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ackUp\Dropbox\FRS\Contests\2023\20230513 ДК37 (Омск)\"/>
    </mc:Choice>
  </mc:AlternateContent>
  <xr:revisionPtr revIDLastSave="0" documentId="13_ncr:1_{6E55E5F7-7F37-4430-AA57-32D291036687}" xr6:coauthVersionLast="47" xr6:coauthVersionMax="47" xr10:uidLastSave="{00000000-0000-0000-0000-000000000000}"/>
  <bookViews>
    <workbookView xWindow="-120" yWindow="-120" windowWidth="19440" windowHeight="15000" activeTab="7" xr2:uid="{00000000-000D-0000-FFFF-FFFF00000000}"/>
  </bookViews>
  <sheets>
    <sheet name="CLS-Q" sheetId="4" r:id="rId1"/>
    <sheet name="CLS1" sheetId="2" r:id="rId2"/>
    <sheet name="CLS2" sheetId="3" r:id="rId3"/>
    <sheet name="CLS3" sheetId="5" r:id="rId4"/>
    <sheet name="CLS4" sheetId="1" r:id="rId5"/>
    <sheet name="CLS5" sheetId="11" r:id="rId6"/>
    <sheet name="Q0" sheetId="6" r:id="rId7"/>
    <sheet name="Q1" sheetId="7" r:id="rId8"/>
    <sheet name="F1" sheetId="8" r:id="rId9"/>
    <sheet name="F2" sheetId="9" r:id="rId10"/>
    <sheet name="F3" sheetId="10" r:id="rId1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" i="11" l="1"/>
  <c r="L10" i="11"/>
  <c r="H10" i="11"/>
  <c r="P9" i="11"/>
  <c r="L9" i="11"/>
  <c r="H9" i="11"/>
  <c r="P8" i="11"/>
  <c r="L8" i="11"/>
  <c r="H8" i="11"/>
  <c r="P11" i="11"/>
  <c r="L11" i="11"/>
  <c r="H11" i="11"/>
  <c r="P31" i="1" l="1"/>
  <c r="L31" i="1"/>
  <c r="H31" i="1"/>
  <c r="P32" i="1"/>
  <c r="L32" i="1"/>
  <c r="H32" i="1"/>
  <c r="P34" i="1"/>
  <c r="L34" i="1"/>
  <c r="H34" i="1"/>
  <c r="P33" i="1"/>
  <c r="L33" i="1"/>
  <c r="H33" i="1"/>
  <c r="P35" i="1"/>
  <c r="L35" i="1"/>
  <c r="H35" i="1"/>
  <c r="P11" i="1"/>
  <c r="L11" i="1"/>
  <c r="H11" i="1"/>
  <c r="P10" i="1"/>
  <c r="L10" i="1"/>
  <c r="H10" i="1"/>
  <c r="P12" i="1"/>
  <c r="L12" i="1"/>
  <c r="H12" i="1"/>
  <c r="P9" i="1"/>
  <c r="L9" i="1"/>
  <c r="H9" i="1"/>
  <c r="P8" i="1"/>
  <c r="L8" i="1"/>
  <c r="H8" i="1"/>
  <c r="P13" i="1"/>
  <c r="L13" i="1"/>
  <c r="H13" i="1"/>
  <c r="P14" i="1"/>
  <c r="L14" i="1"/>
  <c r="H14" i="1"/>
  <c r="P21" i="1"/>
  <c r="L21" i="1"/>
  <c r="H21" i="1"/>
  <c r="P15" i="1"/>
  <c r="L15" i="1"/>
  <c r="H15" i="1"/>
  <c r="P18" i="1"/>
  <c r="L18" i="1"/>
  <c r="H18" i="1"/>
  <c r="P20" i="1"/>
  <c r="L20" i="1"/>
  <c r="H20" i="1"/>
  <c r="P19" i="1"/>
  <c r="L19" i="1"/>
  <c r="H19" i="1"/>
  <c r="P16" i="1"/>
  <c r="L16" i="1"/>
  <c r="H16" i="1"/>
  <c r="P17" i="1"/>
  <c r="L17" i="1"/>
  <c r="H17" i="1"/>
  <c r="P24" i="5" l="1"/>
  <c r="L24" i="5"/>
  <c r="H24" i="5"/>
  <c r="P25" i="5"/>
  <c r="L25" i="5"/>
  <c r="H25" i="5"/>
  <c r="P26" i="5"/>
  <c r="L26" i="5"/>
  <c r="H26" i="5"/>
  <c r="P27" i="5"/>
  <c r="L27" i="5"/>
  <c r="H27" i="5"/>
  <c r="P28" i="5"/>
  <c r="L28" i="5"/>
  <c r="H28" i="5"/>
  <c r="P31" i="5"/>
  <c r="L31" i="5"/>
  <c r="H31" i="5"/>
  <c r="P29" i="5"/>
  <c r="L29" i="5"/>
  <c r="H29" i="5"/>
  <c r="P30" i="5"/>
  <c r="L30" i="5"/>
  <c r="H30" i="5"/>
  <c r="P33" i="5"/>
  <c r="L33" i="5"/>
  <c r="H33" i="5"/>
  <c r="P32" i="5"/>
  <c r="L32" i="5"/>
  <c r="H32" i="5"/>
  <c r="P34" i="5"/>
  <c r="L34" i="5"/>
  <c r="H34" i="5"/>
  <c r="P11" i="5"/>
  <c r="L11" i="5"/>
  <c r="H11" i="5"/>
  <c r="P16" i="5"/>
  <c r="L16" i="5"/>
  <c r="H16" i="5"/>
  <c r="P8" i="5"/>
  <c r="L8" i="5"/>
  <c r="H8" i="5"/>
  <c r="P12" i="5"/>
  <c r="L12" i="5"/>
  <c r="H12" i="5"/>
  <c r="P9" i="5"/>
  <c r="L9" i="5"/>
  <c r="H9" i="5"/>
  <c r="P13" i="5"/>
  <c r="L13" i="5"/>
  <c r="H13" i="5"/>
  <c r="P19" i="5"/>
  <c r="L19" i="5"/>
  <c r="H19" i="5"/>
  <c r="P14" i="5"/>
  <c r="L14" i="5"/>
  <c r="H14" i="5"/>
  <c r="P17" i="5"/>
  <c r="L17" i="5"/>
  <c r="H17" i="5"/>
  <c r="P15" i="5"/>
  <c r="L15" i="5"/>
  <c r="H15" i="5"/>
  <c r="P18" i="5"/>
  <c r="L18" i="5"/>
  <c r="H18" i="5"/>
  <c r="P10" i="5"/>
  <c r="L10" i="5"/>
  <c r="H10" i="5"/>
  <c r="P22" i="4" l="1"/>
  <c r="L22" i="4"/>
  <c r="H22" i="4"/>
  <c r="P21" i="4"/>
  <c r="L21" i="4"/>
  <c r="H21" i="4"/>
  <c r="P23" i="4"/>
  <c r="L23" i="4"/>
  <c r="H23" i="4"/>
  <c r="P26" i="4"/>
  <c r="L26" i="4"/>
  <c r="H26" i="4"/>
  <c r="P28" i="4"/>
  <c r="L28" i="4"/>
  <c r="H28" i="4"/>
  <c r="P24" i="4"/>
  <c r="L24" i="4"/>
  <c r="H24" i="4"/>
  <c r="P27" i="4"/>
  <c r="L27" i="4"/>
  <c r="H27" i="4"/>
  <c r="P25" i="4"/>
  <c r="L25" i="4"/>
  <c r="H25" i="4"/>
  <c r="P29" i="4"/>
  <c r="L29" i="4"/>
  <c r="H29" i="4"/>
  <c r="P8" i="4"/>
  <c r="L8" i="4"/>
  <c r="H8" i="4"/>
  <c r="P11" i="4"/>
  <c r="L11" i="4"/>
  <c r="H11" i="4"/>
  <c r="P9" i="4"/>
  <c r="L9" i="4"/>
  <c r="H9" i="4"/>
  <c r="P12" i="4"/>
  <c r="L12" i="4"/>
  <c r="H12" i="4"/>
  <c r="P13" i="4"/>
  <c r="L13" i="4"/>
  <c r="H13" i="4"/>
  <c r="P10" i="4"/>
  <c r="L10" i="4"/>
  <c r="H10" i="4"/>
  <c r="P16" i="4"/>
  <c r="L16" i="4"/>
  <c r="H16" i="4"/>
  <c r="P15" i="4"/>
  <c r="L15" i="4"/>
  <c r="H15" i="4"/>
  <c r="P14" i="4"/>
  <c r="L14" i="4"/>
  <c r="H14" i="4"/>
  <c r="P20" i="3" l="1"/>
  <c r="L20" i="3"/>
  <c r="H20" i="3"/>
  <c r="P24" i="3"/>
  <c r="L24" i="3"/>
  <c r="H24" i="3"/>
  <c r="P23" i="3"/>
  <c r="L23" i="3"/>
  <c r="H23" i="3"/>
  <c r="P21" i="3"/>
  <c r="L21" i="3"/>
  <c r="H21" i="3"/>
  <c r="P22" i="3"/>
  <c r="L22" i="3"/>
  <c r="H22" i="3"/>
  <c r="P8" i="3"/>
  <c r="L8" i="3"/>
  <c r="H8" i="3"/>
  <c r="P11" i="3"/>
  <c r="L11" i="3"/>
  <c r="H11" i="3"/>
  <c r="P12" i="3"/>
  <c r="L12" i="3"/>
  <c r="H12" i="3"/>
  <c r="P9" i="3"/>
  <c r="L9" i="3"/>
  <c r="H9" i="3"/>
  <c r="P13" i="3"/>
  <c r="L13" i="3"/>
  <c r="H13" i="3"/>
  <c r="P10" i="3"/>
  <c r="L10" i="3"/>
  <c r="H10" i="3"/>
  <c r="P14" i="3"/>
  <c r="L14" i="3"/>
  <c r="H14" i="3"/>
  <c r="P15" i="3"/>
  <c r="L15" i="3"/>
  <c r="H15" i="3"/>
  <c r="P16" i="2" l="1"/>
  <c r="L16" i="2"/>
  <c r="H16" i="2"/>
  <c r="P15" i="2"/>
  <c r="L15" i="2"/>
  <c r="H15" i="2"/>
  <c r="P10" i="2"/>
  <c r="L10" i="2"/>
  <c r="H10" i="2"/>
  <c r="P9" i="2"/>
  <c r="L9" i="2"/>
  <c r="H9" i="2"/>
  <c r="P8" i="2"/>
  <c r="L8" i="2"/>
  <c r="K43" i="7" l="1"/>
  <c r="G43" i="7"/>
  <c r="K42" i="7"/>
  <c r="G42" i="7"/>
  <c r="K16" i="7"/>
  <c r="G16" i="7"/>
  <c r="L16" i="7" s="1"/>
  <c r="K15" i="7"/>
  <c r="G15" i="7"/>
  <c r="K14" i="7"/>
  <c r="G14" i="7"/>
  <c r="K13" i="7"/>
  <c r="G13" i="7"/>
  <c r="K12" i="7"/>
  <c r="G12" i="7"/>
  <c r="M12" i="7" s="1"/>
  <c r="L15" i="7" l="1"/>
  <c r="M14" i="7"/>
  <c r="L13" i="7"/>
  <c r="L14" i="7"/>
  <c r="L12" i="7"/>
  <c r="M43" i="7"/>
  <c r="M15" i="7"/>
  <c r="M42" i="7"/>
  <c r="L42" i="7"/>
  <c r="L43" i="7"/>
  <c r="M13" i="7"/>
  <c r="M16" i="7"/>
</calcChain>
</file>

<file path=xl/sharedStrings.xml><?xml version="1.0" encoding="utf-8"?>
<sst xmlns="http://schemas.openxmlformats.org/spreadsheetml/2006/main" count="1773" uniqueCount="258">
  <si>
    <t>Предварительный уровень</t>
  </si>
  <si>
    <t>Юниорки 13-15 лет</t>
  </si>
  <si>
    <t>#</t>
  </si>
  <si>
    <t>ID</t>
  </si>
  <si>
    <t>Имя</t>
  </si>
  <si>
    <t>Город</t>
  </si>
  <si>
    <t>Штраф</t>
  </si>
  <si>
    <t>Судья 1</t>
  </si>
  <si>
    <t>Судья 2</t>
  </si>
  <si>
    <t>Судья 3</t>
  </si>
  <si>
    <t>Win Sum</t>
  </si>
  <si>
    <t>Local WP</t>
  </si>
  <si>
    <t>Tech Pts</t>
  </si>
  <si>
    <t>Win Pts</t>
  </si>
  <si>
    <t>Total Pts</t>
  </si>
  <si>
    <t>Place</t>
  </si>
  <si>
    <t>Total Avg</t>
  </si>
  <si>
    <t>Tech Avg</t>
  </si>
  <si>
    <t>Tech</t>
  </si>
  <si>
    <t>Art</t>
  </si>
  <si>
    <t>Total</t>
  </si>
  <si>
    <t/>
  </si>
  <si>
    <t>Санкт-Петербург</t>
  </si>
  <si>
    <t>Ярославль</t>
  </si>
  <si>
    <t>Юниоры 13-15 лет</t>
  </si>
  <si>
    <t>Девушки 5-7 лет</t>
  </si>
  <si>
    <t>Девушки 8-9 лет</t>
  </si>
  <si>
    <t>Красноярск</t>
  </si>
  <si>
    <t>215121nw027</t>
  </si>
  <si>
    <t>Азаренко Алена</t>
  </si>
  <si>
    <t>Омск</t>
  </si>
  <si>
    <t>Юноши 8-9 лет</t>
  </si>
  <si>
    <t>Юниорки 10-12 лет, квалификационная группа 1</t>
  </si>
  <si>
    <t>22011RUS0005502069</t>
  </si>
  <si>
    <t>Дмитриева Дарья</t>
  </si>
  <si>
    <t>22011RUS0005401973</t>
  </si>
  <si>
    <t>Канэсиро Анастасия</t>
  </si>
  <si>
    <t>Новосибирск</t>
  </si>
  <si>
    <t>Юниорки 10-12 лет, квалификационная группа 2</t>
  </si>
  <si>
    <t>Юниорки 10-12 лет, финал</t>
  </si>
  <si>
    <t>22013RUS0005501256</t>
  </si>
  <si>
    <t>Дубова Виолетта</t>
  </si>
  <si>
    <t>22011RUS0007801288</t>
  </si>
  <si>
    <t>Комарова Арина</t>
  </si>
  <si>
    <t>22013RUS0005501193</t>
  </si>
  <si>
    <t>Терехова Екатерина</t>
  </si>
  <si>
    <t>22013RUS0005501272</t>
  </si>
  <si>
    <t>Бодрова Олеся</t>
  </si>
  <si>
    <t>Юниоры 10-12 лет</t>
  </si>
  <si>
    <t>12012RUS0005502247</t>
  </si>
  <si>
    <t>Пастухов Александр</t>
  </si>
  <si>
    <t>12011RUS0005501905</t>
  </si>
  <si>
    <t>Шибанов Тимофей</t>
  </si>
  <si>
    <t>Юниорки 16-18 лет</t>
  </si>
  <si>
    <t>КВАЛИФИКАЦИОННЫЕ ЗАБЕГИ</t>
  </si>
  <si>
    <t>Спортсмен</t>
  </si>
  <si>
    <t>Попытка 1</t>
  </si>
  <si>
    <t>Попытка 2</t>
  </si>
  <si>
    <t>Результат</t>
  </si>
  <si>
    <t>RR</t>
  </si>
  <si>
    <t>Time</t>
  </si>
  <si>
    <t>Pen</t>
  </si>
  <si>
    <t>FS1</t>
  </si>
  <si>
    <t>FS2</t>
  </si>
  <si>
    <t>Best</t>
  </si>
  <si>
    <t>Worst</t>
  </si>
  <si>
    <t>Plc</t>
  </si>
  <si>
    <t>Павлова Екатерина</t>
  </si>
  <si>
    <t>Скоростной слалом, девушки (8-9 лет), квалификация</t>
  </si>
  <si>
    <t>Владимир</t>
  </si>
  <si>
    <t>DQ</t>
  </si>
  <si>
    <t>Скоростной слалом, юноши (8-9 лет), квалификация</t>
  </si>
  <si>
    <t>Скоростной слалом, юниорки (10-12 лет), квалификация</t>
  </si>
  <si>
    <t>Скоростной слалом, юниорки (13-15 лет), квалификация</t>
  </si>
  <si>
    <t>Pen.</t>
  </si>
  <si>
    <t>FS 1</t>
  </si>
  <si>
    <t>FS 2</t>
  </si>
  <si>
    <t>Комиссарова Мария</t>
  </si>
  <si>
    <t>Завьялова Алина</t>
  </si>
  <si>
    <t>Скоростной слалом, юниоры (13-15 лет), квалификация</t>
  </si>
  <si>
    <t>Скоростной слалом, юниорки (16-18 лет), квалификация</t>
  </si>
  <si>
    <t>ПОЛУФИНАЛЫ</t>
  </si>
  <si>
    <t>Забег 1</t>
  </si>
  <si>
    <t>Забег 2</t>
  </si>
  <si>
    <t>Забег 3</t>
  </si>
  <si>
    <t>FS</t>
  </si>
  <si>
    <t>ФИНАЛ</t>
  </si>
  <si>
    <t>Скоростной слалом, девушки (8-9 лет), финалы</t>
  </si>
  <si>
    <t>МАЛЫЙ ФИНАЛ</t>
  </si>
  <si>
    <t>Скоростной слалом, юноши (8-9 лет), финалы</t>
  </si>
  <si>
    <t>Скоростной слалом, юниорки (10-12 лет), финал</t>
  </si>
  <si>
    <t>Скоростной слалом, юниоры (10-18 лет), финалы</t>
  </si>
  <si>
    <t>Скоростной слалом, юниоры (10-12 лет), финалы</t>
  </si>
  <si>
    <t>Скоростной слалом, юниорки (13-15 лет), финал</t>
  </si>
  <si>
    <t>Скоростной слалом, юниоры (13-15 лет), финалы</t>
  </si>
  <si>
    <t>Скоростной слалом, юниорки (16-18 лет), финалы</t>
  </si>
  <si>
    <t>37-й Открытый Детский Слаломный Кубок</t>
  </si>
  <si>
    <t>Омск, 13-14 мая 2023 года</t>
  </si>
  <si>
    <t>Скоростной слалом, юноши (5-7 лет), квалификация</t>
  </si>
  <si>
    <t>Шитов Михаил</t>
  </si>
  <si>
    <t>Жаворонок Владислав</t>
  </si>
  <si>
    <t>Батракова Софья</t>
  </si>
  <si>
    <t>Волостных Полина</t>
  </si>
  <si>
    <t>Орлова Анастасия</t>
  </si>
  <si>
    <t>Тарасова Виктория</t>
  </si>
  <si>
    <t>Барнаул</t>
  </si>
  <si>
    <t>Гильманов Владимир</t>
  </si>
  <si>
    <t>Кудряшов Никита</t>
  </si>
  <si>
    <t>Куперштох Леонид</t>
  </si>
  <si>
    <t>Чекмарева Полина</t>
  </si>
  <si>
    <t>Цырукина Ульяна</t>
  </si>
  <si>
    <t>Стребкова Анастасия</t>
  </si>
  <si>
    <t>Бояркина Ксения</t>
  </si>
  <si>
    <t>Самара</t>
  </si>
  <si>
    <t>Новикова Софья</t>
  </si>
  <si>
    <t>Андрейченко Алеся</t>
  </si>
  <si>
    <t>Кузнецова Дарья</t>
  </si>
  <si>
    <t>Урезкова Екатерина</t>
  </si>
  <si>
    <t>Легаева Мария</t>
  </si>
  <si>
    <t>Скоростной слалом, юниоры (10-12 лет), квалификация</t>
  </si>
  <si>
    <t>Меньшиков Михаил</t>
  </si>
  <si>
    <t>Ветлугин Владислав</t>
  </si>
  <si>
    <t>Трыков Иван</t>
  </si>
  <si>
    <t>Ветров Денис</t>
  </si>
  <si>
    <t>Очиров Арсений</t>
  </si>
  <si>
    <t>Савченко Михаил</t>
  </si>
  <si>
    <t>Канэсиро Андрей</t>
  </si>
  <si>
    <t>Тюмень</t>
  </si>
  <si>
    <t>Нвосибирск</t>
  </si>
  <si>
    <t>Безнина Марина</t>
  </si>
  <si>
    <t>Смекалкина Вера</t>
  </si>
  <si>
    <t>Бутузова Елизавета</t>
  </si>
  <si>
    <t>Преслер Милана</t>
  </si>
  <si>
    <t>Волостных Елизавета</t>
  </si>
  <si>
    <t>Суркова Марина</t>
  </si>
  <si>
    <t>Чаузов Максим</t>
  </si>
  <si>
    <t>Кочетов Максим</t>
  </si>
  <si>
    <t>Добролежа Олеся</t>
  </si>
  <si>
    <t>Аверкова Валерия</t>
  </si>
  <si>
    <t>Скоростной слалом, юноши (5-7 лет), финал</t>
  </si>
  <si>
    <t>13-14.05.2023</t>
  </si>
  <si>
    <t>37-й Открытый Детский Кубок</t>
  </si>
  <si>
    <t>Юноши 5-7 лет</t>
  </si>
  <si>
    <t>215122nw093</t>
  </si>
  <si>
    <t>Кемерово</t>
  </si>
  <si>
    <t>215123nw054</t>
  </si>
  <si>
    <t>Алексеева Александра</t>
  </si>
  <si>
    <t>215123nw052</t>
  </si>
  <si>
    <t>Цыпанова Екатерина</t>
  </si>
  <si>
    <t>115123nw046</t>
  </si>
  <si>
    <t>115122nw133</t>
  </si>
  <si>
    <t>215122nw047</t>
  </si>
  <si>
    <t>Стольникова Софья</t>
  </si>
  <si>
    <t>215121nw119</t>
  </si>
  <si>
    <t>Федюшина Нелли</t>
  </si>
  <si>
    <t>215121nw028</t>
  </si>
  <si>
    <t>215121nw118</t>
  </si>
  <si>
    <t>215120nw111</t>
  </si>
  <si>
    <t>22014RUS0007402216</t>
  </si>
  <si>
    <t>Беляева Надежда</t>
  </si>
  <si>
    <t>Челябинск</t>
  </si>
  <si>
    <t>22014RUS0005501927</t>
  </si>
  <si>
    <t>Стерженченко Ирина</t>
  </si>
  <si>
    <t>115123nw057</t>
  </si>
  <si>
    <t>Пашков Олег</t>
  </si>
  <si>
    <t>115120nw113</t>
  </si>
  <si>
    <t>Буданов Константин</t>
  </si>
  <si>
    <t>115123nw056</t>
  </si>
  <si>
    <t>Иванов Дмитрий</t>
  </si>
  <si>
    <t>115122nw138</t>
  </si>
  <si>
    <t>115122nw131</t>
  </si>
  <si>
    <t>Новоторженцев Роман</t>
  </si>
  <si>
    <t>215123nw060</t>
  </si>
  <si>
    <t>215122nw090</t>
  </si>
  <si>
    <t>215122nw089</t>
  </si>
  <si>
    <t>215121nw120</t>
  </si>
  <si>
    <t>Григорьева Варвара</t>
  </si>
  <si>
    <t>215122nw097</t>
  </si>
  <si>
    <t>215122nw098</t>
  </si>
  <si>
    <t>Духонина Вероника</t>
  </si>
  <si>
    <t>22012RUS0000201401</t>
  </si>
  <si>
    <t>Вырмаскина Александра</t>
  </si>
  <si>
    <t>Уфа</t>
  </si>
  <si>
    <t>22013RUS0005502064</t>
  </si>
  <si>
    <t>Гильманова Софья</t>
  </si>
  <si>
    <t>215122nw049</t>
  </si>
  <si>
    <t>Матери Дарья</t>
  </si>
  <si>
    <t>215123nw055</t>
  </si>
  <si>
    <t>Садреева Арина</t>
  </si>
  <si>
    <t>215123nw050</t>
  </si>
  <si>
    <t>215122nw071</t>
  </si>
  <si>
    <t>Ергунова Елизавета</t>
  </si>
  <si>
    <t>215122nw088</t>
  </si>
  <si>
    <t>Кочкина Алиса</t>
  </si>
  <si>
    <t>215122nw092</t>
  </si>
  <si>
    <t>Шишкина София</t>
  </si>
  <si>
    <t>215122nw126</t>
  </si>
  <si>
    <t>Аксёнова Маргарита</t>
  </si>
  <si>
    <t>22011RUS0005501268</t>
  </si>
  <si>
    <t>22011RUS0005501518</t>
  </si>
  <si>
    <t>22011RUS0005502067</t>
  </si>
  <si>
    <t>22013RUS0006301020</t>
  </si>
  <si>
    <t>22012RUS0007401437</t>
  </si>
  <si>
    <t>Пахорукова Вероника</t>
  </si>
  <si>
    <t>115123nw063</t>
  </si>
  <si>
    <t>Купчев Иван</t>
  </si>
  <si>
    <t>115123nw051</t>
  </si>
  <si>
    <t>Сбоев Михаил</t>
  </si>
  <si>
    <t>115122nw132</t>
  </si>
  <si>
    <t>Синицын Фёдор</t>
  </si>
  <si>
    <t>115120nw073</t>
  </si>
  <si>
    <t>Балчайтис Ярослав</t>
  </si>
  <si>
    <t>12013RUS0005501907</t>
  </si>
  <si>
    <t>115122nw050</t>
  </si>
  <si>
    <t>Алексеенко Федор</t>
  </si>
  <si>
    <t>115122nw125</t>
  </si>
  <si>
    <t>Пашков Алексей</t>
  </si>
  <si>
    <t>12011RUS0005402200</t>
  </si>
  <si>
    <t>Табачников Дмитрий</t>
  </si>
  <si>
    <t>12011RUS0005501177</t>
  </si>
  <si>
    <t>215121nw125</t>
  </si>
  <si>
    <t>Лапина Вероника</t>
  </si>
  <si>
    <t>22008RUS0005501185</t>
  </si>
  <si>
    <t>215123nw053</t>
  </si>
  <si>
    <t>215122nw091</t>
  </si>
  <si>
    <t>215122nw136</t>
  </si>
  <si>
    <t>Киселева Виктория</t>
  </si>
  <si>
    <t>215121nw123</t>
  </si>
  <si>
    <t>Винярская Анастасия</t>
  </si>
  <si>
    <t>22008RUS0002402353</t>
  </si>
  <si>
    <t>Симанчик Алина</t>
  </si>
  <si>
    <t>22009RUS0000201520</t>
  </si>
  <si>
    <t>Калюжнова Валерия</t>
  </si>
  <si>
    <t>22009RUS0005501266</t>
  </si>
  <si>
    <t>Анфиногенова Лина</t>
  </si>
  <si>
    <t>22010RUS0005502249</t>
  </si>
  <si>
    <t>Хоренко Полина</t>
  </si>
  <si>
    <t>22010RUS0005501195</t>
  </si>
  <si>
    <t>22009RUS0005501264</t>
  </si>
  <si>
    <t>Ожиганова Алиса</t>
  </si>
  <si>
    <t>22010RUS0005501175</t>
  </si>
  <si>
    <t>Янченко Софья</t>
  </si>
  <si>
    <t>22008RUS0007800399</t>
  </si>
  <si>
    <t>115122nw137</t>
  </si>
  <si>
    <t>12010RUS0005402197</t>
  </si>
  <si>
    <t>12010RUS0005502362</t>
  </si>
  <si>
    <t>Левченко Илья</t>
  </si>
  <si>
    <t>12008RUS0005502262</t>
  </si>
  <si>
    <t>Сысоев Иван</t>
  </si>
  <si>
    <t>12010RUS0005501316</t>
  </si>
  <si>
    <t>Тарасов Никита</t>
  </si>
  <si>
    <t>215122nw139</t>
  </si>
  <si>
    <t>Шевцова Полина</t>
  </si>
  <si>
    <t>215122nw127</t>
  </si>
  <si>
    <t>22005RUS0005501506</t>
  </si>
  <si>
    <t>Костюкова Дарья</t>
  </si>
  <si>
    <t>22006RUS0005402600</t>
  </si>
  <si>
    <t>Липовцева Вера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</si>
</sst>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0.0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</font>
    <font>
      <b/>
      <sz val="10"/>
      <name val="Arial"/>
      <family val="2"/>
      <charset val="204"/>
    </font>
    <font>
      <b/>
      <sz val="10"/>
      <color rgb="FFFFFF00"/>
      <name val="Calibri"/>
      <family val="2"/>
    </font>
    <font>
      <b/>
      <sz val="10"/>
      <name val="Arial"/>
      <family val="2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indexed="22"/>
      <name val="Arial"/>
      <family val="2"/>
      <charset val="204"/>
    </font>
    <font>
      <sz val="8"/>
      <name val="Arial"/>
      <family val="2"/>
      <charset val="204"/>
    </font>
    <font>
      <b/>
      <sz val="10"/>
      <color rgb="FFC00000"/>
      <name val="Arial"/>
      <family val="2"/>
      <charset val="204"/>
    </font>
    <font>
      <b/>
      <sz val="10"/>
      <color theme="4" tint="-0.499984740745262"/>
      <name val="Arial"/>
      <family val="2"/>
      <charset val="204"/>
    </font>
    <font>
      <b/>
      <sz val="10"/>
      <color theme="9" tint="-0.499984740745262"/>
      <name val="Arial"/>
      <family val="2"/>
      <charset val="204"/>
    </font>
    <font>
      <sz val="10"/>
      <color indexed="22"/>
      <name val="Arial"/>
      <family val="2"/>
      <charset val="204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sz val="8"/>
      <name val="Tahoma"/>
      <family val="2"/>
      <charset val="204"/>
    </font>
    <font>
      <sz val="11"/>
      <name val="Calibri"/>
      <family val="2"/>
      <charset val="204"/>
      <scheme val="minor"/>
    </font>
    <font>
      <b/>
      <sz val="8"/>
      <name val="Tahoma"/>
      <family val="2"/>
      <charset val="204"/>
    </font>
    <font>
      <b/>
      <sz val="10"/>
      <color rgb="FF244062"/>
      <name val="Arial"/>
      <family val="2"/>
      <charset val="204"/>
    </font>
    <font>
      <b/>
      <sz val="10"/>
      <color rgb="FF974706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14">
    <fill>
      <patternFill patternType="none"/>
    </fill>
    <fill>
      <patternFill patternType="gray125"/>
    </fill>
    <fill>
      <patternFill patternType="solid">
        <fgColor theme="4" tint="0.59999389629810485"/>
        <bgColor rgb="FFFFD320"/>
      </patternFill>
    </fill>
    <fill>
      <patternFill patternType="solid">
        <fgColor rgb="FFFFFF99"/>
        <bgColor rgb="FFFFFFCC"/>
      </patternFill>
    </fill>
    <fill>
      <patternFill patternType="solid">
        <fgColor theme="9" tint="0.39997558519241921"/>
        <bgColor rgb="FFCCFFFF"/>
      </patternFill>
    </fill>
    <fill>
      <patternFill patternType="solid">
        <fgColor theme="7" tint="0.59999389629810485"/>
        <bgColor rgb="FFCCFFFF"/>
      </patternFill>
    </fill>
    <fill>
      <patternFill patternType="solid">
        <fgColor indexed="22"/>
        <bgColor indexed="31"/>
      </patternFill>
    </fill>
    <fill>
      <patternFill patternType="solid">
        <fgColor rgb="FFFFC000"/>
        <bgColor indexed="31"/>
      </patternFill>
    </fill>
    <fill>
      <patternFill patternType="solid">
        <fgColor rgb="FF92D050"/>
        <bgColor indexed="31"/>
      </patternFill>
    </fill>
    <fill>
      <patternFill patternType="solid">
        <fgColor rgb="FFFF6600"/>
        <bgColor indexed="31"/>
      </patternFill>
    </fill>
    <fill>
      <patternFill patternType="solid">
        <fgColor theme="8" tint="0.39994506668294322"/>
        <bgColor indexed="31"/>
      </patternFill>
    </fill>
    <fill>
      <patternFill patternType="solid">
        <fgColor theme="0" tint="-0.14999847407452621"/>
        <bgColor indexed="8"/>
      </patternFill>
    </fill>
    <fill>
      <patternFill patternType="solid">
        <fgColor rgb="FFFFFFFF"/>
        <bgColor indexed="8"/>
      </patternFill>
    </fill>
    <fill>
      <patternFill patternType="solid">
        <fgColor rgb="FFFFFFFF"/>
        <bgColor rgb="FF000000"/>
      </patternFill>
    </fill>
  </fills>
  <borders count="12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thin">
        <color rgb="FFA0A0A0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 style="thin">
        <color rgb="FFA0A0A0"/>
      </top>
      <bottom style="thin">
        <color rgb="FFA0A0A0"/>
      </bottom>
      <diagonal/>
    </border>
    <border>
      <left/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FF0000"/>
      </bottom>
      <diagonal/>
    </border>
    <border>
      <left style="thin">
        <color rgb="FFA0A0A0"/>
      </left>
      <right style="thin">
        <color rgb="FFA0A0A0"/>
      </right>
      <top style="thin">
        <color rgb="FFFF0000"/>
      </top>
      <bottom style="thin">
        <color rgb="FFA0A0A0"/>
      </bottom>
      <diagonal/>
    </border>
    <border>
      <left style="thin">
        <color rgb="FFA0A0A0"/>
      </left>
      <right style="thin">
        <color rgb="FFA0A0A0"/>
      </right>
      <top/>
      <bottom style="thin">
        <color rgb="FFA0A0A0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medium">
        <color indexed="8"/>
      </right>
      <top style="thin">
        <color indexed="8"/>
      </top>
      <bottom style="thin">
        <color rgb="FFFF0000"/>
      </bottom>
      <diagonal/>
    </border>
    <border>
      <left/>
      <right style="thin">
        <color indexed="8"/>
      </right>
      <top style="thin">
        <color indexed="8"/>
      </top>
      <bottom style="thin">
        <color rgb="FFFF0000"/>
      </bottom>
      <diagonal/>
    </border>
    <border>
      <left style="thin">
        <color indexed="8"/>
      </left>
      <right/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rgb="FFFF0000"/>
      </bottom>
      <diagonal/>
    </border>
    <border>
      <left style="medium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medium">
        <color indexed="8"/>
      </right>
      <top style="thin">
        <color rgb="FFFF0000"/>
      </top>
      <bottom style="thin">
        <color indexed="8"/>
      </bottom>
      <diagonal/>
    </border>
    <border>
      <left/>
      <right style="thin">
        <color indexed="8"/>
      </right>
      <top style="thin">
        <color rgb="FFFF0000"/>
      </top>
      <bottom style="thin">
        <color indexed="8"/>
      </bottom>
      <diagonal/>
    </border>
    <border>
      <left style="thin">
        <color indexed="8"/>
      </left>
      <right/>
      <top style="thin">
        <color rgb="FFFF0000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rgb="FFFF0000"/>
      </top>
      <bottom style="thin">
        <color indexed="8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301">
    <xf numFmtId="0" fontId="0" fillId="0" borderId="0" xfId="0"/>
    <xf numFmtId="0" fontId="2" fillId="0" borderId="0" xfId="1"/>
    <xf numFmtId="0" fontId="4" fillId="0" borderId="0" xfId="1" applyFont="1"/>
    <xf numFmtId="0" fontId="6" fillId="0" borderId="0" xfId="1" applyFont="1"/>
    <xf numFmtId="0" fontId="4" fillId="0" borderId="0" xfId="1" applyFont="1" applyAlignment="1">
      <alignment vertical="center" textRotation="90"/>
    </xf>
    <xf numFmtId="0" fontId="7" fillId="0" borderId="0" xfId="1" applyFont="1" applyAlignment="1">
      <alignment vertical="center" textRotation="90"/>
    </xf>
    <xf numFmtId="0" fontId="4" fillId="0" borderId="13" xfId="1" applyFont="1" applyBorder="1" applyAlignment="1">
      <alignment horizontal="center"/>
    </xf>
    <xf numFmtId="0" fontId="9" fillId="0" borderId="0" xfId="1" applyFont="1"/>
    <xf numFmtId="0" fontId="4" fillId="6" borderId="18" xfId="1" applyFont="1" applyFill="1" applyBorder="1" applyAlignment="1">
      <alignment horizontal="center" vertical="center" textRotation="90"/>
    </xf>
    <xf numFmtId="0" fontId="4" fillId="6" borderId="19" xfId="1" applyFont="1" applyFill="1" applyBorder="1" applyAlignment="1">
      <alignment horizontal="center" vertical="center" textRotation="90"/>
    </xf>
    <xf numFmtId="0" fontId="4" fillId="6" borderId="20" xfId="1" applyFont="1" applyFill="1" applyBorder="1" applyAlignment="1">
      <alignment horizontal="center" vertical="center" textRotation="90"/>
    </xf>
    <xf numFmtId="0" fontId="4" fillId="6" borderId="12" xfId="1" applyFont="1" applyFill="1" applyBorder="1" applyAlignment="1">
      <alignment horizontal="center" vertical="center" textRotation="90"/>
    </xf>
    <xf numFmtId="0" fontId="2" fillId="0" borderId="22" xfId="1" applyBorder="1" applyAlignment="1">
      <alignment horizontal="center"/>
    </xf>
    <xf numFmtId="1" fontId="10" fillId="0" borderId="22" xfId="1" applyNumberFormat="1" applyFont="1" applyBorder="1" applyAlignment="1">
      <alignment horizontal="center"/>
    </xf>
    <xf numFmtId="0" fontId="2" fillId="0" borderId="23" xfId="1" applyBorder="1"/>
    <xf numFmtId="0" fontId="2" fillId="0" borderId="24" xfId="1" applyBorder="1"/>
    <xf numFmtId="0" fontId="11" fillId="0" borderId="25" xfId="1" applyFont="1" applyBorder="1"/>
    <xf numFmtId="0" fontId="12" fillId="0" borderId="26" xfId="1" applyFont="1" applyBorder="1"/>
    <xf numFmtId="0" fontId="13" fillId="0" borderId="23" xfId="1" applyFont="1" applyBorder="1"/>
    <xf numFmtId="0" fontId="4" fillId="0" borderId="27" xfId="1" applyFont="1" applyBorder="1"/>
    <xf numFmtId="0" fontId="4" fillId="0" borderId="28" xfId="1" applyFont="1" applyBorder="1" applyAlignment="1">
      <alignment horizontal="center"/>
    </xf>
    <xf numFmtId="0" fontId="4" fillId="0" borderId="13" xfId="1" applyFont="1" applyBorder="1"/>
    <xf numFmtId="0" fontId="2" fillId="0" borderId="29" xfId="1" applyBorder="1" applyAlignment="1">
      <alignment horizontal="center"/>
    </xf>
    <xf numFmtId="0" fontId="2" fillId="0" borderId="30" xfId="1" applyBorder="1" applyAlignment="1">
      <alignment horizontal="center"/>
    </xf>
    <xf numFmtId="0" fontId="2" fillId="0" borderId="31" xfId="1" applyBorder="1" applyAlignment="1">
      <alignment horizontal="center"/>
    </xf>
    <xf numFmtId="0" fontId="14" fillId="0" borderId="0" xfId="1" applyFont="1"/>
    <xf numFmtId="4" fontId="2" fillId="0" borderId="30" xfId="1" applyNumberFormat="1" applyBorder="1" applyAlignment="1">
      <alignment horizontal="center"/>
    </xf>
    <xf numFmtId="4" fontId="2" fillId="0" borderId="24" xfId="1" applyNumberFormat="1" applyBorder="1" applyAlignment="1">
      <alignment horizontal="center"/>
    </xf>
    <xf numFmtId="1" fontId="10" fillId="0" borderId="29" xfId="1" applyNumberFormat="1" applyFont="1" applyBorder="1" applyAlignment="1">
      <alignment horizontal="center"/>
    </xf>
    <xf numFmtId="0" fontId="2" fillId="0" borderId="30" xfId="1" applyBorder="1"/>
    <xf numFmtId="0" fontId="11" fillId="0" borderId="32" xfId="1" applyFont="1" applyBorder="1"/>
    <xf numFmtId="0" fontId="12" fillId="0" borderId="33" xfId="1" applyFont="1" applyBorder="1"/>
    <xf numFmtId="0" fontId="13" fillId="0" borderId="30" xfId="1" applyFont="1" applyBorder="1"/>
    <xf numFmtId="0" fontId="4" fillId="0" borderId="31" xfId="1" applyFont="1" applyBorder="1"/>
    <xf numFmtId="0" fontId="4" fillId="0" borderId="34" xfId="1" applyFont="1" applyBorder="1" applyAlignment="1">
      <alignment horizontal="center"/>
    </xf>
    <xf numFmtId="0" fontId="4" fillId="0" borderId="0" xfId="0" applyFont="1" applyAlignment="1">
      <alignment vertical="center" textRotation="90"/>
    </xf>
    <xf numFmtId="0" fontId="7" fillId="0" borderId="0" xfId="0" applyFont="1" applyAlignment="1">
      <alignment vertical="center" textRotation="90"/>
    </xf>
    <xf numFmtId="0" fontId="4" fillId="0" borderId="1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11" fillId="0" borderId="25" xfId="0" applyFont="1" applyBorder="1"/>
    <xf numFmtId="0" fontId="12" fillId="0" borderId="26" xfId="0" applyFont="1" applyBorder="1"/>
    <xf numFmtId="0" fontId="13" fillId="0" borderId="23" xfId="0" applyFont="1" applyBorder="1"/>
    <xf numFmtId="0" fontId="4" fillId="0" borderId="27" xfId="0" applyFont="1" applyBorder="1"/>
    <xf numFmtId="0" fontId="4" fillId="0" borderId="28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/>
    <xf numFmtId="0" fontId="11" fillId="0" borderId="32" xfId="0" applyFont="1" applyBorder="1"/>
    <xf numFmtId="0" fontId="12" fillId="0" borderId="33" xfId="0" applyFont="1" applyBorder="1"/>
    <xf numFmtId="0" fontId="13" fillId="0" borderId="30" xfId="0" applyFont="1" applyBorder="1"/>
    <xf numFmtId="0" fontId="4" fillId="0" borderId="31" xfId="0" applyFont="1" applyBorder="1"/>
    <xf numFmtId="0" fontId="4" fillId="0" borderId="34" xfId="0" applyFont="1" applyBorder="1" applyAlignment="1">
      <alignment horizontal="center"/>
    </xf>
    <xf numFmtId="0" fontId="15" fillId="0" borderId="0" xfId="0" applyFont="1"/>
    <xf numFmtId="164" fontId="16" fillId="0" borderId="0" xfId="2" applyFont="1"/>
    <xf numFmtId="164" fontId="16" fillId="0" borderId="36" xfId="2" applyFont="1" applyBorder="1"/>
    <xf numFmtId="164" fontId="16" fillId="0" borderId="36" xfId="2" applyFont="1" applyBorder="1" applyAlignment="1">
      <alignment horizontal="center"/>
    </xf>
    <xf numFmtId="0" fontId="18" fillId="11" borderId="40" xfId="0" applyFont="1" applyFill="1" applyBorder="1" applyAlignment="1">
      <alignment horizontal="center" vertical="top" wrapText="1"/>
    </xf>
    <xf numFmtId="0" fontId="18" fillId="12" borderId="40" xfId="0" applyFont="1" applyFill="1" applyBorder="1" applyAlignment="1">
      <alignment horizontal="left" vertical="top" wrapText="1"/>
    </xf>
    <xf numFmtId="0" fontId="18" fillId="12" borderId="40" xfId="0" applyFont="1" applyFill="1" applyBorder="1" applyAlignment="1">
      <alignment horizontal="center" vertical="top" wrapText="1"/>
    </xf>
    <xf numFmtId="0" fontId="17" fillId="12" borderId="40" xfId="0" applyFont="1" applyFill="1" applyBorder="1" applyAlignment="1">
      <alignment horizontal="center" vertical="top" wrapText="1"/>
    </xf>
    <xf numFmtId="0" fontId="18" fillId="12" borderId="41" xfId="0" applyFont="1" applyFill="1" applyBorder="1" applyAlignment="1">
      <alignment horizontal="left" vertical="top" wrapText="1"/>
    </xf>
    <xf numFmtId="0" fontId="18" fillId="12" borderId="41" xfId="0" applyFont="1" applyFill="1" applyBorder="1" applyAlignment="1">
      <alignment horizontal="center" vertical="top" wrapText="1"/>
    </xf>
    <xf numFmtId="0" fontId="17" fillId="12" borderId="41" xfId="0" applyFont="1" applyFill="1" applyBorder="1" applyAlignment="1">
      <alignment horizontal="center" vertical="top" wrapText="1"/>
    </xf>
    <xf numFmtId="0" fontId="18" fillId="12" borderId="42" xfId="0" applyFont="1" applyFill="1" applyBorder="1" applyAlignment="1">
      <alignment horizontal="left" vertical="top" wrapText="1"/>
    </xf>
    <xf numFmtId="0" fontId="18" fillId="12" borderId="42" xfId="0" applyFont="1" applyFill="1" applyBorder="1" applyAlignment="1">
      <alignment horizontal="center" vertical="top" wrapText="1"/>
    </xf>
    <xf numFmtId="0" fontId="17" fillId="12" borderId="42" xfId="0" applyFont="1" applyFill="1" applyBorder="1" applyAlignment="1">
      <alignment horizontal="center" vertical="top" wrapText="1"/>
    </xf>
    <xf numFmtId="0" fontId="18" fillId="12" borderId="38" xfId="0" applyFont="1" applyFill="1" applyBorder="1" applyAlignment="1">
      <alignment horizontal="left" vertical="top" wrapText="1"/>
    </xf>
    <xf numFmtId="0" fontId="18" fillId="12" borderId="43" xfId="0" applyFont="1" applyFill="1" applyBorder="1" applyAlignment="1">
      <alignment horizontal="center" vertical="top" wrapText="1"/>
    </xf>
    <xf numFmtId="0" fontId="18" fillId="11" borderId="44" xfId="0" applyFont="1" applyFill="1" applyBorder="1" applyAlignment="1">
      <alignment horizontal="center" vertical="top" wrapText="1"/>
    </xf>
    <xf numFmtId="0" fontId="18" fillId="11" borderId="43" xfId="0" applyFont="1" applyFill="1" applyBorder="1" applyAlignment="1">
      <alignment horizontal="center" vertical="top" wrapText="1"/>
    </xf>
    <xf numFmtId="165" fontId="18" fillId="12" borderId="40" xfId="0" applyNumberFormat="1" applyFont="1" applyFill="1" applyBorder="1" applyAlignment="1">
      <alignment horizontal="center" vertical="top" wrapText="1"/>
    </xf>
    <xf numFmtId="165" fontId="19" fillId="12" borderId="40" xfId="0" applyNumberFormat="1" applyFont="1" applyFill="1" applyBorder="1" applyAlignment="1">
      <alignment horizontal="center" vertical="top" wrapText="1"/>
    </xf>
    <xf numFmtId="0" fontId="20" fillId="12" borderId="0" xfId="0" applyFont="1" applyFill="1" applyAlignment="1">
      <alignment horizontal="left" vertical="top" wrapText="1"/>
    </xf>
    <xf numFmtId="0" fontId="17" fillId="11" borderId="37" xfId="0" applyFont="1" applyFill="1" applyBorder="1" applyAlignment="1">
      <alignment vertical="top" wrapText="1"/>
    </xf>
    <xf numFmtId="0" fontId="17" fillId="11" borderId="38" xfId="0" applyFont="1" applyFill="1" applyBorder="1" applyAlignment="1">
      <alignment vertical="top" wrapText="1"/>
    </xf>
    <xf numFmtId="0" fontId="17" fillId="11" borderId="39" xfId="0" applyFont="1" applyFill="1" applyBorder="1" applyAlignment="1">
      <alignment vertical="top" wrapText="1"/>
    </xf>
    <xf numFmtId="0" fontId="18" fillId="11" borderId="40" xfId="0" applyFont="1" applyFill="1" applyBorder="1" applyAlignment="1">
      <alignment vertical="top" wrapText="1"/>
    </xf>
    <xf numFmtId="0" fontId="18" fillId="11" borderId="37" xfId="0" applyFont="1" applyFill="1" applyBorder="1" applyAlignment="1">
      <alignment vertical="top" wrapText="1"/>
    </xf>
    <xf numFmtId="0" fontId="18" fillId="11" borderId="38" xfId="0" applyFont="1" applyFill="1" applyBorder="1" applyAlignment="1">
      <alignment vertical="top" wrapText="1"/>
    </xf>
    <xf numFmtId="0" fontId="18" fillId="11" borderId="39" xfId="0" applyFont="1" applyFill="1" applyBorder="1" applyAlignment="1">
      <alignment vertical="top" wrapText="1"/>
    </xf>
    <xf numFmtId="0" fontId="0" fillId="0" borderId="38" xfId="0" applyBorder="1"/>
    <xf numFmtId="0" fontId="18" fillId="11" borderId="40" xfId="0" applyFont="1" applyFill="1" applyBorder="1" applyAlignment="1">
      <alignment horizontal="center" vertical="top" wrapText="1"/>
    </xf>
    <xf numFmtId="0" fontId="18" fillId="11" borderId="40" xfId="0" applyFont="1" applyFill="1" applyBorder="1" applyAlignment="1">
      <alignment horizontal="center" vertical="top" wrapText="1"/>
    </xf>
    <xf numFmtId="0" fontId="19" fillId="12" borderId="40" xfId="0" applyNumberFormat="1" applyFont="1" applyFill="1" applyBorder="1" applyAlignment="1" applyProtection="1">
      <alignment horizontal="left" vertical="top" wrapText="1"/>
    </xf>
    <xf numFmtId="165" fontId="19" fillId="12" borderId="39" xfId="0" applyNumberFormat="1" applyFont="1" applyFill="1" applyBorder="1" applyAlignment="1" applyProtection="1">
      <alignment horizontal="center" vertical="top" wrapText="1"/>
    </xf>
    <xf numFmtId="0" fontId="19" fillId="12" borderId="40" xfId="0" applyNumberFormat="1" applyFont="1" applyFill="1" applyBorder="1" applyAlignment="1" applyProtection="1">
      <alignment horizontal="center" vertical="top" wrapText="1"/>
    </xf>
    <xf numFmtId="165" fontId="21" fillId="12" borderId="40" xfId="0" applyNumberFormat="1" applyFont="1" applyFill="1" applyBorder="1" applyAlignment="1" applyProtection="1">
      <alignment horizontal="center" vertical="top" wrapText="1"/>
    </xf>
    <xf numFmtId="165" fontId="19" fillId="12" borderId="40" xfId="0" applyNumberFormat="1" applyFont="1" applyFill="1" applyBorder="1" applyAlignment="1" applyProtection="1">
      <alignment horizontal="center" vertical="top" wrapText="1"/>
    </xf>
    <xf numFmtId="165" fontId="19" fillId="13" borderId="39" xfId="0" applyNumberFormat="1" applyFont="1" applyFill="1" applyBorder="1" applyAlignment="1" applyProtection="1">
      <alignment horizontal="center" vertical="top" wrapText="1"/>
    </xf>
    <xf numFmtId="0" fontId="19" fillId="13" borderId="40" xfId="0" applyNumberFormat="1" applyFont="1" applyFill="1" applyBorder="1" applyAlignment="1" applyProtection="1">
      <alignment horizontal="center" vertical="top" wrapText="1"/>
    </xf>
    <xf numFmtId="165" fontId="21" fillId="13" borderId="40" xfId="0" applyNumberFormat="1" applyFont="1" applyFill="1" applyBorder="1" applyAlignment="1" applyProtection="1">
      <alignment horizontal="center" vertical="top" wrapText="1"/>
    </xf>
    <xf numFmtId="165" fontId="19" fillId="13" borderId="40" xfId="0" applyNumberFormat="1" applyFont="1" applyFill="1" applyBorder="1" applyAlignment="1" applyProtection="1">
      <alignment horizontal="center" vertical="top" wrapText="1"/>
    </xf>
    <xf numFmtId="0" fontId="19" fillId="12" borderId="44" xfId="0" applyNumberFormat="1" applyFont="1" applyFill="1" applyBorder="1" applyAlignment="1" applyProtection="1">
      <alignment horizontal="left" vertical="top" wrapText="1"/>
    </xf>
    <xf numFmtId="0" fontId="18" fillId="12" borderId="44" xfId="0" applyFont="1" applyFill="1" applyBorder="1" applyAlignment="1">
      <alignment horizontal="center" vertical="top" wrapText="1"/>
    </xf>
    <xf numFmtId="165" fontId="19" fillId="13" borderId="43" xfId="0" applyNumberFormat="1" applyFont="1" applyFill="1" applyBorder="1" applyAlignment="1" applyProtection="1">
      <alignment horizontal="center" vertical="top" wrapText="1"/>
    </xf>
    <xf numFmtId="0" fontId="19" fillId="13" borderId="43" xfId="0" applyNumberFormat="1" applyFont="1" applyFill="1" applyBorder="1" applyAlignment="1" applyProtection="1">
      <alignment horizontal="center" vertical="top" wrapText="1"/>
    </xf>
    <xf numFmtId="165" fontId="21" fillId="13" borderId="43" xfId="0" applyNumberFormat="1" applyFont="1" applyFill="1" applyBorder="1" applyAlignment="1" applyProtection="1">
      <alignment horizontal="center" vertical="top" wrapText="1"/>
    </xf>
    <xf numFmtId="165" fontId="19" fillId="13" borderId="41" xfId="0" applyNumberFormat="1" applyFont="1" applyFill="1" applyBorder="1" applyAlignment="1" applyProtection="1">
      <alignment horizontal="center" vertical="top" wrapText="1"/>
    </xf>
    <xf numFmtId="0" fontId="19" fillId="13" borderId="41" xfId="0" applyNumberFormat="1" applyFont="1" applyFill="1" applyBorder="1" applyAlignment="1" applyProtection="1">
      <alignment horizontal="center" vertical="top" wrapText="1"/>
    </xf>
    <xf numFmtId="165" fontId="21" fillId="13" borderId="41" xfId="0" applyNumberFormat="1" applyFont="1" applyFill="1" applyBorder="1" applyAlignment="1" applyProtection="1">
      <alignment horizontal="center" vertical="top" wrapText="1"/>
    </xf>
    <xf numFmtId="165" fontId="19" fillId="13" borderId="44" xfId="0" applyNumberFormat="1" applyFont="1" applyFill="1" applyBorder="1" applyAlignment="1" applyProtection="1">
      <alignment horizontal="center" vertical="top" wrapText="1"/>
    </xf>
    <xf numFmtId="0" fontId="19" fillId="13" borderId="44" xfId="0" applyNumberFormat="1" applyFont="1" applyFill="1" applyBorder="1" applyAlignment="1" applyProtection="1">
      <alignment horizontal="center" vertical="top" wrapText="1"/>
    </xf>
    <xf numFmtId="165" fontId="21" fillId="13" borderId="44" xfId="0" applyNumberFormat="1" applyFont="1" applyFill="1" applyBorder="1" applyAlignment="1" applyProtection="1">
      <alignment horizontal="center" vertical="top" wrapText="1"/>
    </xf>
    <xf numFmtId="165" fontId="19" fillId="12" borderId="42" xfId="0" applyNumberFormat="1" applyFont="1" applyFill="1" applyBorder="1" applyAlignment="1" applyProtection="1">
      <alignment horizontal="center" vertical="top" wrapText="1"/>
    </xf>
    <xf numFmtId="0" fontId="19" fillId="12" borderId="42" xfId="0" applyNumberFormat="1" applyFont="1" applyFill="1" applyBorder="1" applyAlignment="1" applyProtection="1">
      <alignment horizontal="center" vertical="top" wrapText="1"/>
    </xf>
    <xf numFmtId="165" fontId="21" fillId="12" borderId="42" xfId="0" applyNumberFormat="1" applyFont="1" applyFill="1" applyBorder="1" applyAlignment="1" applyProtection="1">
      <alignment horizontal="center" vertical="top" wrapText="1"/>
    </xf>
    <xf numFmtId="0" fontId="19" fillId="12" borderId="42" xfId="0" applyNumberFormat="1" applyFont="1" applyFill="1" applyBorder="1" applyAlignment="1" applyProtection="1">
      <alignment horizontal="left" vertical="top" wrapText="1"/>
    </xf>
    <xf numFmtId="165" fontId="19" fillId="13" borderId="42" xfId="0" applyNumberFormat="1" applyFont="1" applyFill="1" applyBorder="1" applyAlignment="1" applyProtection="1">
      <alignment horizontal="center" vertical="top" wrapText="1"/>
    </xf>
    <xf numFmtId="0" fontId="19" fillId="13" borderId="42" xfId="0" applyNumberFormat="1" applyFont="1" applyFill="1" applyBorder="1" applyAlignment="1" applyProtection="1">
      <alignment horizontal="center" vertical="top" wrapText="1"/>
    </xf>
    <xf numFmtId="165" fontId="21" fillId="13" borderId="42" xfId="0" applyNumberFormat="1" applyFont="1" applyFill="1" applyBorder="1" applyAlignment="1" applyProtection="1">
      <alignment horizontal="center" vertical="top" wrapText="1"/>
    </xf>
    <xf numFmtId="0" fontId="0" fillId="0" borderId="35" xfId="0" applyBorder="1"/>
    <xf numFmtId="0" fontId="4" fillId="0" borderId="0" xfId="0" applyFont="1" applyBorder="1"/>
    <xf numFmtId="0" fontId="0" fillId="0" borderId="45" xfId="0" applyBorder="1" applyAlignment="1">
      <alignment horizontal="center"/>
    </xf>
    <xf numFmtId="0" fontId="0" fillId="0" borderId="45" xfId="0" applyBorder="1"/>
    <xf numFmtId="0" fontId="0" fillId="0" borderId="46" xfId="0" applyBorder="1"/>
    <xf numFmtId="0" fontId="11" fillId="0" borderId="62" xfId="0" applyFont="1" applyBorder="1"/>
    <xf numFmtId="0" fontId="11" fillId="0" borderId="63" xfId="0" applyFont="1" applyBorder="1"/>
    <xf numFmtId="0" fontId="4" fillId="0" borderId="0" xfId="0" applyFont="1" applyBorder="1" applyAlignment="1">
      <alignment horizontal="center"/>
    </xf>
    <xf numFmtId="0" fontId="13" fillId="0" borderId="64" xfId="0" applyFont="1" applyBorder="1"/>
    <xf numFmtId="0" fontId="4" fillId="6" borderId="65" xfId="0" applyFont="1" applyFill="1" applyBorder="1" applyAlignment="1">
      <alignment horizontal="center" vertical="center" textRotation="90"/>
    </xf>
    <xf numFmtId="0" fontId="4" fillId="6" borderId="66" xfId="0" applyFont="1" applyFill="1" applyBorder="1" applyAlignment="1">
      <alignment horizontal="center" vertical="center" textRotation="90"/>
    </xf>
    <xf numFmtId="0" fontId="4" fillId="6" borderId="67" xfId="0" applyFont="1" applyFill="1" applyBorder="1" applyAlignment="1">
      <alignment horizontal="center" vertical="center" textRotation="90"/>
    </xf>
    <xf numFmtId="0" fontId="4" fillId="6" borderId="68" xfId="0" applyFont="1" applyFill="1" applyBorder="1" applyAlignment="1">
      <alignment horizontal="center" vertical="center" textRotation="90"/>
    </xf>
    <xf numFmtId="0" fontId="12" fillId="0" borderId="69" xfId="0" applyFont="1" applyBorder="1"/>
    <xf numFmtId="0" fontId="12" fillId="0" borderId="50" xfId="0" applyFont="1" applyBorder="1"/>
    <xf numFmtId="0" fontId="13" fillId="0" borderId="51" xfId="0" applyFont="1" applyBorder="1"/>
    <xf numFmtId="0" fontId="4" fillId="0" borderId="71" xfId="0" applyFont="1" applyBorder="1"/>
    <xf numFmtId="0" fontId="4" fillId="0" borderId="72" xfId="0" applyFont="1" applyBorder="1"/>
    <xf numFmtId="0" fontId="4" fillId="6" borderId="57" xfId="0" applyFont="1" applyFill="1" applyBorder="1" applyAlignment="1">
      <alignment horizontal="center" vertical="center" textRotation="90"/>
    </xf>
    <xf numFmtId="0" fontId="4" fillId="0" borderId="7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6" borderId="74" xfId="0" applyFont="1" applyFill="1" applyBorder="1" applyAlignment="1">
      <alignment horizontal="center" vertical="center" textRotation="90"/>
    </xf>
    <xf numFmtId="0" fontId="4" fillId="0" borderId="70" xfId="0" applyFont="1" applyBorder="1"/>
    <xf numFmtId="0" fontId="4" fillId="0" borderId="52" xfId="0" applyFont="1" applyBorder="1"/>
    <xf numFmtId="0" fontId="12" fillId="0" borderId="75" xfId="0" applyFont="1" applyBorder="1"/>
    <xf numFmtId="0" fontId="13" fillId="0" borderId="76" xfId="0" applyFont="1" applyBorder="1"/>
    <xf numFmtId="0" fontId="4" fillId="0" borderId="78" xfId="0" applyFont="1" applyBorder="1"/>
    <xf numFmtId="0" fontId="2" fillId="0" borderId="45" xfId="1" applyBorder="1" applyAlignment="1">
      <alignment horizontal="center"/>
    </xf>
    <xf numFmtId="0" fontId="2" fillId="0" borderId="45" xfId="1" applyBorder="1"/>
    <xf numFmtId="0" fontId="2" fillId="0" borderId="49" xfId="1" applyBorder="1" applyAlignment="1">
      <alignment horizontal="center"/>
    </xf>
    <xf numFmtId="0" fontId="2" fillId="0" borderId="49" xfId="1" applyBorder="1"/>
    <xf numFmtId="0" fontId="2" fillId="0" borderId="75" xfId="1" applyBorder="1" applyAlignment="1">
      <alignment horizontal="center"/>
    </xf>
    <xf numFmtId="0" fontId="2" fillId="0" borderId="47" xfId="1" applyBorder="1" applyAlignment="1">
      <alignment horizontal="center"/>
    </xf>
    <xf numFmtId="0" fontId="2" fillId="0" borderId="48" xfId="1" applyBorder="1" applyAlignment="1">
      <alignment horizontal="center"/>
    </xf>
    <xf numFmtId="0" fontId="2" fillId="0" borderId="46" xfId="1" applyBorder="1" applyAlignment="1">
      <alignment horizontal="center"/>
    </xf>
    <xf numFmtId="0" fontId="2" fillId="0" borderId="46" xfId="1" applyBorder="1"/>
    <xf numFmtId="0" fontId="4" fillId="0" borderId="80" xfId="1" applyFont="1" applyBorder="1" applyAlignment="1">
      <alignment horizontal="center"/>
    </xf>
    <xf numFmtId="0" fontId="4" fillId="0" borderId="62" xfId="1" applyFont="1" applyBorder="1" applyAlignment="1">
      <alignment horizontal="center"/>
    </xf>
    <xf numFmtId="0" fontId="2" fillId="0" borderId="0" xfId="1" applyBorder="1"/>
    <xf numFmtId="0" fontId="2" fillId="0" borderId="87" xfId="1" applyBorder="1"/>
    <xf numFmtId="0" fontId="2" fillId="0" borderId="88" xfId="1" applyBorder="1" applyAlignment="1">
      <alignment horizontal="center"/>
    </xf>
    <xf numFmtId="0" fontId="2" fillId="0" borderId="89" xfId="1" applyBorder="1" applyAlignment="1">
      <alignment horizontal="center"/>
    </xf>
    <xf numFmtId="0" fontId="2" fillId="0" borderId="90" xfId="1" applyBorder="1" applyAlignment="1">
      <alignment horizontal="center"/>
    </xf>
    <xf numFmtId="0" fontId="2" fillId="0" borderId="91" xfId="1" applyBorder="1" applyAlignment="1">
      <alignment horizontal="center"/>
    </xf>
    <xf numFmtId="0" fontId="2" fillId="0" borderId="92" xfId="1" applyBorder="1" applyAlignment="1">
      <alignment horizontal="center"/>
    </xf>
    <xf numFmtId="0" fontId="2" fillId="0" borderId="93" xfId="1" applyBorder="1" applyAlignment="1">
      <alignment horizontal="center"/>
    </xf>
    <xf numFmtId="0" fontId="2" fillId="0" borderId="94" xfId="1" applyBorder="1" applyAlignment="1">
      <alignment horizontal="center"/>
    </xf>
    <xf numFmtId="0" fontId="2" fillId="0" borderId="95" xfId="1" applyBorder="1" applyAlignment="1">
      <alignment horizontal="center"/>
    </xf>
    <xf numFmtId="0" fontId="4" fillId="0" borderId="96" xfId="1" applyFont="1" applyBorder="1" applyAlignment="1">
      <alignment horizontal="center"/>
    </xf>
    <xf numFmtId="0" fontId="4" fillId="0" borderId="97" xfId="1" applyFont="1" applyBorder="1" applyAlignment="1">
      <alignment horizontal="center"/>
    </xf>
    <xf numFmtId="0" fontId="4" fillId="0" borderId="98" xfId="1" applyFont="1" applyBorder="1" applyAlignment="1">
      <alignment horizontal="center"/>
    </xf>
    <xf numFmtId="0" fontId="2" fillId="0" borderId="80" xfId="1" applyBorder="1" applyAlignment="1">
      <alignment horizontal="center"/>
    </xf>
    <xf numFmtId="0" fontId="2" fillId="0" borderId="62" xfId="1" applyBorder="1" applyAlignment="1">
      <alignment horizontal="center"/>
    </xf>
    <xf numFmtId="0" fontId="2" fillId="0" borderId="86" xfId="1" applyBorder="1" applyAlignment="1">
      <alignment horizontal="center"/>
    </xf>
    <xf numFmtId="0" fontId="4" fillId="0" borderId="86" xfId="1" applyFont="1" applyBorder="1" applyAlignment="1">
      <alignment horizontal="center"/>
    </xf>
    <xf numFmtId="0" fontId="2" fillId="0" borderId="99" xfId="0" applyFont="1" applyFill="1" applyBorder="1" applyAlignment="1">
      <alignment horizontal="center"/>
    </xf>
    <xf numFmtId="0" fontId="2" fillId="0" borderId="100" xfId="0" applyFont="1" applyFill="1" applyBorder="1"/>
    <xf numFmtId="0" fontId="2" fillId="0" borderId="101" xfId="0" applyFont="1" applyFill="1" applyBorder="1"/>
    <xf numFmtId="0" fontId="11" fillId="0" borderId="102" xfId="0" applyFont="1" applyFill="1" applyBorder="1"/>
    <xf numFmtId="0" fontId="22" fillId="0" borderId="103" xfId="0" applyFont="1" applyFill="1" applyBorder="1"/>
    <xf numFmtId="0" fontId="23" fillId="0" borderId="100" xfId="0" applyFont="1" applyFill="1" applyBorder="1"/>
    <xf numFmtId="0" fontId="4" fillId="0" borderId="104" xfId="0" applyFont="1" applyFill="1" applyBorder="1"/>
    <xf numFmtId="0" fontId="4" fillId="0" borderId="105" xfId="0" applyFont="1" applyFill="1" applyBorder="1" applyAlignment="1">
      <alignment horizontal="center"/>
    </xf>
    <xf numFmtId="0" fontId="2" fillId="0" borderId="106" xfId="0" applyFont="1" applyFill="1" applyBorder="1" applyAlignment="1">
      <alignment horizontal="center"/>
    </xf>
    <xf numFmtId="0" fontId="2" fillId="0" borderId="107" xfId="0" applyFont="1" applyFill="1" applyBorder="1"/>
    <xf numFmtId="0" fontId="2" fillId="0" borderId="108" xfId="0" applyFont="1" applyFill="1" applyBorder="1"/>
    <xf numFmtId="0" fontId="11" fillId="0" borderId="109" xfId="0" applyFont="1" applyFill="1" applyBorder="1"/>
    <xf numFmtId="0" fontId="22" fillId="0" borderId="110" xfId="0" applyFont="1" applyFill="1" applyBorder="1"/>
    <xf numFmtId="0" fontId="23" fillId="0" borderId="107" xfId="0" applyFont="1" applyFill="1" applyBorder="1"/>
    <xf numFmtId="0" fontId="4" fillId="0" borderId="111" xfId="0" applyFont="1" applyFill="1" applyBorder="1"/>
    <xf numFmtId="0" fontId="4" fillId="0" borderId="11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11" fillId="0" borderId="0" xfId="0" applyFont="1" applyFill="1" applyBorder="1"/>
    <xf numFmtId="0" fontId="22" fillId="0" borderId="0" xfId="0" applyFont="1" applyFill="1" applyBorder="1"/>
    <xf numFmtId="0" fontId="23" fillId="0" borderId="0" xfId="0" applyFont="1" applyFill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1" applyFont="1" applyBorder="1"/>
    <xf numFmtId="0" fontId="2" fillId="0" borderId="0" xfId="1" applyBorder="1" applyAlignment="1">
      <alignment horizontal="center"/>
    </xf>
    <xf numFmtId="0" fontId="4" fillId="0" borderId="0" xfId="1" applyFont="1" applyBorder="1" applyAlignment="1">
      <alignment horizontal="center"/>
    </xf>
    <xf numFmtId="4" fontId="2" fillId="0" borderId="0" xfId="1" applyNumberFormat="1" applyBorder="1" applyAlignment="1">
      <alignment horizontal="center"/>
    </xf>
    <xf numFmtId="0" fontId="2" fillId="0" borderId="48" xfId="1" applyBorder="1"/>
    <xf numFmtId="0" fontId="2" fillId="0" borderId="81" xfId="1" applyBorder="1" applyAlignment="1">
      <alignment horizontal="center"/>
    </xf>
    <xf numFmtId="0" fontId="18" fillId="11" borderId="40" xfId="0" applyFont="1" applyFill="1" applyBorder="1" applyAlignment="1">
      <alignment horizontal="center" vertical="top" wrapText="1"/>
    </xf>
    <xf numFmtId="0" fontId="4" fillId="6" borderId="12" xfId="1" applyFont="1" applyFill="1" applyBorder="1" applyAlignment="1">
      <alignment horizontal="center" vertical="center" textRotation="90"/>
    </xf>
    <xf numFmtId="0" fontId="8" fillId="6" borderId="11" xfId="0" applyFont="1" applyFill="1" applyBorder="1" applyAlignment="1">
      <alignment horizontal="center" vertical="center" textRotation="90" wrapText="1"/>
    </xf>
    <xf numFmtId="0" fontId="8" fillId="6" borderId="17" xfId="0" applyFont="1" applyFill="1" applyBorder="1" applyAlignment="1">
      <alignment horizontal="center" vertical="center" textRotation="90" wrapText="1"/>
    </xf>
    <xf numFmtId="0" fontId="8" fillId="6" borderId="14" xfId="0" applyFont="1" applyFill="1" applyBorder="1" applyAlignment="1">
      <alignment horizontal="center" vertical="center" textRotation="90" wrapText="1"/>
    </xf>
    <xf numFmtId="0" fontId="8" fillId="6" borderId="21" xfId="0" applyFont="1" applyFill="1" applyBorder="1" applyAlignment="1">
      <alignment horizontal="center" vertical="center" textRotation="90" wrapText="1"/>
    </xf>
    <xf numFmtId="0" fontId="4" fillId="10" borderId="12" xfId="0" applyFont="1" applyFill="1" applyBorder="1" applyAlignment="1">
      <alignment horizontal="center" vertical="center" textRotation="90"/>
    </xf>
    <xf numFmtId="0" fontId="4" fillId="10" borderId="15" xfId="0" applyFont="1" applyFill="1" applyBorder="1" applyAlignment="1">
      <alignment horizontal="center" vertical="center" textRotation="90"/>
    </xf>
    <xf numFmtId="0" fontId="4" fillId="7" borderId="59" xfId="0" applyFont="1" applyFill="1" applyBorder="1" applyAlignment="1">
      <alignment horizontal="center"/>
    </xf>
    <xf numFmtId="0" fontId="4" fillId="7" borderId="12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 vertical="center" textRotation="90" wrapText="1"/>
    </xf>
    <xf numFmtId="0" fontId="8" fillId="6" borderId="16" xfId="0" applyFont="1" applyFill="1" applyBorder="1" applyAlignment="1">
      <alignment horizontal="center" vertical="center" textRotation="90" wrapText="1"/>
    </xf>
    <xf numFmtId="0" fontId="7" fillId="6" borderId="10" xfId="0" applyFont="1" applyFill="1" applyBorder="1" applyAlignment="1">
      <alignment horizontal="center" vertical="center"/>
    </xf>
    <xf numFmtId="0" fontId="0" fillId="0" borderId="53" xfId="0" applyBorder="1"/>
    <xf numFmtId="0" fontId="7" fillId="6" borderId="54" xfId="0" applyFont="1" applyFill="1" applyBorder="1" applyAlignment="1">
      <alignment horizontal="center" vertical="center"/>
    </xf>
    <xf numFmtId="0" fontId="7" fillId="6" borderId="11" xfId="0" applyFont="1" applyFill="1" applyBorder="1" applyAlignment="1">
      <alignment horizontal="left" vertical="center" indent="1"/>
    </xf>
    <xf numFmtId="0" fontId="7" fillId="6" borderId="55" xfId="0" applyFont="1" applyFill="1" applyBorder="1" applyAlignment="1">
      <alignment horizontal="left" vertical="center" indent="1"/>
    </xf>
    <xf numFmtId="0" fontId="7" fillId="6" borderId="56" xfId="0" applyFont="1" applyFill="1" applyBorder="1" applyAlignment="1">
      <alignment horizontal="left" vertical="center" indent="1"/>
    </xf>
    <xf numFmtId="0" fontId="7" fillId="6" borderId="58" xfId="0" applyFont="1" applyFill="1" applyBorder="1" applyAlignment="1">
      <alignment horizontal="left" vertical="center" indent="1"/>
    </xf>
    <xf numFmtId="0" fontId="4" fillId="6" borderId="60" xfId="0" applyFont="1" applyFill="1" applyBorder="1" applyAlignment="1">
      <alignment horizontal="center" vertical="center" textRotation="90"/>
    </xf>
    <xf numFmtId="0" fontId="4" fillId="6" borderId="61" xfId="0" applyFont="1" applyFill="1" applyBorder="1" applyAlignment="1">
      <alignment horizontal="center" vertical="center" textRotation="90"/>
    </xf>
    <xf numFmtId="0" fontId="8" fillId="6" borderId="14" xfId="1" applyFont="1" applyFill="1" applyBorder="1" applyAlignment="1">
      <alignment horizontal="center" vertical="center" wrapText="1"/>
    </xf>
    <xf numFmtId="0" fontId="8" fillId="6" borderId="21" xfId="1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/>
    </xf>
    <xf numFmtId="0" fontId="4" fillId="8" borderId="12" xfId="1" applyFont="1" applyFill="1" applyBorder="1" applyAlignment="1">
      <alignment horizontal="center"/>
    </xf>
    <xf numFmtId="0" fontId="4" fillId="9" borderId="12" xfId="1" applyFont="1" applyFill="1" applyBorder="1" applyAlignment="1">
      <alignment horizontal="center"/>
    </xf>
    <xf numFmtId="0" fontId="8" fillId="6" borderId="10" xfId="1" applyFont="1" applyFill="1" applyBorder="1" applyAlignment="1">
      <alignment horizontal="center" vertical="center" textRotation="90" wrapText="1"/>
    </xf>
    <xf numFmtId="0" fontId="8" fillId="6" borderId="16" xfId="1" applyFont="1" applyFill="1" applyBorder="1" applyAlignment="1">
      <alignment horizontal="center" vertical="center" textRotation="90" wrapText="1"/>
    </xf>
    <xf numFmtId="0" fontId="8" fillId="6" borderId="11" xfId="1" applyFont="1" applyFill="1" applyBorder="1" applyAlignment="1">
      <alignment horizontal="center" vertical="center" textRotation="90" wrapText="1"/>
    </xf>
    <xf numFmtId="0" fontId="8" fillId="6" borderId="17" xfId="1" applyFont="1" applyFill="1" applyBorder="1" applyAlignment="1">
      <alignment horizontal="center" vertical="center" textRotation="90" wrapText="1"/>
    </xf>
    <xf numFmtId="0" fontId="8" fillId="6" borderId="14" xfId="1" applyFont="1" applyFill="1" applyBorder="1" applyAlignment="1">
      <alignment horizontal="center" vertical="center" textRotation="90" wrapText="1"/>
    </xf>
    <xf numFmtId="0" fontId="8" fillId="6" borderId="21" xfId="1" applyFont="1" applyFill="1" applyBorder="1" applyAlignment="1">
      <alignment horizontal="center" vertical="center" textRotation="90" wrapText="1"/>
    </xf>
    <xf numFmtId="0" fontId="4" fillId="10" borderId="12" xfId="1" applyFont="1" applyFill="1" applyBorder="1" applyAlignment="1">
      <alignment horizontal="center" vertical="center" textRotation="90"/>
    </xf>
    <xf numFmtId="0" fontId="4" fillId="10" borderId="15" xfId="1" applyFont="1" applyFill="1" applyBorder="1" applyAlignment="1">
      <alignment horizontal="center" vertical="center" textRotation="90"/>
    </xf>
    <xf numFmtId="0" fontId="8" fillId="6" borderId="10" xfId="1" applyFont="1" applyFill="1" applyBorder="1" applyAlignment="1">
      <alignment horizontal="center" vertical="center" wrapText="1"/>
    </xf>
    <xf numFmtId="0" fontId="8" fillId="6" borderId="16" xfId="1" applyFont="1" applyFill="1" applyBorder="1" applyAlignment="1">
      <alignment horizontal="center" vertical="center" wrapText="1"/>
    </xf>
    <xf numFmtId="0" fontId="8" fillId="6" borderId="11" xfId="1" applyFont="1" applyFill="1" applyBorder="1" applyAlignment="1">
      <alignment horizontal="center" vertical="center" wrapText="1"/>
    </xf>
    <xf numFmtId="0" fontId="8" fillId="6" borderId="17" xfId="1" applyFont="1" applyFill="1" applyBorder="1" applyAlignment="1">
      <alignment horizontal="center" vertical="center" wrapText="1"/>
    </xf>
    <xf numFmtId="14" fontId="3" fillId="2" borderId="1" xfId="1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/>
    </xf>
    <xf numFmtId="0" fontId="4" fillId="3" borderId="8" xfId="1" applyFont="1" applyFill="1" applyBorder="1" applyAlignment="1">
      <alignment horizontal="center"/>
    </xf>
    <xf numFmtId="0" fontId="5" fillId="4" borderId="8" xfId="1" applyFont="1" applyFill="1" applyBorder="1" applyAlignment="1">
      <alignment horizontal="center"/>
    </xf>
    <xf numFmtId="0" fontId="4" fillId="5" borderId="8" xfId="1" applyFont="1" applyFill="1" applyBorder="1" applyAlignment="1">
      <alignment horizontal="center"/>
    </xf>
    <xf numFmtId="0" fontId="4" fillId="5" borderId="9" xfId="1" applyFont="1" applyFill="1" applyBorder="1" applyAlignment="1">
      <alignment horizontal="center"/>
    </xf>
    <xf numFmtId="0" fontId="7" fillId="6" borderId="10" xfId="1" applyFont="1" applyFill="1" applyBorder="1" applyAlignment="1">
      <alignment horizontal="center" vertical="center"/>
    </xf>
    <xf numFmtId="0" fontId="2" fillId="0" borderId="15" xfId="1" applyBorder="1"/>
    <xf numFmtId="0" fontId="7" fillId="6" borderId="16" xfId="1" applyFont="1" applyFill="1" applyBorder="1" applyAlignment="1">
      <alignment horizontal="center" vertical="center"/>
    </xf>
    <xf numFmtId="0" fontId="7" fillId="6" borderId="11" xfId="1" applyFont="1" applyFill="1" applyBorder="1" applyAlignment="1">
      <alignment horizontal="left" vertical="center" indent="1"/>
    </xf>
    <xf numFmtId="0" fontId="7" fillId="6" borderId="17" xfId="1" applyFont="1" applyFill="1" applyBorder="1" applyAlignment="1">
      <alignment horizontal="left" vertical="center" indent="1"/>
    </xf>
    <xf numFmtId="0" fontId="4" fillId="6" borderId="12" xfId="1" applyFont="1" applyFill="1" applyBorder="1" applyAlignment="1">
      <alignment horizontal="center" vertical="center" textRotation="90"/>
    </xf>
    <xf numFmtId="0" fontId="8" fillId="6" borderId="79" xfId="1" applyFont="1" applyFill="1" applyBorder="1" applyAlignment="1">
      <alignment horizontal="center" vertical="center" textRotation="90" wrapText="1"/>
    </xf>
    <xf numFmtId="0" fontId="4" fillId="10" borderId="53" xfId="1" applyFont="1" applyFill="1" applyBorder="1" applyAlignment="1">
      <alignment horizontal="center" vertical="center" textRotation="90"/>
    </xf>
    <xf numFmtId="0" fontId="8" fillId="6" borderId="54" xfId="1" applyFont="1" applyFill="1" applyBorder="1" applyAlignment="1">
      <alignment horizontal="center" vertical="center" textRotation="90" wrapText="1"/>
    </xf>
    <xf numFmtId="0" fontId="8" fillId="6" borderId="55" xfId="1" applyFont="1" applyFill="1" applyBorder="1" applyAlignment="1">
      <alignment horizontal="center" vertical="center" textRotation="90" wrapText="1"/>
    </xf>
    <xf numFmtId="164" fontId="16" fillId="0" borderId="0" xfId="2" applyFont="1" applyAlignment="1">
      <alignment horizontal="center"/>
    </xf>
    <xf numFmtId="0" fontId="17" fillId="11" borderId="37" xfId="0" applyFont="1" applyFill="1" applyBorder="1" applyAlignment="1">
      <alignment horizontal="center" vertical="top" wrapText="1"/>
    </xf>
    <xf numFmtId="0" fontId="17" fillId="11" borderId="38" xfId="0" applyFont="1" applyFill="1" applyBorder="1" applyAlignment="1">
      <alignment horizontal="center" vertical="top" wrapText="1"/>
    </xf>
    <xf numFmtId="0" fontId="17" fillId="11" borderId="39" xfId="0" applyFont="1" applyFill="1" applyBorder="1" applyAlignment="1">
      <alignment horizontal="center" vertical="top" wrapText="1"/>
    </xf>
    <xf numFmtId="0" fontId="18" fillId="11" borderId="37" xfId="0" applyFont="1" applyFill="1" applyBorder="1" applyAlignment="1">
      <alignment horizontal="center" vertical="top" wrapText="1"/>
    </xf>
    <xf numFmtId="0" fontId="18" fillId="11" borderId="38" xfId="0" applyFont="1" applyFill="1" applyBorder="1" applyAlignment="1">
      <alignment horizontal="center" vertical="top" wrapText="1"/>
    </xf>
    <xf numFmtId="0" fontId="18" fillId="11" borderId="39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8" fillId="11" borderId="40" xfId="0" applyFont="1" applyFill="1" applyBorder="1" applyAlignment="1">
      <alignment horizontal="center" vertical="top" wrapText="1"/>
    </xf>
    <xf numFmtId="164" fontId="16" fillId="0" borderId="38" xfId="2" applyFont="1" applyBorder="1" applyAlignment="1">
      <alignment horizontal="center"/>
    </xf>
    <xf numFmtId="1" fontId="24" fillId="0" borderId="22" xfId="0" applyNumberFormat="1" applyFont="1" applyBorder="1" applyAlignment="1">
      <alignment horizontal="center"/>
    </xf>
    <xf numFmtId="1" fontId="24" fillId="0" borderId="29" xfId="0" applyNumberFormat="1" applyFont="1" applyBorder="1" applyAlignment="1">
      <alignment horizontal="center"/>
    </xf>
    <xf numFmtId="0" fontId="2" fillId="0" borderId="13" xfId="1" applyBorder="1"/>
    <xf numFmtId="0" fontId="2" fillId="0" borderId="76" xfId="1" applyBorder="1"/>
    <xf numFmtId="0" fontId="2" fillId="0" borderId="82" xfId="1" applyBorder="1" applyAlignment="1">
      <alignment horizontal="center"/>
    </xf>
    <xf numFmtId="0" fontId="2" fillId="0" borderId="77" xfId="1" applyBorder="1"/>
    <xf numFmtId="0" fontId="2" fillId="0" borderId="83" xfId="1" applyBorder="1" applyAlignment="1">
      <alignment horizontal="center"/>
    </xf>
    <xf numFmtId="0" fontId="2" fillId="0" borderId="84" xfId="1" applyBorder="1" applyAlignment="1">
      <alignment horizontal="center"/>
    </xf>
    <xf numFmtId="0" fontId="2" fillId="0" borderId="85" xfId="1" applyBorder="1" applyAlignment="1">
      <alignment horizontal="center"/>
    </xf>
    <xf numFmtId="0" fontId="2" fillId="0" borderId="93" xfId="1" applyBorder="1"/>
    <xf numFmtId="0" fontId="25" fillId="0" borderId="0" xfId="0" applyFont="1"/>
    <xf numFmtId="1" fontId="24" fillId="0" borderId="45" xfId="0" applyNumberFormat="1" applyFont="1" applyBorder="1" applyAlignment="1">
      <alignment horizontal="center"/>
    </xf>
    <xf numFmtId="1" fontId="10" fillId="0" borderId="99" xfId="0" applyNumberFormat="1" applyFont="1" applyFill="1" applyBorder="1" applyAlignment="1">
      <alignment horizontal="center"/>
    </xf>
    <xf numFmtId="1" fontId="10" fillId="0" borderId="106" xfId="0" applyNumberFormat="1" applyFont="1" applyFill="1" applyBorder="1" applyAlignment="1">
      <alignment horizontal="center"/>
    </xf>
    <xf numFmtId="0" fontId="0" fillId="0" borderId="113" xfId="0" applyBorder="1" applyAlignment="1">
      <alignment horizontal="center"/>
    </xf>
    <xf numFmtId="1" fontId="24" fillId="0" borderId="113" xfId="0" applyNumberFormat="1" applyFont="1" applyBorder="1" applyAlignment="1">
      <alignment horizontal="center"/>
    </xf>
    <xf numFmtId="0" fontId="0" fillId="0" borderId="114" xfId="0" applyBorder="1"/>
    <xf numFmtId="0" fontId="0" fillId="0" borderId="115" xfId="0" applyBorder="1"/>
    <xf numFmtId="0" fontId="11" fillId="0" borderId="116" xfId="0" applyFont="1" applyBorder="1"/>
    <xf numFmtId="0" fontId="12" fillId="0" borderId="117" xfId="0" applyFont="1" applyBorder="1"/>
    <xf numFmtId="0" fontId="13" fillId="0" borderId="114" xfId="0" applyFont="1" applyBorder="1"/>
    <xf numFmtId="0" fontId="4" fillId="0" borderId="118" xfId="0" applyFont="1" applyBorder="1"/>
    <xf numFmtId="0" fontId="4" fillId="0" borderId="119" xfId="0" applyFont="1" applyBorder="1" applyAlignment="1">
      <alignment horizontal="center"/>
    </xf>
    <xf numFmtId="0" fontId="0" fillId="0" borderId="120" xfId="0" applyBorder="1" applyAlignment="1">
      <alignment horizontal="center"/>
    </xf>
    <xf numFmtId="1" fontId="24" fillId="0" borderId="120" xfId="0" applyNumberFormat="1" applyFont="1" applyBorder="1" applyAlignment="1">
      <alignment horizontal="center"/>
    </xf>
    <xf numFmtId="0" fontId="0" fillId="0" borderId="121" xfId="0" applyBorder="1"/>
    <xf numFmtId="0" fontId="0" fillId="0" borderId="122" xfId="0" applyBorder="1"/>
    <xf numFmtId="0" fontId="11" fillId="0" borderId="123" xfId="0" applyFont="1" applyBorder="1"/>
    <xf numFmtId="0" fontId="12" fillId="0" borderId="124" xfId="0" applyFont="1" applyBorder="1"/>
    <xf numFmtId="0" fontId="13" fillId="0" borderId="121" xfId="0" applyFont="1" applyBorder="1"/>
    <xf numFmtId="0" fontId="4" fillId="0" borderId="125" xfId="0" applyFont="1" applyBorder="1"/>
    <xf numFmtId="0" fontId="4" fillId="0" borderId="126" xfId="0" applyFont="1" applyBorder="1" applyAlignment="1">
      <alignment horizontal="center"/>
    </xf>
  </cellXfs>
  <cellStyles count="3">
    <cellStyle name="Comma 2" xfId="2" xr:uid="{00000000-0005-0000-0000-000000000000}"/>
    <cellStyle name="Normal" xfId="0" builtinId="0"/>
    <cellStyle name="Normal 2" xfId="1" xr:uid="{00000000-0005-0000-0000-000001000000}"/>
  </cellStyles>
  <dxfs count="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0</xdr:col>
      <xdr:colOff>1038225</xdr:colOff>
      <xdr:row>3</xdr:row>
      <xdr:rowOff>88089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0"/>
          <a:ext cx="752475" cy="8024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0</xdr:rowOff>
    </xdr:from>
    <xdr:to>
      <xdr:col>0</xdr:col>
      <xdr:colOff>1095375</xdr:colOff>
      <xdr:row>3</xdr:row>
      <xdr:rowOff>88089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0"/>
          <a:ext cx="752475" cy="8024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304800</xdr:colOff>
      <xdr:row>0</xdr:row>
      <xdr:rowOff>0</xdr:rowOff>
    </xdr:from>
    <xdr:to>
      <xdr:col>0</xdr:col>
      <xdr:colOff>1057275</xdr:colOff>
      <xdr:row>3</xdr:row>
      <xdr:rowOff>88089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0"/>
          <a:ext cx="752475" cy="80246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0</xdr:rowOff>
    </xdr:from>
    <xdr:to>
      <xdr:col>0</xdr:col>
      <xdr:colOff>1047750</xdr:colOff>
      <xdr:row>3</xdr:row>
      <xdr:rowOff>88089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0"/>
          <a:ext cx="752475" cy="802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333375</xdr:colOff>
      <xdr:row>0</xdr:row>
      <xdr:rowOff>0</xdr:rowOff>
    </xdr:from>
    <xdr:to>
      <xdr:col>0</xdr:col>
      <xdr:colOff>1085850</xdr:colOff>
      <xdr:row>3</xdr:row>
      <xdr:rowOff>88089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375" y="0"/>
          <a:ext cx="752475" cy="8024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30"/>
  <sheetViews>
    <sheetView workbookViewId="0">
      <selection activeCell="K3" sqref="K3:L3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</row>
    <row r="2" spans="1:28" ht="13.5" customHeight="1" thickBot="1" x14ac:dyDescent="0.25"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28" ht="13.5" thickBot="1" x14ac:dyDescent="0.25"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/>
      <c r="L3" s="248"/>
    </row>
    <row r="4" spans="1:28" x14ac:dyDescent="0.2">
      <c r="B4" s="2"/>
    </row>
    <row r="5" spans="1:28" ht="13.5" thickBot="1" x14ac:dyDescent="0.25">
      <c r="B5" s="3" t="s">
        <v>32</v>
      </c>
      <c r="S5" s="4"/>
      <c r="T5" s="4"/>
      <c r="U5" s="4"/>
      <c r="V5" s="5"/>
      <c r="W5" s="5"/>
    </row>
    <row r="6" spans="1:28" ht="13.5" thickBot="1" x14ac:dyDescent="0.25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  <c r="Y6" s="7"/>
      <c r="Z6" s="234" t="s">
        <v>10</v>
      </c>
      <c r="AA6" s="236" t="s">
        <v>16</v>
      </c>
      <c r="AB6" s="221" t="s">
        <v>17</v>
      </c>
    </row>
    <row r="7" spans="1:28" ht="33" thickBot="1" x14ac:dyDescent="0.25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1" t="s">
        <v>15</v>
      </c>
      <c r="J7" s="8" t="s">
        <v>18</v>
      </c>
      <c r="K7" s="9" t="s">
        <v>19</v>
      </c>
      <c r="L7" s="10" t="s">
        <v>20</v>
      </c>
      <c r="M7" s="11" t="s">
        <v>15</v>
      </c>
      <c r="N7" s="8" t="s">
        <v>18</v>
      </c>
      <c r="O7" s="9" t="s">
        <v>19</v>
      </c>
      <c r="P7" s="10" t="s">
        <v>20</v>
      </c>
      <c r="Q7" s="11" t="s">
        <v>15</v>
      </c>
      <c r="R7" s="6"/>
      <c r="S7" s="227"/>
      <c r="T7" s="229"/>
      <c r="U7" s="229"/>
      <c r="V7" s="229"/>
      <c r="W7" s="231"/>
      <c r="X7" s="233"/>
      <c r="Y7" s="7"/>
      <c r="Z7" s="235"/>
      <c r="AA7" s="237"/>
      <c r="AB7" s="222"/>
    </row>
    <row r="8" spans="1:28" ht="12.75" customHeight="1" x14ac:dyDescent="0.25">
      <c r="A8" s="38">
        <v>1</v>
      </c>
      <c r="B8" s="269" t="s">
        <v>185</v>
      </c>
      <c r="C8" s="39" t="s">
        <v>186</v>
      </c>
      <c r="D8" s="113" t="s">
        <v>30</v>
      </c>
      <c r="E8" s="41">
        <v>2</v>
      </c>
      <c r="F8" s="42">
        <v>37</v>
      </c>
      <c r="G8" s="43">
        <v>38</v>
      </c>
      <c r="H8" s="44">
        <f>IF(ISBLANK($C8),"",F8+G8-$E8)</f>
        <v>73</v>
      </c>
      <c r="I8" s="45">
        <v>1</v>
      </c>
      <c r="J8" s="42">
        <v>36</v>
      </c>
      <c r="K8" s="43">
        <v>37</v>
      </c>
      <c r="L8" s="44">
        <f>IF(ISBLANK($C8),"",J8+K8-$E8)</f>
        <v>71</v>
      </c>
      <c r="M8" s="45">
        <v>1</v>
      </c>
      <c r="N8" s="42">
        <v>37</v>
      </c>
      <c r="O8" s="43">
        <v>38</v>
      </c>
      <c r="P8" s="44">
        <f>IF(ISBLANK($C8),"",N8+O8-$E8)</f>
        <v>73</v>
      </c>
      <c r="Q8" s="45">
        <v>1</v>
      </c>
      <c r="R8" s="21"/>
      <c r="S8" s="22">
        <v>8</v>
      </c>
      <c r="T8" s="23" t="s">
        <v>21</v>
      </c>
      <c r="U8" s="23" t="s">
        <v>21</v>
      </c>
      <c r="V8" s="23" t="s">
        <v>21</v>
      </c>
      <c r="W8" s="24" t="s">
        <v>21</v>
      </c>
      <c r="X8" s="20">
        <v>1</v>
      </c>
      <c r="Y8" s="25"/>
      <c r="Z8" s="22" t="s">
        <v>21</v>
      </c>
      <c r="AA8" s="26" t="s">
        <v>21</v>
      </c>
      <c r="AB8" s="27" t="s">
        <v>21</v>
      </c>
    </row>
    <row r="9" spans="1:28" ht="12.75" customHeight="1" x14ac:dyDescent="0.25">
      <c r="A9" s="283">
        <v>2</v>
      </c>
      <c r="B9" s="284" t="s">
        <v>180</v>
      </c>
      <c r="C9" s="285" t="s">
        <v>181</v>
      </c>
      <c r="D9" s="286" t="s">
        <v>182</v>
      </c>
      <c r="E9" s="287">
        <v>3</v>
      </c>
      <c r="F9" s="288">
        <v>35</v>
      </c>
      <c r="G9" s="289">
        <v>34</v>
      </c>
      <c r="H9" s="290">
        <f>IF(ISBLANK($C9),"",F9+G9-$E9)</f>
        <v>66</v>
      </c>
      <c r="I9" s="291">
        <v>2</v>
      </c>
      <c r="J9" s="288">
        <v>33</v>
      </c>
      <c r="K9" s="289">
        <v>32</v>
      </c>
      <c r="L9" s="290">
        <f>IF(ISBLANK($C9),"",J9+K9-$E9)</f>
        <v>62</v>
      </c>
      <c r="M9" s="291">
        <v>2</v>
      </c>
      <c r="N9" s="288">
        <v>33</v>
      </c>
      <c r="O9" s="289">
        <v>31</v>
      </c>
      <c r="P9" s="290">
        <f>IF(ISBLANK($C9),"",N9+O9-$E9)</f>
        <v>61</v>
      </c>
      <c r="Q9" s="291">
        <v>2</v>
      </c>
      <c r="R9" s="21"/>
      <c r="S9" s="22">
        <v>7</v>
      </c>
      <c r="T9" s="23" t="s">
        <v>21</v>
      </c>
      <c r="U9" s="23" t="s">
        <v>21</v>
      </c>
      <c r="V9" s="23" t="s">
        <v>21</v>
      </c>
      <c r="W9" s="24" t="s">
        <v>21</v>
      </c>
      <c r="X9" s="34">
        <v>2</v>
      </c>
      <c r="Y9" s="25"/>
      <c r="Z9" s="22" t="s">
        <v>21</v>
      </c>
      <c r="AA9" s="26" t="s">
        <v>21</v>
      </c>
      <c r="AB9" s="27" t="s">
        <v>21</v>
      </c>
    </row>
    <row r="10" spans="1:28" ht="12.75" customHeight="1" x14ac:dyDescent="0.25">
      <c r="A10" s="292">
        <v>3</v>
      </c>
      <c r="B10" s="293" t="s">
        <v>175</v>
      </c>
      <c r="C10" s="294" t="s">
        <v>176</v>
      </c>
      <c r="D10" s="295" t="s">
        <v>30</v>
      </c>
      <c r="E10" s="296">
        <v>0</v>
      </c>
      <c r="F10" s="297">
        <v>33</v>
      </c>
      <c r="G10" s="298">
        <v>33</v>
      </c>
      <c r="H10" s="299">
        <f>IF(ISBLANK($C10),"",F10+G10-$E10)</f>
        <v>66</v>
      </c>
      <c r="I10" s="300">
        <v>2</v>
      </c>
      <c r="J10" s="297">
        <v>31</v>
      </c>
      <c r="K10" s="298">
        <v>31</v>
      </c>
      <c r="L10" s="299">
        <f>IF(ISBLANK($C10),"",J10+K10-$E10)</f>
        <v>62</v>
      </c>
      <c r="M10" s="300">
        <v>2</v>
      </c>
      <c r="N10" s="297">
        <v>29</v>
      </c>
      <c r="O10" s="298">
        <v>27</v>
      </c>
      <c r="P10" s="299">
        <f>IF(ISBLANK($C10),"",N10+O10-$E10)</f>
        <v>56</v>
      </c>
      <c r="Q10" s="300">
        <v>3</v>
      </c>
      <c r="R10" s="21"/>
      <c r="S10" s="22">
        <v>6</v>
      </c>
      <c r="T10" s="23" t="s">
        <v>21</v>
      </c>
      <c r="U10" s="23" t="s">
        <v>21</v>
      </c>
      <c r="V10" s="23" t="s">
        <v>21</v>
      </c>
      <c r="W10" s="24" t="s">
        <v>21</v>
      </c>
      <c r="X10" s="34">
        <v>3</v>
      </c>
      <c r="Y10" s="25"/>
      <c r="Z10" s="22" t="s">
        <v>21</v>
      </c>
      <c r="AA10" s="26" t="s">
        <v>21</v>
      </c>
      <c r="AB10" s="27" t="s">
        <v>21</v>
      </c>
    </row>
    <row r="11" spans="1:28" ht="12.75" customHeight="1" x14ac:dyDescent="0.25">
      <c r="A11" s="46">
        <v>4</v>
      </c>
      <c r="B11" s="270" t="s">
        <v>183</v>
      </c>
      <c r="C11" s="49" t="s">
        <v>184</v>
      </c>
      <c r="D11" s="40" t="s">
        <v>30</v>
      </c>
      <c r="E11" s="50">
        <v>0</v>
      </c>
      <c r="F11" s="51">
        <v>29</v>
      </c>
      <c r="G11" s="52">
        <v>25</v>
      </c>
      <c r="H11" s="53">
        <f>IF(ISBLANK($C11),"",F11+G11-$E11)</f>
        <v>54</v>
      </c>
      <c r="I11" s="54">
        <v>4</v>
      </c>
      <c r="J11" s="51">
        <v>29</v>
      </c>
      <c r="K11" s="52">
        <v>30</v>
      </c>
      <c r="L11" s="53">
        <f>IF(ISBLANK($C11),"",J11+K11-$E11)</f>
        <v>59</v>
      </c>
      <c r="M11" s="54">
        <v>4</v>
      </c>
      <c r="N11" s="51">
        <v>27</v>
      </c>
      <c r="O11" s="52">
        <v>23</v>
      </c>
      <c r="P11" s="53">
        <f>IF(ISBLANK($C11),"",N11+O11-$E11)</f>
        <v>50</v>
      </c>
      <c r="Q11" s="54">
        <v>4</v>
      </c>
      <c r="R11" s="21"/>
      <c r="S11" s="22">
        <v>5</v>
      </c>
      <c r="T11" s="23"/>
      <c r="U11" s="23"/>
      <c r="V11" s="23"/>
      <c r="W11" s="24"/>
      <c r="X11" s="34">
        <v>4</v>
      </c>
      <c r="Y11" s="25"/>
      <c r="Z11" s="22" t="s">
        <v>21</v>
      </c>
      <c r="AA11" s="26" t="s">
        <v>21</v>
      </c>
      <c r="AB11" s="27" t="s">
        <v>21</v>
      </c>
    </row>
    <row r="12" spans="1:28" ht="12.75" customHeight="1" x14ac:dyDescent="0.25">
      <c r="A12" s="46">
        <v>5</v>
      </c>
      <c r="B12" s="270" t="s">
        <v>178</v>
      </c>
      <c r="C12" s="49" t="s">
        <v>179</v>
      </c>
      <c r="D12" s="40" t="s">
        <v>37</v>
      </c>
      <c r="E12" s="50">
        <v>9</v>
      </c>
      <c r="F12" s="51">
        <v>30</v>
      </c>
      <c r="G12" s="52">
        <v>28</v>
      </c>
      <c r="H12" s="53">
        <f>IF(ISBLANK($C12),"",F12+G12-$E12)</f>
        <v>49</v>
      </c>
      <c r="I12" s="54">
        <v>5</v>
      </c>
      <c r="J12" s="51">
        <v>30</v>
      </c>
      <c r="K12" s="52">
        <v>30</v>
      </c>
      <c r="L12" s="53">
        <f>IF(ISBLANK($C12),"",J12+K12-$E12)</f>
        <v>51</v>
      </c>
      <c r="M12" s="54">
        <v>5</v>
      </c>
      <c r="N12" s="51">
        <v>27</v>
      </c>
      <c r="O12" s="52">
        <v>24</v>
      </c>
      <c r="P12" s="53">
        <f>IF(ISBLANK($C12),"",N12+O12-$E12)</f>
        <v>42</v>
      </c>
      <c r="Q12" s="54">
        <v>6</v>
      </c>
      <c r="R12" s="21"/>
      <c r="S12" s="22">
        <v>4</v>
      </c>
      <c r="T12" s="23" t="s">
        <v>21</v>
      </c>
      <c r="U12" s="23" t="s">
        <v>21</v>
      </c>
      <c r="V12" s="23" t="s">
        <v>21</v>
      </c>
      <c r="W12" s="24" t="s">
        <v>21</v>
      </c>
      <c r="X12" s="34">
        <v>5</v>
      </c>
      <c r="Y12" s="25"/>
      <c r="Z12" s="22"/>
      <c r="AA12" s="26"/>
      <c r="AB12" s="27"/>
    </row>
    <row r="13" spans="1:28" ht="12.75" customHeight="1" x14ac:dyDescent="0.25">
      <c r="A13" s="46">
        <v>6</v>
      </c>
      <c r="B13" s="270" t="s">
        <v>177</v>
      </c>
      <c r="C13" s="49" t="s">
        <v>114</v>
      </c>
      <c r="D13" s="40" t="s">
        <v>30</v>
      </c>
      <c r="E13" s="50">
        <v>4</v>
      </c>
      <c r="F13" s="51">
        <v>27</v>
      </c>
      <c r="G13" s="52">
        <v>24</v>
      </c>
      <c r="H13" s="53">
        <f>IF(ISBLANK($C13),"",F13+G13-$E13)</f>
        <v>47</v>
      </c>
      <c r="I13" s="54">
        <v>6</v>
      </c>
      <c r="J13" s="51">
        <v>25</v>
      </c>
      <c r="K13" s="52">
        <v>23</v>
      </c>
      <c r="L13" s="53">
        <f>IF(ISBLANK($C13),"",J13+K13-$E13)</f>
        <v>44</v>
      </c>
      <c r="M13" s="54">
        <v>6</v>
      </c>
      <c r="N13" s="51">
        <v>26</v>
      </c>
      <c r="O13" s="52">
        <v>22</v>
      </c>
      <c r="P13" s="53">
        <f>IF(ISBLANK($C13),"",N13+O13-$E13)</f>
        <v>44</v>
      </c>
      <c r="Q13" s="54">
        <v>5</v>
      </c>
      <c r="R13" s="21"/>
      <c r="S13" s="22">
        <v>3</v>
      </c>
      <c r="T13" s="23" t="s">
        <v>21</v>
      </c>
      <c r="U13" s="23" t="s">
        <v>21</v>
      </c>
      <c r="V13" s="23" t="s">
        <v>21</v>
      </c>
      <c r="W13" s="24" t="s">
        <v>21</v>
      </c>
      <c r="X13" s="34">
        <v>6</v>
      </c>
      <c r="Y13" s="25"/>
      <c r="Z13" s="22"/>
      <c r="AA13" s="26"/>
      <c r="AB13" s="27"/>
    </row>
    <row r="14" spans="1:28" ht="12.75" customHeight="1" x14ac:dyDescent="0.25">
      <c r="A14" s="46">
        <v>7</v>
      </c>
      <c r="B14" s="270" t="s">
        <v>172</v>
      </c>
      <c r="C14" s="49" t="s">
        <v>118</v>
      </c>
      <c r="D14" s="40" t="s">
        <v>105</v>
      </c>
      <c r="E14" s="50">
        <v>2</v>
      </c>
      <c r="F14" s="51">
        <v>24</v>
      </c>
      <c r="G14" s="52">
        <v>21</v>
      </c>
      <c r="H14" s="53">
        <f>IF(ISBLANK($C14),"",F14+G14-$E14)</f>
        <v>43</v>
      </c>
      <c r="I14" s="54">
        <v>7</v>
      </c>
      <c r="J14" s="51">
        <v>22</v>
      </c>
      <c r="K14" s="52">
        <v>20</v>
      </c>
      <c r="L14" s="53">
        <f>IF(ISBLANK($C14),"",J14+K14-$E14)</f>
        <v>40</v>
      </c>
      <c r="M14" s="54">
        <v>7</v>
      </c>
      <c r="N14" s="51">
        <v>22</v>
      </c>
      <c r="O14" s="52">
        <v>18</v>
      </c>
      <c r="P14" s="53">
        <f>IF(ISBLANK($C14),"",N14+O14-$E14)</f>
        <v>38</v>
      </c>
      <c r="Q14" s="54">
        <v>7</v>
      </c>
      <c r="R14" s="21"/>
      <c r="S14" s="22">
        <v>2</v>
      </c>
      <c r="T14" s="23" t="s">
        <v>21</v>
      </c>
      <c r="U14" s="23" t="s">
        <v>21</v>
      </c>
      <c r="V14" s="23" t="s">
        <v>21</v>
      </c>
      <c r="W14" s="24" t="s">
        <v>21</v>
      </c>
      <c r="X14" s="34">
        <v>7</v>
      </c>
      <c r="Y14" s="25"/>
      <c r="Z14" s="22"/>
      <c r="AA14" s="26"/>
      <c r="AB14" s="27"/>
    </row>
    <row r="15" spans="1:28" ht="12.75" customHeight="1" x14ac:dyDescent="0.25">
      <c r="A15" s="46">
        <v>8</v>
      </c>
      <c r="B15" s="270" t="s">
        <v>173</v>
      </c>
      <c r="C15" s="49" t="s">
        <v>117</v>
      </c>
      <c r="D15" s="40" t="s">
        <v>105</v>
      </c>
      <c r="E15" s="50">
        <v>5</v>
      </c>
      <c r="F15" s="51">
        <v>21</v>
      </c>
      <c r="G15" s="52">
        <v>19</v>
      </c>
      <c r="H15" s="53">
        <f>IF(ISBLANK($C15),"",F15+G15-$E15)</f>
        <v>35</v>
      </c>
      <c r="I15" s="54">
        <v>8</v>
      </c>
      <c r="J15" s="51">
        <v>23</v>
      </c>
      <c r="K15" s="52">
        <v>22</v>
      </c>
      <c r="L15" s="53">
        <f>IF(ISBLANK($C15),"",J15+K15-$E15)</f>
        <v>40</v>
      </c>
      <c r="M15" s="54">
        <v>7</v>
      </c>
      <c r="N15" s="51">
        <v>19</v>
      </c>
      <c r="O15" s="52">
        <v>17</v>
      </c>
      <c r="P15" s="53">
        <f>IF(ISBLANK($C15),"",N15+O15-$E15)</f>
        <v>31</v>
      </c>
      <c r="Q15" s="54">
        <v>8</v>
      </c>
      <c r="R15" s="21"/>
      <c r="S15" s="22">
        <v>1</v>
      </c>
      <c r="T15" s="23" t="s">
        <v>21</v>
      </c>
      <c r="U15" s="23" t="s">
        <v>21</v>
      </c>
      <c r="V15" s="23" t="s">
        <v>21</v>
      </c>
      <c r="W15" s="24" t="s">
        <v>21</v>
      </c>
      <c r="X15" s="34">
        <v>8</v>
      </c>
      <c r="Y15" s="25"/>
      <c r="Z15" s="22"/>
      <c r="AA15" s="26"/>
      <c r="AB15" s="27"/>
    </row>
    <row r="16" spans="1:28" ht="12.75" customHeight="1" x14ac:dyDescent="0.25">
      <c r="A16" s="46">
        <v>9</v>
      </c>
      <c r="B16" s="270" t="s">
        <v>174</v>
      </c>
      <c r="C16" s="49" t="s">
        <v>115</v>
      </c>
      <c r="D16" s="40" t="s">
        <v>105</v>
      </c>
      <c r="E16" s="50">
        <v>6</v>
      </c>
      <c r="F16" s="51">
        <v>17</v>
      </c>
      <c r="G16" s="52">
        <v>12</v>
      </c>
      <c r="H16" s="53">
        <f>IF(ISBLANK($C16),"",F16+G16-$E16)</f>
        <v>23</v>
      </c>
      <c r="I16" s="54">
        <v>9</v>
      </c>
      <c r="J16" s="51">
        <v>14</v>
      </c>
      <c r="K16" s="52">
        <v>12</v>
      </c>
      <c r="L16" s="53">
        <f>IF(ISBLANK($C16),"",J16+K16-$E16)</f>
        <v>20</v>
      </c>
      <c r="M16" s="54">
        <v>9</v>
      </c>
      <c r="N16" s="51">
        <v>15</v>
      </c>
      <c r="O16" s="52">
        <v>9</v>
      </c>
      <c r="P16" s="53">
        <f>IF(ISBLANK($C16),"",N16+O16-$E16)</f>
        <v>18</v>
      </c>
      <c r="Q16" s="54">
        <v>9</v>
      </c>
      <c r="R16" s="21"/>
      <c r="S16" s="22">
        <v>0</v>
      </c>
      <c r="T16" s="23" t="s">
        <v>21</v>
      </c>
      <c r="U16" s="23" t="s">
        <v>21</v>
      </c>
      <c r="V16" s="23" t="s">
        <v>21</v>
      </c>
      <c r="W16" s="24" t="s">
        <v>21</v>
      </c>
      <c r="X16" s="34">
        <v>9</v>
      </c>
      <c r="Y16" s="25"/>
      <c r="Z16" s="22"/>
      <c r="AA16" s="26"/>
      <c r="AB16" s="27"/>
    </row>
    <row r="18" spans="1:24" ht="13.5" thickBot="1" x14ac:dyDescent="0.25">
      <c r="B18" s="3" t="s">
        <v>38</v>
      </c>
      <c r="S18" s="4"/>
      <c r="T18" s="4"/>
      <c r="U18" s="4"/>
      <c r="V18" s="5"/>
      <c r="W18" s="5"/>
    </row>
    <row r="19" spans="1:24" ht="13.5" thickBot="1" x14ac:dyDescent="0.25">
      <c r="A19" s="249" t="s">
        <v>2</v>
      </c>
      <c r="B19" s="249" t="s">
        <v>3</v>
      </c>
      <c r="C19" s="252" t="s">
        <v>4</v>
      </c>
      <c r="D19" s="252" t="s">
        <v>5</v>
      </c>
      <c r="E19" s="254" t="s">
        <v>6</v>
      </c>
      <c r="F19" s="223" t="s">
        <v>7</v>
      </c>
      <c r="G19" s="223"/>
      <c r="H19" s="223"/>
      <c r="I19" s="223"/>
      <c r="J19" s="224" t="s">
        <v>8</v>
      </c>
      <c r="K19" s="224"/>
      <c r="L19" s="224"/>
      <c r="M19" s="224"/>
      <c r="N19" s="225" t="s">
        <v>9</v>
      </c>
      <c r="O19" s="225"/>
      <c r="P19" s="225"/>
      <c r="Q19" s="225"/>
      <c r="R19" s="6"/>
      <c r="S19" s="226" t="s">
        <v>10</v>
      </c>
      <c r="T19" s="228" t="s">
        <v>11</v>
      </c>
      <c r="U19" s="228" t="s">
        <v>12</v>
      </c>
      <c r="V19" s="228" t="s">
        <v>13</v>
      </c>
      <c r="W19" s="230" t="s">
        <v>14</v>
      </c>
      <c r="X19" s="232" t="s">
        <v>15</v>
      </c>
    </row>
    <row r="20" spans="1:24" ht="33" thickBot="1" x14ac:dyDescent="0.25">
      <c r="A20" s="250"/>
      <c r="B20" s="251"/>
      <c r="C20" s="253"/>
      <c r="D20" s="253"/>
      <c r="E20" s="254"/>
      <c r="F20" s="8" t="s">
        <v>18</v>
      </c>
      <c r="G20" s="9" t="s">
        <v>19</v>
      </c>
      <c r="H20" s="10" t="s">
        <v>20</v>
      </c>
      <c r="I20" s="11" t="s">
        <v>15</v>
      </c>
      <c r="J20" s="8" t="s">
        <v>18</v>
      </c>
      <c r="K20" s="9" t="s">
        <v>19</v>
      </c>
      <c r="L20" s="10" t="s">
        <v>20</v>
      </c>
      <c r="M20" s="11" t="s">
        <v>15</v>
      </c>
      <c r="N20" s="8" t="s">
        <v>18</v>
      </c>
      <c r="O20" s="9" t="s">
        <v>19</v>
      </c>
      <c r="P20" s="10" t="s">
        <v>20</v>
      </c>
      <c r="Q20" s="11" t="s">
        <v>15</v>
      </c>
      <c r="R20" s="6"/>
      <c r="S20" s="257"/>
      <c r="T20" s="258"/>
      <c r="U20" s="258"/>
      <c r="V20" s="258"/>
      <c r="W20" s="255"/>
      <c r="X20" s="256"/>
    </row>
    <row r="21" spans="1:24" ht="12.75" customHeight="1" x14ac:dyDescent="0.25">
      <c r="A21" s="38">
        <v>1</v>
      </c>
      <c r="B21" s="269" t="s">
        <v>198</v>
      </c>
      <c r="C21" s="39" t="s">
        <v>111</v>
      </c>
      <c r="D21" s="113" t="s">
        <v>30</v>
      </c>
      <c r="E21" s="41">
        <v>1</v>
      </c>
      <c r="F21" s="42">
        <v>40</v>
      </c>
      <c r="G21" s="43">
        <v>41</v>
      </c>
      <c r="H21" s="44">
        <f>IF(ISBLANK($C21),"",F21+G21-$E21)</f>
        <v>80</v>
      </c>
      <c r="I21" s="45">
        <v>1</v>
      </c>
      <c r="J21" s="42">
        <v>42</v>
      </c>
      <c r="K21" s="43">
        <v>43</v>
      </c>
      <c r="L21" s="44">
        <f>IF(ISBLANK($C21),"",J21+K21-$E21)</f>
        <v>84</v>
      </c>
      <c r="M21" s="45">
        <v>1</v>
      </c>
      <c r="N21" s="42">
        <v>41</v>
      </c>
      <c r="O21" s="43">
        <v>43</v>
      </c>
      <c r="P21" s="44">
        <f>IF(ISBLANK($C21),"",N21+O21-$E21)</f>
        <v>83</v>
      </c>
      <c r="Q21" s="45">
        <v>1</v>
      </c>
      <c r="R21" s="21"/>
      <c r="S21" s="154">
        <v>8</v>
      </c>
      <c r="T21" s="155" t="s">
        <v>21</v>
      </c>
      <c r="U21" s="155" t="s">
        <v>21</v>
      </c>
      <c r="V21" s="155" t="s">
        <v>21</v>
      </c>
      <c r="W21" s="156" t="s">
        <v>21</v>
      </c>
      <c r="X21" s="161">
        <v>1</v>
      </c>
    </row>
    <row r="22" spans="1:24" ht="12.75" customHeight="1" x14ac:dyDescent="0.25">
      <c r="A22" s="283">
        <v>2</v>
      </c>
      <c r="B22" s="284" t="s">
        <v>33</v>
      </c>
      <c r="C22" s="285" t="s">
        <v>34</v>
      </c>
      <c r="D22" s="286" t="s">
        <v>30</v>
      </c>
      <c r="E22" s="287">
        <v>2</v>
      </c>
      <c r="F22" s="288">
        <v>39</v>
      </c>
      <c r="G22" s="289">
        <v>40</v>
      </c>
      <c r="H22" s="290">
        <f>IF(ISBLANK($C22),"",F22+G22-$E22)</f>
        <v>77</v>
      </c>
      <c r="I22" s="291">
        <v>2</v>
      </c>
      <c r="J22" s="288">
        <v>41</v>
      </c>
      <c r="K22" s="289">
        <v>42</v>
      </c>
      <c r="L22" s="290">
        <f>IF(ISBLANK($C22),"",J22+K22-$E22)</f>
        <v>81</v>
      </c>
      <c r="M22" s="291">
        <v>2</v>
      </c>
      <c r="N22" s="288">
        <v>40</v>
      </c>
      <c r="O22" s="289">
        <v>39</v>
      </c>
      <c r="P22" s="290">
        <f>IF(ISBLANK($C22),"",N22+O22-$E22)</f>
        <v>77</v>
      </c>
      <c r="Q22" s="291">
        <v>2</v>
      </c>
      <c r="R22" s="271"/>
      <c r="S22" s="157">
        <v>7</v>
      </c>
      <c r="T22" s="29"/>
      <c r="U22" s="29"/>
      <c r="V22" s="29"/>
      <c r="W22" s="278"/>
      <c r="X22" s="162">
        <v>2</v>
      </c>
    </row>
    <row r="23" spans="1:24" ht="12.75" customHeight="1" x14ac:dyDescent="0.25">
      <c r="A23" s="292">
        <v>3</v>
      </c>
      <c r="B23" s="293" t="s">
        <v>35</v>
      </c>
      <c r="C23" s="294" t="s">
        <v>36</v>
      </c>
      <c r="D23" s="295" t="s">
        <v>37</v>
      </c>
      <c r="E23" s="296">
        <v>1</v>
      </c>
      <c r="F23" s="297">
        <v>38</v>
      </c>
      <c r="G23" s="298">
        <v>38</v>
      </c>
      <c r="H23" s="299">
        <f>IF(ISBLANK($C23),"",F23+G23-$E23)</f>
        <v>75</v>
      </c>
      <c r="I23" s="300">
        <v>3</v>
      </c>
      <c r="J23" s="297">
        <v>40</v>
      </c>
      <c r="K23" s="298">
        <v>40</v>
      </c>
      <c r="L23" s="299">
        <f>IF(ISBLANK($C23),"",J23+K23-$E23)</f>
        <v>79</v>
      </c>
      <c r="M23" s="300">
        <v>3</v>
      </c>
      <c r="N23" s="297">
        <v>37</v>
      </c>
      <c r="O23" s="298">
        <v>36</v>
      </c>
      <c r="P23" s="299">
        <f>IF(ISBLANK($C23),"",N23+O23-$E23)</f>
        <v>72</v>
      </c>
      <c r="Q23" s="300">
        <v>3</v>
      </c>
      <c r="R23" s="21"/>
      <c r="S23" s="157">
        <v>6</v>
      </c>
      <c r="T23" s="23" t="s">
        <v>21</v>
      </c>
      <c r="U23" s="23" t="s">
        <v>21</v>
      </c>
      <c r="V23" s="23" t="s">
        <v>21</v>
      </c>
      <c r="W23" s="158" t="s">
        <v>21</v>
      </c>
      <c r="X23" s="162">
        <v>3</v>
      </c>
    </row>
    <row r="24" spans="1:24" ht="12.75" customHeight="1" x14ac:dyDescent="0.25">
      <c r="A24" s="46">
        <v>4</v>
      </c>
      <c r="B24" s="270" t="s">
        <v>192</v>
      </c>
      <c r="C24" s="49" t="s">
        <v>193</v>
      </c>
      <c r="D24" s="40" t="s">
        <v>37</v>
      </c>
      <c r="E24" s="50">
        <v>5</v>
      </c>
      <c r="F24" s="51">
        <v>30</v>
      </c>
      <c r="G24" s="52">
        <v>29</v>
      </c>
      <c r="H24" s="53">
        <f>IF(ISBLANK($C24),"",F24+G24-$E24)</f>
        <v>54</v>
      </c>
      <c r="I24" s="54">
        <v>4</v>
      </c>
      <c r="J24" s="51">
        <v>32</v>
      </c>
      <c r="K24" s="52">
        <v>31</v>
      </c>
      <c r="L24" s="53">
        <f>IF(ISBLANK($C24),"",J24+K24-$E24)</f>
        <v>58</v>
      </c>
      <c r="M24" s="54">
        <v>4</v>
      </c>
      <c r="N24" s="51">
        <v>31</v>
      </c>
      <c r="O24" s="52">
        <v>27</v>
      </c>
      <c r="P24" s="53">
        <f>IF(ISBLANK($C24),"",N24+O24-$E24)</f>
        <v>53</v>
      </c>
      <c r="Q24" s="54">
        <v>4</v>
      </c>
      <c r="R24" s="21"/>
      <c r="S24" s="157">
        <v>5</v>
      </c>
      <c r="T24" s="23"/>
      <c r="U24" s="23"/>
      <c r="V24" s="23"/>
      <c r="W24" s="158"/>
      <c r="X24" s="162">
        <v>4</v>
      </c>
    </row>
    <row r="25" spans="1:24" ht="12.75" customHeight="1" x14ac:dyDescent="0.25">
      <c r="A25" s="46">
        <v>5</v>
      </c>
      <c r="B25" s="270" t="s">
        <v>189</v>
      </c>
      <c r="C25" s="49" t="s">
        <v>116</v>
      </c>
      <c r="D25" s="40" t="s">
        <v>37</v>
      </c>
      <c r="E25" s="50">
        <v>2</v>
      </c>
      <c r="F25" s="51">
        <v>28</v>
      </c>
      <c r="G25" s="52">
        <v>26</v>
      </c>
      <c r="H25" s="53">
        <f>IF(ISBLANK($C25),"",F25+G25-$E25)</f>
        <v>52</v>
      </c>
      <c r="I25" s="54">
        <v>5</v>
      </c>
      <c r="J25" s="51">
        <v>28</v>
      </c>
      <c r="K25" s="52">
        <v>26</v>
      </c>
      <c r="L25" s="53">
        <f>IF(ISBLANK($C25),"",J25+K25-$E25)</f>
        <v>52</v>
      </c>
      <c r="M25" s="54">
        <v>5</v>
      </c>
      <c r="N25" s="51">
        <v>27</v>
      </c>
      <c r="O25" s="52">
        <v>24</v>
      </c>
      <c r="P25" s="53">
        <f>IF(ISBLANK($C25),"",N25+O25-$E25)</f>
        <v>49</v>
      </c>
      <c r="Q25" s="54">
        <v>5</v>
      </c>
      <c r="R25" s="21"/>
      <c r="S25" s="157">
        <v>4</v>
      </c>
      <c r="T25" s="23" t="s">
        <v>21</v>
      </c>
      <c r="U25" s="23" t="s">
        <v>21</v>
      </c>
      <c r="V25" s="23" t="s">
        <v>21</v>
      </c>
      <c r="W25" s="158" t="s">
        <v>21</v>
      </c>
      <c r="X25" s="162">
        <v>5</v>
      </c>
    </row>
    <row r="26" spans="1:24" ht="12.75" customHeight="1" x14ac:dyDescent="0.25">
      <c r="A26" s="46">
        <v>6</v>
      </c>
      <c r="B26" s="270" t="s">
        <v>196</v>
      </c>
      <c r="C26" s="49" t="s">
        <v>197</v>
      </c>
      <c r="D26" s="40" t="s">
        <v>144</v>
      </c>
      <c r="E26" s="50">
        <v>8</v>
      </c>
      <c r="F26" s="51">
        <v>29</v>
      </c>
      <c r="G26" s="52">
        <v>27</v>
      </c>
      <c r="H26" s="53">
        <f>IF(ISBLANK($C26),"",F26+G26-$E26)</f>
        <v>48</v>
      </c>
      <c r="I26" s="54">
        <v>6</v>
      </c>
      <c r="J26" s="51">
        <v>27</v>
      </c>
      <c r="K26" s="52">
        <v>26</v>
      </c>
      <c r="L26" s="53">
        <f>IF(ISBLANK($C26),"",J26+K26-$E26)</f>
        <v>45</v>
      </c>
      <c r="M26" s="54">
        <v>6</v>
      </c>
      <c r="N26" s="51">
        <v>29</v>
      </c>
      <c r="O26" s="52">
        <v>25</v>
      </c>
      <c r="P26" s="53">
        <f>IF(ISBLANK($C26),"",N26+O26-$E26)</f>
        <v>46</v>
      </c>
      <c r="Q26" s="54">
        <v>7</v>
      </c>
      <c r="R26" s="21"/>
      <c r="S26" s="157">
        <v>3</v>
      </c>
      <c r="T26" s="23" t="s">
        <v>21</v>
      </c>
      <c r="U26" s="23" t="s">
        <v>21</v>
      </c>
      <c r="V26" s="23" t="s">
        <v>21</v>
      </c>
      <c r="W26" s="158" t="s">
        <v>21</v>
      </c>
      <c r="X26" s="162">
        <v>6</v>
      </c>
    </row>
    <row r="27" spans="1:24" ht="12.75" customHeight="1" x14ac:dyDescent="0.25">
      <c r="A27" s="46">
        <v>7</v>
      </c>
      <c r="B27" s="270" t="s">
        <v>190</v>
      </c>
      <c r="C27" s="49" t="s">
        <v>191</v>
      </c>
      <c r="D27" s="40" t="s">
        <v>160</v>
      </c>
      <c r="E27" s="50">
        <v>4</v>
      </c>
      <c r="F27" s="51">
        <v>26</v>
      </c>
      <c r="G27" s="52">
        <v>25</v>
      </c>
      <c r="H27" s="53">
        <f>IF(ISBLANK($C27),"",F27+G27-$E27)</f>
        <v>47</v>
      </c>
      <c r="I27" s="54">
        <v>7</v>
      </c>
      <c r="J27" s="51">
        <v>25</v>
      </c>
      <c r="K27" s="52">
        <v>22</v>
      </c>
      <c r="L27" s="53">
        <f>IF(ISBLANK($C27),"",J27+K27-$E27)</f>
        <v>43</v>
      </c>
      <c r="M27" s="54">
        <v>7</v>
      </c>
      <c r="N27" s="51">
        <v>28</v>
      </c>
      <c r="O27" s="52">
        <v>23</v>
      </c>
      <c r="P27" s="53">
        <f>IF(ISBLANK($C27),"",N27+O27-$E27)</f>
        <v>47</v>
      </c>
      <c r="Q27" s="54">
        <v>6</v>
      </c>
      <c r="R27" s="21"/>
      <c r="S27" s="157">
        <v>2</v>
      </c>
      <c r="T27" s="23"/>
      <c r="U27" s="23"/>
      <c r="V27" s="23"/>
      <c r="W27" s="158"/>
      <c r="X27" s="162">
        <v>7</v>
      </c>
    </row>
    <row r="28" spans="1:24" ht="12.75" customHeight="1" x14ac:dyDescent="0.25">
      <c r="A28" s="46">
        <v>8</v>
      </c>
      <c r="B28" s="270" t="s">
        <v>194</v>
      </c>
      <c r="C28" s="49" t="s">
        <v>195</v>
      </c>
      <c r="D28" s="40" t="s">
        <v>37</v>
      </c>
      <c r="E28" s="50">
        <v>15</v>
      </c>
      <c r="F28" s="51">
        <v>23</v>
      </c>
      <c r="G28" s="52">
        <v>21</v>
      </c>
      <c r="H28" s="53">
        <f>IF(ISBLANK($C28),"",F28+G28-$E28)</f>
        <v>29</v>
      </c>
      <c r="I28" s="54">
        <v>8</v>
      </c>
      <c r="J28" s="51">
        <v>24</v>
      </c>
      <c r="K28" s="52">
        <v>21</v>
      </c>
      <c r="L28" s="53">
        <f>IF(ISBLANK($C28),"",J28+K28-$E28)</f>
        <v>30</v>
      </c>
      <c r="M28" s="54">
        <v>8</v>
      </c>
      <c r="N28" s="51">
        <v>20</v>
      </c>
      <c r="O28" s="52">
        <v>16</v>
      </c>
      <c r="P28" s="53">
        <f>IF(ISBLANK($C28),"",N28+O28-$E28)</f>
        <v>21</v>
      </c>
      <c r="Q28" s="54">
        <v>9</v>
      </c>
      <c r="R28" s="21"/>
      <c r="S28" s="159">
        <v>1</v>
      </c>
      <c r="T28" s="153" t="s">
        <v>21</v>
      </c>
      <c r="U28" s="153" t="s">
        <v>21</v>
      </c>
      <c r="V28" s="153" t="s">
        <v>21</v>
      </c>
      <c r="W28" s="160" t="s">
        <v>21</v>
      </c>
      <c r="X28" s="163">
        <v>8</v>
      </c>
    </row>
    <row r="29" spans="1:24" ht="12.75" customHeight="1" x14ac:dyDescent="0.25">
      <c r="A29" s="46">
        <v>9</v>
      </c>
      <c r="B29" s="270" t="s">
        <v>187</v>
      </c>
      <c r="C29" s="49" t="s">
        <v>188</v>
      </c>
      <c r="D29" s="40" t="s">
        <v>30</v>
      </c>
      <c r="E29" s="50">
        <v>8</v>
      </c>
      <c r="F29" s="51">
        <v>18</v>
      </c>
      <c r="G29" s="52">
        <v>12</v>
      </c>
      <c r="H29" s="53">
        <f>IF(ISBLANK($C29),"",F29+G29-$E29)</f>
        <v>22</v>
      </c>
      <c r="I29" s="54">
        <v>9</v>
      </c>
      <c r="J29" s="51">
        <v>17</v>
      </c>
      <c r="K29" s="52">
        <v>14</v>
      </c>
      <c r="L29" s="53">
        <f>IF(ISBLANK($C29),"",J29+K29-$E29)</f>
        <v>23</v>
      </c>
      <c r="M29" s="54">
        <v>9</v>
      </c>
      <c r="N29" s="51">
        <v>19</v>
      </c>
      <c r="O29" s="52">
        <v>13</v>
      </c>
      <c r="P29" s="53">
        <f>IF(ISBLANK($C29),"",N29+O29-$E29)</f>
        <v>24</v>
      </c>
      <c r="Q29" s="54">
        <v>8</v>
      </c>
      <c r="R29" s="192"/>
      <c r="S29" s="197">
        <v>0</v>
      </c>
      <c r="T29" s="273" t="s">
        <v>21</v>
      </c>
      <c r="U29" s="273" t="s">
        <v>21</v>
      </c>
      <c r="V29" s="273" t="s">
        <v>21</v>
      </c>
      <c r="W29" s="275" t="s">
        <v>21</v>
      </c>
      <c r="X29" s="167">
        <v>9</v>
      </c>
    </row>
    <row r="30" spans="1:24" x14ac:dyDescent="0.2">
      <c r="S30" s="152"/>
      <c r="T30" s="152"/>
      <c r="U30" s="152"/>
      <c r="V30" s="152"/>
      <c r="W30" s="152"/>
      <c r="X30" s="152"/>
    </row>
  </sheetData>
  <sortState xmlns:xlrd2="http://schemas.microsoft.com/office/spreadsheetml/2017/richdata2" ref="B21:X29">
    <sortCondition ref="X21:X29"/>
  </sortState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19:I19"/>
    <mergeCell ref="V6:V7"/>
    <mergeCell ref="W6:W7"/>
    <mergeCell ref="X6:X7"/>
    <mergeCell ref="Z6:Z7"/>
    <mergeCell ref="W19:W20"/>
    <mergeCell ref="X19:X20"/>
    <mergeCell ref="J19:M19"/>
    <mergeCell ref="N19:Q19"/>
    <mergeCell ref="S19:S20"/>
    <mergeCell ref="T19:T20"/>
    <mergeCell ref="U19:U20"/>
    <mergeCell ref="V19:V20"/>
    <mergeCell ref="A19:A20"/>
    <mergeCell ref="B19:B20"/>
    <mergeCell ref="C19:C20"/>
    <mergeCell ref="D19:D20"/>
    <mergeCell ref="E19:E20"/>
  </mergeCells>
  <pageMargins left="0.31496062992125984" right="0.31496062992125984" top="0.74803149606299213" bottom="0.74803149606299213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8"/>
  <sheetViews>
    <sheetView zoomScaleNormal="100" workbookViewId="0">
      <selection activeCell="R52" sqref="R52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55"/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8.75" customHeight="1" x14ac:dyDescent="0.35">
      <c r="A2" s="55"/>
      <c r="B2" s="266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6" ht="18.75" customHeight="1" x14ac:dyDescent="0.3">
      <c r="A3" s="56"/>
      <c r="B3" s="259" t="s">
        <v>90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6" ht="7.5" customHeigh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ht="12.75" hidden="1" customHeight="1" x14ac:dyDescent="0.25">
      <c r="A5" s="260" t="s">
        <v>86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  <c r="P5" s="71"/>
    </row>
    <row r="6" spans="1:16" ht="12.75" hidden="1" customHeight="1" x14ac:dyDescent="0.25">
      <c r="A6" s="263" t="s">
        <v>55</v>
      </c>
      <c r="B6" s="264"/>
      <c r="C6" s="265"/>
      <c r="D6" s="263" t="s">
        <v>82</v>
      </c>
      <c r="E6" s="264"/>
      <c r="F6" s="264"/>
      <c r="G6" s="265"/>
      <c r="H6" s="263" t="s">
        <v>83</v>
      </c>
      <c r="I6" s="264"/>
      <c r="J6" s="264"/>
      <c r="K6" s="265"/>
      <c r="L6" s="263" t="s">
        <v>84</v>
      </c>
      <c r="M6" s="264"/>
      <c r="N6" s="264"/>
      <c r="O6" s="265"/>
      <c r="P6" s="72"/>
    </row>
    <row r="7" spans="1:16" ht="12.75" hidden="1" customHeight="1" x14ac:dyDescent="0.25">
      <c r="A7" s="59" t="s">
        <v>4</v>
      </c>
      <c r="B7" s="59" t="s">
        <v>59</v>
      </c>
      <c r="C7" s="59" t="s">
        <v>5</v>
      </c>
      <c r="D7" s="59" t="s">
        <v>60</v>
      </c>
      <c r="E7" s="59" t="s">
        <v>74</v>
      </c>
      <c r="F7" s="59" t="s">
        <v>85</v>
      </c>
      <c r="G7" s="59" t="s">
        <v>20</v>
      </c>
      <c r="H7" s="59" t="s">
        <v>60</v>
      </c>
      <c r="I7" s="59" t="s">
        <v>74</v>
      </c>
      <c r="J7" s="59" t="s">
        <v>85</v>
      </c>
      <c r="K7" s="59" t="s">
        <v>20</v>
      </c>
      <c r="L7" s="59" t="s">
        <v>60</v>
      </c>
      <c r="M7" s="59" t="s">
        <v>74</v>
      </c>
      <c r="N7" s="59" t="s">
        <v>85</v>
      </c>
      <c r="O7" s="59" t="s">
        <v>20</v>
      </c>
      <c r="P7" s="59" t="s">
        <v>15</v>
      </c>
    </row>
    <row r="8" spans="1:16" ht="12.75" hidden="1" customHeight="1" x14ac:dyDescent="0.25">
      <c r="A8" s="60"/>
      <c r="B8" s="61"/>
      <c r="C8" s="61"/>
      <c r="D8" s="73"/>
      <c r="E8" s="61"/>
      <c r="F8" s="61"/>
      <c r="G8" s="74"/>
      <c r="H8" s="73"/>
      <c r="I8" s="61"/>
      <c r="J8" s="61"/>
      <c r="K8" s="74"/>
      <c r="L8" s="73"/>
      <c r="M8" s="61"/>
      <c r="N8" s="61"/>
      <c r="O8" s="74"/>
      <c r="P8" s="61"/>
    </row>
    <row r="9" spans="1:16" ht="12.75" hidden="1" customHeight="1" x14ac:dyDescent="0.25">
      <c r="A9" s="60"/>
      <c r="B9" s="61"/>
      <c r="C9" s="61"/>
      <c r="D9" s="73"/>
      <c r="E9" s="61"/>
      <c r="F9" s="61"/>
      <c r="G9" s="74"/>
      <c r="H9" s="73"/>
      <c r="I9" s="61"/>
      <c r="J9" s="61"/>
      <c r="K9" s="74"/>
      <c r="L9" s="73"/>
      <c r="M9" s="61"/>
      <c r="N9" s="61"/>
      <c r="O9" s="74"/>
      <c r="P9" s="61"/>
    </row>
    <row r="10" spans="1:16" ht="21.75" hidden="1" customHeight="1" x14ac:dyDescent="0.3">
      <c r="A10" s="69"/>
      <c r="B10" s="259" t="s">
        <v>91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83"/>
      <c r="P10" s="83"/>
    </row>
    <row r="11" spans="1:16" ht="12.75" customHeight="1" x14ac:dyDescent="0.25">
      <c r="A11" s="260" t="s">
        <v>81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  <c r="P11" s="71"/>
    </row>
    <row r="12" spans="1:16" ht="12.75" customHeight="1" x14ac:dyDescent="0.25">
      <c r="A12" s="267" t="s">
        <v>55</v>
      </c>
      <c r="B12" s="267"/>
      <c r="C12" s="267"/>
      <c r="D12" s="267" t="s">
        <v>82</v>
      </c>
      <c r="E12" s="267"/>
      <c r="F12" s="267"/>
      <c r="G12" s="267"/>
      <c r="H12" s="267" t="s">
        <v>83</v>
      </c>
      <c r="I12" s="267"/>
      <c r="J12" s="267"/>
      <c r="K12" s="267"/>
      <c r="L12" s="263" t="s">
        <v>84</v>
      </c>
      <c r="M12" s="264"/>
      <c r="N12" s="264"/>
      <c r="O12" s="265"/>
      <c r="P12" s="72"/>
    </row>
    <row r="13" spans="1:16" ht="12.75" customHeight="1" x14ac:dyDescent="0.25">
      <c r="A13" s="59" t="s">
        <v>4</v>
      </c>
      <c r="B13" s="59" t="s">
        <v>5</v>
      </c>
      <c r="C13" s="59" t="s">
        <v>59</v>
      </c>
      <c r="D13" s="59" t="s">
        <v>60</v>
      </c>
      <c r="E13" s="59" t="s">
        <v>61</v>
      </c>
      <c r="F13" s="59" t="s">
        <v>85</v>
      </c>
      <c r="G13" s="59" t="s">
        <v>20</v>
      </c>
      <c r="H13" s="59" t="s">
        <v>60</v>
      </c>
      <c r="I13" s="59" t="s">
        <v>61</v>
      </c>
      <c r="J13" s="59" t="s">
        <v>85</v>
      </c>
      <c r="K13" s="59" t="s">
        <v>20</v>
      </c>
      <c r="L13" s="59" t="s">
        <v>60</v>
      </c>
      <c r="M13" s="59" t="s">
        <v>74</v>
      </c>
      <c r="N13" s="59" t="s">
        <v>85</v>
      </c>
      <c r="O13" s="59" t="s">
        <v>20</v>
      </c>
      <c r="P13" s="59" t="s">
        <v>66</v>
      </c>
    </row>
    <row r="14" spans="1:16" ht="12.75" customHeight="1" x14ac:dyDescent="0.25">
      <c r="A14" s="86" t="s">
        <v>112</v>
      </c>
      <c r="B14" s="61" t="s">
        <v>113</v>
      </c>
      <c r="C14" s="61">
        <v>25</v>
      </c>
      <c r="D14" s="73">
        <v>6</v>
      </c>
      <c r="E14" s="61">
        <v>0</v>
      </c>
      <c r="F14" s="61">
        <v>0</v>
      </c>
      <c r="G14" s="74">
        <v>6</v>
      </c>
      <c r="H14" s="73">
        <v>6.05</v>
      </c>
      <c r="I14" s="61">
        <v>1</v>
      </c>
      <c r="J14" s="61">
        <v>0</v>
      </c>
      <c r="K14" s="74">
        <v>6.25</v>
      </c>
      <c r="L14" s="73">
        <v>5.99</v>
      </c>
      <c r="M14" s="61"/>
      <c r="N14" s="61">
        <v>0</v>
      </c>
      <c r="O14" s="74">
        <v>5.99</v>
      </c>
      <c r="P14" s="61">
        <v>1</v>
      </c>
    </row>
    <row r="15" spans="1:16" ht="12.75" customHeight="1" x14ac:dyDescent="0.25">
      <c r="A15" s="86" t="s">
        <v>109</v>
      </c>
      <c r="B15" s="61" t="s">
        <v>30</v>
      </c>
      <c r="C15" s="61">
        <v>17</v>
      </c>
      <c r="D15" s="73">
        <v>6.12</v>
      </c>
      <c r="E15" s="61">
        <v>1</v>
      </c>
      <c r="F15" s="61">
        <v>0</v>
      </c>
      <c r="G15" s="74">
        <v>6.32</v>
      </c>
      <c r="H15" s="73">
        <v>6.06</v>
      </c>
      <c r="I15" s="61">
        <v>0</v>
      </c>
      <c r="J15" s="61">
        <v>0</v>
      </c>
      <c r="K15" s="74">
        <v>6.06</v>
      </c>
      <c r="L15" s="73">
        <v>5.87</v>
      </c>
      <c r="M15" s="61">
        <v>3</v>
      </c>
      <c r="N15" s="61">
        <v>0</v>
      </c>
      <c r="O15" s="74">
        <v>5.47</v>
      </c>
      <c r="P15" s="61">
        <v>2</v>
      </c>
    </row>
    <row r="16" spans="1:16" ht="12.75" customHeight="1" x14ac:dyDescent="0.25">
      <c r="A16" s="59" t="s">
        <v>4</v>
      </c>
      <c r="B16" s="59" t="s">
        <v>5</v>
      </c>
      <c r="C16" s="59" t="s">
        <v>59</v>
      </c>
      <c r="D16" s="59" t="s">
        <v>60</v>
      </c>
      <c r="E16" s="59" t="s">
        <v>61</v>
      </c>
      <c r="F16" s="59" t="s">
        <v>85</v>
      </c>
      <c r="G16" s="59" t="s">
        <v>20</v>
      </c>
      <c r="H16" s="59" t="s">
        <v>60</v>
      </c>
      <c r="I16" s="59" t="s">
        <v>61</v>
      </c>
      <c r="J16" s="59" t="s">
        <v>85</v>
      </c>
      <c r="K16" s="59" t="s">
        <v>20</v>
      </c>
      <c r="L16" s="59" t="s">
        <v>60</v>
      </c>
      <c r="M16" s="59" t="s">
        <v>74</v>
      </c>
      <c r="N16" s="59" t="s">
        <v>85</v>
      </c>
      <c r="O16" s="59" t="s">
        <v>20</v>
      </c>
      <c r="P16" s="59" t="s">
        <v>66</v>
      </c>
    </row>
    <row r="17" spans="1:16" ht="12.75" customHeight="1" x14ac:dyDescent="0.25">
      <c r="A17" s="86" t="s">
        <v>110</v>
      </c>
      <c r="B17" s="61" t="s">
        <v>30</v>
      </c>
      <c r="C17" s="61">
        <v>20</v>
      </c>
      <c r="D17" s="73">
        <v>6.2</v>
      </c>
      <c r="E17" s="61">
        <v>0</v>
      </c>
      <c r="F17" s="61">
        <v>0</v>
      </c>
      <c r="G17" s="74">
        <v>6.2</v>
      </c>
      <c r="H17" s="73">
        <v>6.12</v>
      </c>
      <c r="I17" s="61">
        <v>0</v>
      </c>
      <c r="J17" s="61">
        <v>0</v>
      </c>
      <c r="K17" s="74">
        <v>6.12</v>
      </c>
      <c r="L17" s="73">
        <v>0</v>
      </c>
      <c r="M17" s="61">
        <v>0</v>
      </c>
      <c r="N17" s="61">
        <v>0</v>
      </c>
      <c r="O17" s="74">
        <v>0</v>
      </c>
      <c r="P17" s="61">
        <v>1</v>
      </c>
    </row>
    <row r="18" spans="1:16" ht="12.75" customHeight="1" x14ac:dyDescent="0.25">
      <c r="A18" s="86" t="s">
        <v>111</v>
      </c>
      <c r="B18" s="61" t="s">
        <v>30</v>
      </c>
      <c r="C18" s="61">
        <v>55</v>
      </c>
      <c r="D18" s="73">
        <v>6.46</v>
      </c>
      <c r="E18" s="61"/>
      <c r="F18" s="61">
        <v>0</v>
      </c>
      <c r="G18" s="74">
        <v>6.46</v>
      </c>
      <c r="H18" s="73">
        <v>6.48</v>
      </c>
      <c r="I18" s="61">
        <v>0</v>
      </c>
      <c r="J18" s="61">
        <v>0</v>
      </c>
      <c r="K18" s="74">
        <v>6.48</v>
      </c>
      <c r="L18" s="73">
        <v>0</v>
      </c>
      <c r="M18" s="61">
        <v>0</v>
      </c>
      <c r="N18" s="61">
        <v>0</v>
      </c>
      <c r="O18" s="74">
        <v>0</v>
      </c>
      <c r="P18" s="61">
        <v>2</v>
      </c>
    </row>
    <row r="19" spans="1:16" ht="12.75" customHeigh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 customHeight="1" x14ac:dyDescent="0.25">
      <c r="A20" s="260" t="s">
        <v>88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2"/>
      <c r="P20" s="71"/>
    </row>
    <row r="21" spans="1:16" ht="12.75" customHeight="1" x14ac:dyDescent="0.25">
      <c r="A21" s="267" t="s">
        <v>55</v>
      </c>
      <c r="B21" s="267"/>
      <c r="C21" s="267"/>
      <c r="D21" s="267" t="s">
        <v>82</v>
      </c>
      <c r="E21" s="267"/>
      <c r="F21" s="267"/>
      <c r="G21" s="267"/>
      <c r="H21" s="267" t="s">
        <v>83</v>
      </c>
      <c r="I21" s="267"/>
      <c r="J21" s="267"/>
      <c r="K21" s="267"/>
      <c r="L21" s="263" t="s">
        <v>84</v>
      </c>
      <c r="M21" s="264"/>
      <c r="N21" s="264"/>
      <c r="O21" s="265"/>
      <c r="P21" s="72"/>
    </row>
    <row r="22" spans="1:16" ht="12.75" customHeight="1" x14ac:dyDescent="0.25">
      <c r="A22" s="59" t="s">
        <v>4</v>
      </c>
      <c r="B22" s="59" t="s">
        <v>5</v>
      </c>
      <c r="C22" s="59" t="s">
        <v>59</v>
      </c>
      <c r="D22" s="59" t="s">
        <v>60</v>
      </c>
      <c r="E22" s="59" t="s">
        <v>61</v>
      </c>
      <c r="F22" s="59" t="s">
        <v>85</v>
      </c>
      <c r="G22" s="59" t="s">
        <v>20</v>
      </c>
      <c r="H22" s="59" t="s">
        <v>60</v>
      </c>
      <c r="I22" s="59" t="s">
        <v>61</v>
      </c>
      <c r="J22" s="59" t="s">
        <v>85</v>
      </c>
      <c r="K22" s="59" t="s">
        <v>20</v>
      </c>
      <c r="L22" s="59" t="s">
        <v>60</v>
      </c>
      <c r="M22" s="59" t="s">
        <v>74</v>
      </c>
      <c r="N22" s="59" t="s">
        <v>85</v>
      </c>
      <c r="O22" s="59" t="s">
        <v>20</v>
      </c>
      <c r="P22" s="59" t="s">
        <v>66</v>
      </c>
    </row>
    <row r="23" spans="1:16" ht="12.75" customHeight="1" x14ac:dyDescent="0.25">
      <c r="A23" s="86" t="s">
        <v>109</v>
      </c>
      <c r="B23" s="61" t="s">
        <v>30</v>
      </c>
      <c r="C23" s="61">
        <v>17</v>
      </c>
      <c r="D23" s="73">
        <v>6.04</v>
      </c>
      <c r="E23" s="61">
        <v>2</v>
      </c>
      <c r="F23" s="61">
        <v>0</v>
      </c>
      <c r="G23" s="74">
        <v>6.44</v>
      </c>
      <c r="H23" s="73">
        <v>6.07</v>
      </c>
      <c r="I23" s="61">
        <v>0</v>
      </c>
      <c r="J23" s="61">
        <v>0</v>
      </c>
      <c r="K23" s="74">
        <v>6.07</v>
      </c>
      <c r="L23" s="73"/>
      <c r="M23" s="61"/>
      <c r="N23" s="61"/>
      <c r="O23" s="74"/>
      <c r="P23" s="61">
        <v>1</v>
      </c>
    </row>
    <row r="24" spans="1:16" ht="12.75" customHeight="1" x14ac:dyDescent="0.25">
      <c r="A24" s="86" t="s">
        <v>111</v>
      </c>
      <c r="B24" s="61" t="s">
        <v>30</v>
      </c>
      <c r="C24" s="61">
        <v>55</v>
      </c>
      <c r="D24" s="73">
        <v>6.33</v>
      </c>
      <c r="E24" s="61">
        <v>2</v>
      </c>
      <c r="F24" s="61">
        <v>0</v>
      </c>
      <c r="G24" s="74">
        <v>6.73</v>
      </c>
      <c r="H24" s="73">
        <v>6.51</v>
      </c>
      <c r="I24" s="61"/>
      <c r="J24" s="61">
        <v>0</v>
      </c>
      <c r="K24" s="74">
        <v>6.51</v>
      </c>
      <c r="L24" s="73"/>
      <c r="M24" s="61"/>
      <c r="N24" s="61"/>
      <c r="O24" s="74"/>
      <c r="P24" s="61">
        <v>2</v>
      </c>
    </row>
    <row r="25" spans="1:16" ht="12.75" customHeigh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 customHeight="1" x14ac:dyDescent="0.25">
      <c r="A26" s="260" t="s">
        <v>86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71"/>
    </row>
    <row r="27" spans="1:16" ht="12.75" customHeight="1" x14ac:dyDescent="0.25">
      <c r="A27" s="267" t="s">
        <v>55</v>
      </c>
      <c r="B27" s="267"/>
      <c r="C27" s="267"/>
      <c r="D27" s="267" t="s">
        <v>82</v>
      </c>
      <c r="E27" s="267"/>
      <c r="F27" s="267"/>
      <c r="G27" s="267"/>
      <c r="H27" s="267" t="s">
        <v>83</v>
      </c>
      <c r="I27" s="267"/>
      <c r="J27" s="267"/>
      <c r="K27" s="267"/>
      <c r="L27" s="263" t="s">
        <v>84</v>
      </c>
      <c r="M27" s="264"/>
      <c r="N27" s="264"/>
      <c r="O27" s="265"/>
      <c r="P27" s="72"/>
    </row>
    <row r="28" spans="1:16" ht="12.75" customHeight="1" x14ac:dyDescent="0.25">
      <c r="A28" s="59" t="s">
        <v>4</v>
      </c>
      <c r="B28" s="59" t="s">
        <v>5</v>
      </c>
      <c r="C28" s="59" t="s">
        <v>59</v>
      </c>
      <c r="D28" s="59" t="s">
        <v>60</v>
      </c>
      <c r="E28" s="59" t="s">
        <v>61</v>
      </c>
      <c r="F28" s="59" t="s">
        <v>85</v>
      </c>
      <c r="G28" s="59" t="s">
        <v>20</v>
      </c>
      <c r="H28" s="59" t="s">
        <v>60</v>
      </c>
      <c r="I28" s="59" t="s">
        <v>61</v>
      </c>
      <c r="J28" s="59" t="s">
        <v>85</v>
      </c>
      <c r="K28" s="59" t="s">
        <v>20</v>
      </c>
      <c r="L28" s="59" t="s">
        <v>60</v>
      </c>
      <c r="M28" s="59" t="s">
        <v>74</v>
      </c>
      <c r="N28" s="59" t="s">
        <v>85</v>
      </c>
      <c r="O28" s="59" t="s">
        <v>20</v>
      </c>
      <c r="P28" s="59" t="s">
        <v>66</v>
      </c>
    </row>
    <row r="29" spans="1:16" ht="12.75" customHeight="1" x14ac:dyDescent="0.25">
      <c r="A29" s="86" t="s">
        <v>112</v>
      </c>
      <c r="B29" s="61" t="s">
        <v>113</v>
      </c>
      <c r="C29" s="61">
        <v>25</v>
      </c>
      <c r="D29" s="73">
        <v>5.94</v>
      </c>
      <c r="E29" s="61">
        <v>0</v>
      </c>
      <c r="F29" s="61">
        <v>0</v>
      </c>
      <c r="G29" s="74">
        <v>5.94</v>
      </c>
      <c r="H29" s="73">
        <v>5.92</v>
      </c>
      <c r="I29" s="61">
        <v>0</v>
      </c>
      <c r="J29" s="61">
        <v>0</v>
      </c>
      <c r="K29" s="74">
        <v>5.92</v>
      </c>
      <c r="L29" s="73">
        <v>0</v>
      </c>
      <c r="M29" s="61">
        <v>0</v>
      </c>
      <c r="N29" s="61">
        <v>0</v>
      </c>
      <c r="O29" s="74">
        <v>0</v>
      </c>
      <c r="P29" s="61">
        <v>1</v>
      </c>
    </row>
    <row r="30" spans="1:16" ht="12.75" customHeight="1" x14ac:dyDescent="0.25">
      <c r="A30" s="86" t="s">
        <v>110</v>
      </c>
      <c r="B30" s="61" t="s">
        <v>30</v>
      </c>
      <c r="C30" s="61">
        <v>20</v>
      </c>
      <c r="D30" s="73">
        <v>6.18</v>
      </c>
      <c r="E30" s="61">
        <v>1</v>
      </c>
      <c r="F30" s="61">
        <v>0</v>
      </c>
      <c r="G30" s="74">
        <v>6.38</v>
      </c>
      <c r="H30" s="73">
        <v>6.13</v>
      </c>
      <c r="I30" s="61">
        <v>0</v>
      </c>
      <c r="J30" s="61">
        <v>0</v>
      </c>
      <c r="K30" s="74">
        <v>6.13</v>
      </c>
      <c r="L30" s="73">
        <v>0</v>
      </c>
      <c r="M30" s="61">
        <v>0</v>
      </c>
      <c r="N30" s="61">
        <v>0</v>
      </c>
      <c r="O30" s="74">
        <v>0</v>
      </c>
      <c r="P30" s="61">
        <v>2</v>
      </c>
    </row>
    <row r="31" spans="1:16" ht="26.25" customHeight="1" x14ac:dyDescent="0.3">
      <c r="A31" s="69"/>
      <c r="B31" s="268" t="s">
        <v>92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83"/>
      <c r="P31" s="83"/>
    </row>
    <row r="32" spans="1:16" ht="12.75" customHeight="1" x14ac:dyDescent="0.25">
      <c r="A32" s="260" t="s">
        <v>81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  <c r="P32" s="71"/>
    </row>
    <row r="33" spans="1:16" ht="12.75" customHeight="1" x14ac:dyDescent="0.25">
      <c r="A33" s="267" t="s">
        <v>55</v>
      </c>
      <c r="B33" s="267"/>
      <c r="C33" s="267"/>
      <c r="D33" s="263" t="s">
        <v>82</v>
      </c>
      <c r="E33" s="264"/>
      <c r="F33" s="264"/>
      <c r="G33" s="265"/>
      <c r="H33" s="267" t="s">
        <v>83</v>
      </c>
      <c r="I33" s="267"/>
      <c r="J33" s="267"/>
      <c r="K33" s="267"/>
      <c r="L33" s="263" t="s">
        <v>84</v>
      </c>
      <c r="M33" s="264"/>
      <c r="N33" s="264"/>
      <c r="O33" s="265"/>
      <c r="P33" s="72"/>
    </row>
    <row r="34" spans="1:16" ht="12.75" customHeight="1" x14ac:dyDescent="0.25">
      <c r="A34" s="59" t="s">
        <v>4</v>
      </c>
      <c r="B34" s="59" t="s">
        <v>5</v>
      </c>
      <c r="C34" s="59" t="s">
        <v>59</v>
      </c>
      <c r="D34" s="59" t="s">
        <v>60</v>
      </c>
      <c r="E34" s="59" t="s">
        <v>61</v>
      </c>
      <c r="F34" s="59" t="s">
        <v>85</v>
      </c>
      <c r="G34" s="59" t="s">
        <v>20</v>
      </c>
      <c r="H34" s="59" t="s">
        <v>60</v>
      </c>
      <c r="I34" s="59" t="s">
        <v>61</v>
      </c>
      <c r="J34" s="59" t="s">
        <v>85</v>
      </c>
      <c r="K34" s="59" t="s">
        <v>20</v>
      </c>
      <c r="L34" s="59" t="s">
        <v>60</v>
      </c>
      <c r="M34" s="59" t="s">
        <v>74</v>
      </c>
      <c r="N34" s="59" t="s">
        <v>85</v>
      </c>
      <c r="O34" s="59" t="s">
        <v>20</v>
      </c>
      <c r="P34" s="59" t="s">
        <v>66</v>
      </c>
    </row>
    <row r="35" spans="1:16" ht="12.75" customHeight="1" x14ac:dyDescent="0.25">
      <c r="A35" s="86" t="s">
        <v>52</v>
      </c>
      <c r="B35" s="61" t="s">
        <v>30</v>
      </c>
      <c r="C35" s="61">
        <v>15</v>
      </c>
      <c r="D35" s="73">
        <v>5.88</v>
      </c>
      <c r="E35" s="61">
        <v>0</v>
      </c>
      <c r="F35" s="61">
        <v>0</v>
      </c>
      <c r="G35" s="74">
        <v>5.88</v>
      </c>
      <c r="H35" s="73">
        <v>5.91</v>
      </c>
      <c r="I35" s="61">
        <v>0</v>
      </c>
      <c r="J35" s="61">
        <v>0</v>
      </c>
      <c r="K35" s="74">
        <v>5.91</v>
      </c>
      <c r="L35" s="73">
        <v>0</v>
      </c>
      <c r="M35" s="61">
        <v>0</v>
      </c>
      <c r="N35" s="61">
        <v>0</v>
      </c>
      <c r="O35" s="74">
        <v>0</v>
      </c>
      <c r="P35" s="61">
        <v>1</v>
      </c>
    </row>
    <row r="36" spans="1:16" ht="12.75" customHeight="1" x14ac:dyDescent="0.25">
      <c r="A36" s="95" t="s">
        <v>122</v>
      </c>
      <c r="B36" s="96" t="s">
        <v>30</v>
      </c>
      <c r="C36" s="96">
        <v>25</v>
      </c>
      <c r="D36" s="73">
        <v>6.5</v>
      </c>
      <c r="E36" s="61">
        <v>7</v>
      </c>
      <c r="F36" s="61">
        <v>0</v>
      </c>
      <c r="G36" s="74" t="s">
        <v>70</v>
      </c>
      <c r="H36" s="73">
        <v>6.75</v>
      </c>
      <c r="I36" s="61">
        <v>3</v>
      </c>
      <c r="J36" s="61">
        <v>0</v>
      </c>
      <c r="K36" s="74">
        <v>7.35</v>
      </c>
      <c r="L36" s="73">
        <v>0</v>
      </c>
      <c r="M36" s="61">
        <v>0</v>
      </c>
      <c r="N36" s="61">
        <v>0</v>
      </c>
      <c r="O36" s="74">
        <v>0</v>
      </c>
      <c r="P36" s="61">
        <v>2</v>
      </c>
    </row>
    <row r="37" spans="1:16" ht="12.75" customHeight="1" x14ac:dyDescent="0.25">
      <c r="A37" s="59" t="s">
        <v>4</v>
      </c>
      <c r="B37" s="59" t="s">
        <v>5</v>
      </c>
      <c r="C37" s="59" t="s">
        <v>59</v>
      </c>
      <c r="D37" s="59" t="s">
        <v>60</v>
      </c>
      <c r="E37" s="59" t="s">
        <v>61</v>
      </c>
      <c r="F37" s="59" t="s">
        <v>85</v>
      </c>
      <c r="G37" s="59" t="s">
        <v>20</v>
      </c>
      <c r="H37" s="59" t="s">
        <v>60</v>
      </c>
      <c r="I37" s="59" t="s">
        <v>61</v>
      </c>
      <c r="J37" s="59" t="s">
        <v>85</v>
      </c>
      <c r="K37" s="59" t="s">
        <v>20</v>
      </c>
      <c r="L37" s="59" t="s">
        <v>60</v>
      </c>
      <c r="M37" s="59" t="s">
        <v>74</v>
      </c>
      <c r="N37" s="59" t="s">
        <v>85</v>
      </c>
      <c r="O37" s="59" t="s">
        <v>20</v>
      </c>
      <c r="P37" s="59" t="s">
        <v>66</v>
      </c>
    </row>
    <row r="38" spans="1:16" ht="12.75" customHeight="1" x14ac:dyDescent="0.25">
      <c r="A38" s="86" t="s">
        <v>120</v>
      </c>
      <c r="B38" s="61" t="s">
        <v>30</v>
      </c>
      <c r="C38" s="61">
        <v>12</v>
      </c>
      <c r="D38" s="73">
        <v>6</v>
      </c>
      <c r="E38" s="61">
        <v>0</v>
      </c>
      <c r="F38" s="61">
        <v>0</v>
      </c>
      <c r="G38" s="74">
        <v>6</v>
      </c>
      <c r="H38" s="73">
        <v>5.81</v>
      </c>
      <c r="I38" s="61">
        <v>0</v>
      </c>
      <c r="J38" s="61">
        <v>0</v>
      </c>
      <c r="K38" s="74">
        <v>5.81</v>
      </c>
      <c r="L38" s="73">
        <v>0</v>
      </c>
      <c r="M38" s="61">
        <v>0</v>
      </c>
      <c r="N38" s="61">
        <v>0</v>
      </c>
      <c r="O38" s="74">
        <v>0</v>
      </c>
      <c r="P38" s="61">
        <v>1</v>
      </c>
    </row>
    <row r="39" spans="1:16" ht="12.75" customHeight="1" x14ac:dyDescent="0.25">
      <c r="A39" s="86" t="s">
        <v>121</v>
      </c>
      <c r="B39" s="61" t="s">
        <v>30</v>
      </c>
      <c r="C39" s="61">
        <v>47</v>
      </c>
      <c r="D39" s="73" t="s">
        <v>70</v>
      </c>
      <c r="E39" s="61">
        <v>0</v>
      </c>
      <c r="F39" s="61">
        <v>0</v>
      </c>
      <c r="G39" s="74" t="s">
        <v>70</v>
      </c>
      <c r="H39" s="74" t="s">
        <v>70</v>
      </c>
      <c r="I39" s="61">
        <v>0</v>
      </c>
      <c r="J39" s="61"/>
      <c r="K39" s="74" t="s">
        <v>70</v>
      </c>
      <c r="L39" s="73">
        <v>0</v>
      </c>
      <c r="M39" s="61">
        <v>0</v>
      </c>
      <c r="N39" s="61">
        <v>0</v>
      </c>
      <c r="O39" s="74">
        <v>0</v>
      </c>
      <c r="P39" s="61">
        <v>2</v>
      </c>
    </row>
    <row r="40" spans="1:16" ht="12.75" customHeight="1" x14ac:dyDescent="0.25">
      <c r="A40" s="75"/>
      <c r="B40" s="75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</row>
    <row r="41" spans="1:16" ht="12.75" customHeight="1" x14ac:dyDescent="0.25">
      <c r="A41" s="260" t="s">
        <v>88</v>
      </c>
      <c r="B41" s="261"/>
      <c r="C41" s="261"/>
      <c r="D41" s="261"/>
      <c r="E41" s="261"/>
      <c r="F41" s="261"/>
      <c r="G41" s="261"/>
      <c r="H41" s="261"/>
      <c r="I41" s="261"/>
      <c r="J41" s="261"/>
      <c r="K41" s="261"/>
      <c r="L41" s="261"/>
      <c r="M41" s="261"/>
      <c r="N41" s="261"/>
      <c r="O41" s="262"/>
      <c r="P41" s="71"/>
    </row>
    <row r="42" spans="1:16" ht="12.75" customHeight="1" x14ac:dyDescent="0.25">
      <c r="A42" s="267" t="s">
        <v>55</v>
      </c>
      <c r="B42" s="267"/>
      <c r="C42" s="267"/>
      <c r="D42" s="267" t="s">
        <v>82</v>
      </c>
      <c r="E42" s="267"/>
      <c r="F42" s="267"/>
      <c r="G42" s="267"/>
      <c r="H42" s="267" t="s">
        <v>83</v>
      </c>
      <c r="I42" s="267"/>
      <c r="J42" s="267"/>
      <c r="K42" s="267"/>
      <c r="L42" s="263" t="s">
        <v>84</v>
      </c>
      <c r="M42" s="264"/>
      <c r="N42" s="264"/>
      <c r="O42" s="265"/>
      <c r="P42" s="72"/>
    </row>
    <row r="43" spans="1:16" ht="12.75" customHeight="1" x14ac:dyDescent="0.25">
      <c r="A43" s="59" t="s">
        <v>4</v>
      </c>
      <c r="B43" s="59" t="s">
        <v>5</v>
      </c>
      <c r="C43" s="59" t="s">
        <v>59</v>
      </c>
      <c r="D43" s="59" t="s">
        <v>60</v>
      </c>
      <c r="E43" s="59" t="s">
        <v>61</v>
      </c>
      <c r="F43" s="59" t="s">
        <v>85</v>
      </c>
      <c r="G43" s="59" t="s">
        <v>20</v>
      </c>
      <c r="H43" s="59" t="s">
        <v>60</v>
      </c>
      <c r="I43" s="59" t="s">
        <v>61</v>
      </c>
      <c r="J43" s="59" t="s">
        <v>85</v>
      </c>
      <c r="K43" s="59" t="s">
        <v>20</v>
      </c>
      <c r="L43" s="59" t="s">
        <v>60</v>
      </c>
      <c r="M43" s="59" t="s">
        <v>74</v>
      </c>
      <c r="N43" s="59" t="s">
        <v>85</v>
      </c>
      <c r="O43" s="59" t="s">
        <v>20</v>
      </c>
      <c r="P43" s="59" t="s">
        <v>66</v>
      </c>
    </row>
    <row r="44" spans="1:16" ht="12.75" customHeight="1" x14ac:dyDescent="0.25">
      <c r="A44" s="95" t="s">
        <v>122</v>
      </c>
      <c r="B44" s="96" t="s">
        <v>30</v>
      </c>
      <c r="C44" s="96">
        <v>25</v>
      </c>
      <c r="D44" s="73" t="s">
        <v>70</v>
      </c>
      <c r="E44" s="61"/>
      <c r="F44" s="61">
        <v>0</v>
      </c>
      <c r="G44" s="73" t="s">
        <v>70</v>
      </c>
      <c r="H44" s="73">
        <v>6.75</v>
      </c>
      <c r="I44" s="61">
        <v>9</v>
      </c>
      <c r="J44" s="61">
        <v>0</v>
      </c>
      <c r="K44" s="74" t="s">
        <v>70</v>
      </c>
      <c r="L44" s="73">
        <v>0</v>
      </c>
      <c r="M44" s="61">
        <v>0</v>
      </c>
      <c r="N44" s="61">
        <v>0</v>
      </c>
      <c r="O44" s="74">
        <v>0</v>
      </c>
      <c r="P44" s="61">
        <v>2</v>
      </c>
    </row>
    <row r="45" spans="1:16" ht="12.75" customHeight="1" x14ac:dyDescent="0.25">
      <c r="A45" s="86" t="s">
        <v>121</v>
      </c>
      <c r="B45" s="61" t="s">
        <v>30</v>
      </c>
      <c r="C45" s="61">
        <v>47</v>
      </c>
      <c r="D45" s="73">
        <v>6.14</v>
      </c>
      <c r="E45" s="61">
        <v>1</v>
      </c>
      <c r="F45" s="61">
        <v>0</v>
      </c>
      <c r="G45" s="74">
        <v>6.34</v>
      </c>
      <c r="H45" s="73">
        <v>6.14</v>
      </c>
      <c r="I45" s="61">
        <v>0</v>
      </c>
      <c r="J45" s="61">
        <v>0</v>
      </c>
      <c r="K45" s="74">
        <v>6.14</v>
      </c>
      <c r="L45" s="73">
        <v>0</v>
      </c>
      <c r="M45" s="61">
        <v>0</v>
      </c>
      <c r="N45" s="61">
        <v>0</v>
      </c>
      <c r="O45" s="74">
        <v>0</v>
      </c>
      <c r="P45" s="61">
        <v>1</v>
      </c>
    </row>
    <row r="46" spans="1:16" ht="12.75" customHeight="1" x14ac:dyDescent="0.25">
      <c r="A46" s="75"/>
      <c r="B46" s="75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</row>
    <row r="47" spans="1:16" ht="12.75" customHeight="1" x14ac:dyDescent="0.25">
      <c r="A47" s="260" t="s">
        <v>86</v>
      </c>
      <c r="B47" s="261"/>
      <c r="C47" s="261"/>
      <c r="D47" s="261"/>
      <c r="E47" s="261"/>
      <c r="F47" s="261"/>
      <c r="G47" s="261"/>
      <c r="H47" s="261"/>
      <c r="I47" s="261"/>
      <c r="J47" s="261"/>
      <c r="K47" s="261"/>
      <c r="L47" s="261"/>
      <c r="M47" s="261"/>
      <c r="N47" s="261"/>
      <c r="O47" s="262"/>
      <c r="P47" s="71"/>
    </row>
    <row r="48" spans="1:16" ht="12.75" customHeight="1" x14ac:dyDescent="0.25">
      <c r="A48" s="267" t="s">
        <v>55</v>
      </c>
      <c r="B48" s="267"/>
      <c r="C48" s="267"/>
      <c r="D48" s="267" t="s">
        <v>82</v>
      </c>
      <c r="E48" s="267"/>
      <c r="F48" s="267"/>
      <c r="G48" s="267"/>
      <c r="H48" s="267" t="s">
        <v>83</v>
      </c>
      <c r="I48" s="267"/>
      <c r="J48" s="267"/>
      <c r="K48" s="267"/>
      <c r="L48" s="263" t="s">
        <v>84</v>
      </c>
      <c r="M48" s="264"/>
      <c r="N48" s="264"/>
      <c r="O48" s="265"/>
      <c r="P48" s="72"/>
    </row>
    <row r="49" spans="1:16" ht="12.75" customHeight="1" x14ac:dyDescent="0.25">
      <c r="A49" s="59" t="s">
        <v>4</v>
      </c>
      <c r="B49" s="59" t="s">
        <v>5</v>
      </c>
      <c r="C49" s="59" t="s">
        <v>59</v>
      </c>
      <c r="D49" s="59" t="s">
        <v>60</v>
      </c>
      <c r="E49" s="59" t="s">
        <v>61</v>
      </c>
      <c r="F49" s="59" t="s">
        <v>85</v>
      </c>
      <c r="G49" s="59" t="s">
        <v>20</v>
      </c>
      <c r="H49" s="59" t="s">
        <v>60</v>
      </c>
      <c r="I49" s="59" t="s">
        <v>61</v>
      </c>
      <c r="J49" s="59" t="s">
        <v>85</v>
      </c>
      <c r="K49" s="59" t="s">
        <v>20</v>
      </c>
      <c r="L49" s="59" t="s">
        <v>60</v>
      </c>
      <c r="M49" s="59" t="s">
        <v>74</v>
      </c>
      <c r="N49" s="59" t="s">
        <v>85</v>
      </c>
      <c r="O49" s="59" t="s">
        <v>20</v>
      </c>
      <c r="P49" s="59" t="s">
        <v>66</v>
      </c>
    </row>
    <row r="50" spans="1:16" ht="12.75" customHeight="1" x14ac:dyDescent="0.25">
      <c r="A50" s="86" t="s">
        <v>52</v>
      </c>
      <c r="B50" s="61" t="s">
        <v>30</v>
      </c>
      <c r="C50" s="61">
        <v>15</v>
      </c>
      <c r="D50" s="73">
        <v>5.7</v>
      </c>
      <c r="E50" s="61">
        <v>0</v>
      </c>
      <c r="F50" s="61">
        <v>0</v>
      </c>
      <c r="G50" s="74">
        <v>5.7</v>
      </c>
      <c r="H50" s="73">
        <v>5.7</v>
      </c>
      <c r="I50" s="61">
        <v>0</v>
      </c>
      <c r="J50" s="61">
        <v>0</v>
      </c>
      <c r="K50" s="74">
        <v>5.7</v>
      </c>
      <c r="L50" s="73">
        <v>0</v>
      </c>
      <c r="M50" s="61">
        <v>0</v>
      </c>
      <c r="N50" s="61">
        <v>0</v>
      </c>
      <c r="O50" s="74">
        <v>0</v>
      </c>
      <c r="P50" s="61">
        <v>1</v>
      </c>
    </row>
    <row r="51" spans="1:16" ht="12.75" customHeight="1" x14ac:dyDescent="0.25">
      <c r="A51" s="86" t="s">
        <v>120</v>
      </c>
      <c r="B51" s="61" t="s">
        <v>30</v>
      </c>
      <c r="C51" s="61">
        <v>12</v>
      </c>
      <c r="D51" s="73">
        <v>5.81</v>
      </c>
      <c r="E51" s="61">
        <v>0</v>
      </c>
      <c r="F51" s="61">
        <v>0</v>
      </c>
      <c r="G51" s="74">
        <v>5.81</v>
      </c>
      <c r="H51" s="73">
        <v>5.9</v>
      </c>
      <c r="I51" s="61">
        <v>0</v>
      </c>
      <c r="J51" s="61">
        <v>0</v>
      </c>
      <c r="K51" s="74">
        <v>5.9</v>
      </c>
      <c r="L51" s="73">
        <v>0</v>
      </c>
      <c r="M51" s="61">
        <v>0</v>
      </c>
      <c r="N51" s="61">
        <v>0</v>
      </c>
      <c r="O51" s="74">
        <v>0</v>
      </c>
      <c r="P51" s="61">
        <v>2</v>
      </c>
    </row>
    <row r="52" spans="1:16" ht="12.75" customHeight="1" x14ac:dyDescent="0.25"/>
    <row r="53" spans="1:16" ht="12.75" customHeight="1" x14ac:dyDescent="0.25"/>
    <row r="54" spans="1:16" ht="12.75" customHeight="1" x14ac:dyDescent="0.25"/>
    <row r="55" spans="1:16" ht="12.75" customHeight="1" x14ac:dyDescent="0.25"/>
    <row r="56" spans="1:16" ht="12.75" customHeight="1" x14ac:dyDescent="0.25"/>
    <row r="57" spans="1:16" ht="12.75" customHeight="1" x14ac:dyDescent="0.25"/>
    <row r="58" spans="1:16" ht="12.75" customHeight="1" x14ac:dyDescent="0.25"/>
    <row r="59" spans="1:16" ht="12.75" customHeight="1" x14ac:dyDescent="0.25"/>
    <row r="60" spans="1:16" ht="12.75" customHeight="1" x14ac:dyDescent="0.25"/>
    <row r="61" spans="1:16" ht="12.75" customHeight="1" x14ac:dyDescent="0.25"/>
    <row r="62" spans="1:16" ht="12.75" customHeight="1" x14ac:dyDescent="0.25"/>
    <row r="63" spans="1:16" ht="12.75" customHeight="1" x14ac:dyDescent="0.25"/>
    <row r="64" spans="1:16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</sheetData>
  <mergeCells count="40"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B10:N10"/>
    <mergeCell ref="A11:O11"/>
    <mergeCell ref="A12:C12"/>
    <mergeCell ref="D12:G12"/>
    <mergeCell ref="H12:K12"/>
    <mergeCell ref="L12:O12"/>
    <mergeCell ref="A20:O20"/>
    <mergeCell ref="A21:C21"/>
    <mergeCell ref="D21:G21"/>
    <mergeCell ref="H21:K21"/>
    <mergeCell ref="L21:O21"/>
    <mergeCell ref="A42:C42"/>
    <mergeCell ref="D42:G42"/>
    <mergeCell ref="H42:K42"/>
    <mergeCell ref="L42:O42"/>
    <mergeCell ref="A27:C27"/>
    <mergeCell ref="D27:G27"/>
    <mergeCell ref="H27:K27"/>
    <mergeCell ref="L27:O27"/>
    <mergeCell ref="B31:N31"/>
    <mergeCell ref="A32:O32"/>
    <mergeCell ref="A33:C33"/>
    <mergeCell ref="D33:G33"/>
    <mergeCell ref="H33:K33"/>
    <mergeCell ref="L33:O33"/>
    <mergeCell ref="A41:O41"/>
    <mergeCell ref="A47:O47"/>
    <mergeCell ref="A48:C48"/>
    <mergeCell ref="D48:G48"/>
    <mergeCell ref="H48:K48"/>
    <mergeCell ref="L48:O48"/>
  </mergeCells>
  <conditionalFormatting sqref="D5:P9 D11:P12 D14:P15">
    <cfRule type="cellIs" dxfId="30" priority="12" operator="equal">
      <formula>0</formula>
    </cfRule>
  </conditionalFormatting>
  <conditionalFormatting sqref="D13:O13">
    <cfRule type="cellIs" dxfId="29" priority="11" operator="equal">
      <formula>0</formula>
    </cfRule>
  </conditionalFormatting>
  <conditionalFormatting sqref="D34:O34">
    <cfRule type="cellIs" dxfId="28" priority="9" operator="equal">
      <formula>0</formula>
    </cfRule>
  </conditionalFormatting>
  <conditionalFormatting sqref="D32:P33">
    <cfRule type="cellIs" dxfId="27" priority="10" operator="equal">
      <formula>0</formula>
    </cfRule>
  </conditionalFormatting>
  <conditionalFormatting sqref="D17:P21 D23:P27 D29:P30">
    <cfRule type="cellIs" dxfId="26" priority="8" operator="equal">
      <formula>0</formula>
    </cfRule>
  </conditionalFormatting>
  <conditionalFormatting sqref="D16:O16">
    <cfRule type="cellIs" dxfId="25" priority="7" operator="equal">
      <formula>0</formula>
    </cfRule>
  </conditionalFormatting>
  <conditionalFormatting sqref="D22:O22">
    <cfRule type="cellIs" dxfId="24" priority="6" operator="equal">
      <formula>0</formula>
    </cfRule>
  </conditionalFormatting>
  <conditionalFormatting sqref="D28:O28">
    <cfRule type="cellIs" dxfId="23" priority="5" operator="equal">
      <formula>0</formula>
    </cfRule>
  </conditionalFormatting>
  <conditionalFormatting sqref="D35:P36 D50:P51 D38:P42 D44:P48">
    <cfRule type="cellIs" dxfId="22" priority="4" operator="equal">
      <formula>0</formula>
    </cfRule>
  </conditionalFormatting>
  <conditionalFormatting sqref="D37:O37">
    <cfRule type="cellIs" dxfId="21" priority="3" operator="equal">
      <formula>0</formula>
    </cfRule>
  </conditionalFormatting>
  <conditionalFormatting sqref="D43:O43">
    <cfRule type="cellIs" dxfId="20" priority="2" operator="equal">
      <formula>0</formula>
    </cfRule>
  </conditionalFormatting>
  <conditionalFormatting sqref="D49:O49">
    <cfRule type="cellIs" dxfId="19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1"/>
  <sheetViews>
    <sheetView zoomScaleNormal="100" workbookViewId="0">
      <selection activeCell="P57" sqref="P57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55"/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8.75" customHeight="1" x14ac:dyDescent="0.35">
      <c r="A2" s="55"/>
      <c r="B2" s="266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6" ht="18.75" customHeight="1" x14ac:dyDescent="0.3">
      <c r="A3" s="56"/>
      <c r="B3" s="259" t="s">
        <v>93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6" ht="7.5" customHeigh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ht="12.75" hidden="1" customHeight="1" x14ac:dyDescent="0.25">
      <c r="A5" s="260" t="s">
        <v>86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  <c r="P5" s="71"/>
    </row>
    <row r="6" spans="1:16" ht="12.75" hidden="1" customHeight="1" x14ac:dyDescent="0.25">
      <c r="A6" s="263" t="s">
        <v>55</v>
      </c>
      <c r="B6" s="264"/>
      <c r="C6" s="265"/>
      <c r="D6" s="263" t="s">
        <v>82</v>
      </c>
      <c r="E6" s="264"/>
      <c r="F6" s="264"/>
      <c r="G6" s="265"/>
      <c r="H6" s="263" t="s">
        <v>83</v>
      </c>
      <c r="I6" s="264"/>
      <c r="J6" s="264"/>
      <c r="K6" s="265"/>
      <c r="L6" s="263" t="s">
        <v>84</v>
      </c>
      <c r="M6" s="264"/>
      <c r="N6" s="264"/>
      <c r="O6" s="265"/>
      <c r="P6" s="72"/>
    </row>
    <row r="7" spans="1:16" ht="12.75" hidden="1" customHeight="1" x14ac:dyDescent="0.25">
      <c r="A7" s="59" t="s">
        <v>4</v>
      </c>
      <c r="B7" s="59" t="s">
        <v>59</v>
      </c>
      <c r="C7" s="59" t="s">
        <v>5</v>
      </c>
      <c r="D7" s="59" t="s">
        <v>60</v>
      </c>
      <c r="E7" s="59" t="s">
        <v>74</v>
      </c>
      <c r="F7" s="59" t="s">
        <v>85</v>
      </c>
      <c r="G7" s="59" t="s">
        <v>20</v>
      </c>
      <c r="H7" s="59" t="s">
        <v>60</v>
      </c>
      <c r="I7" s="59" t="s">
        <v>74</v>
      </c>
      <c r="J7" s="59" t="s">
        <v>85</v>
      </c>
      <c r="K7" s="59" t="s">
        <v>20</v>
      </c>
      <c r="L7" s="59" t="s">
        <v>60</v>
      </c>
      <c r="M7" s="59" t="s">
        <v>74</v>
      </c>
      <c r="N7" s="59" t="s">
        <v>85</v>
      </c>
      <c r="O7" s="59" t="s">
        <v>20</v>
      </c>
      <c r="P7" s="59" t="s">
        <v>15</v>
      </c>
    </row>
    <row r="8" spans="1:16" ht="12.75" hidden="1" customHeight="1" x14ac:dyDescent="0.25">
      <c r="A8" s="60"/>
      <c r="B8" s="61"/>
      <c r="C8" s="61"/>
      <c r="D8" s="73"/>
      <c r="E8" s="61"/>
      <c r="F8" s="61"/>
      <c r="G8" s="74"/>
      <c r="H8" s="73"/>
      <c r="I8" s="61"/>
      <c r="J8" s="61"/>
      <c r="K8" s="74"/>
      <c r="L8" s="73"/>
      <c r="M8" s="61"/>
      <c r="N8" s="61"/>
      <c r="O8" s="74"/>
      <c r="P8" s="61"/>
    </row>
    <row r="9" spans="1:16" ht="12.75" hidden="1" customHeight="1" x14ac:dyDescent="0.25">
      <c r="A9" s="60"/>
      <c r="B9" s="61"/>
      <c r="C9" s="61"/>
      <c r="D9" s="73"/>
      <c r="E9" s="61"/>
      <c r="F9" s="61"/>
      <c r="G9" s="74"/>
      <c r="H9" s="73"/>
      <c r="I9" s="61"/>
      <c r="J9" s="61"/>
      <c r="K9" s="74"/>
      <c r="L9" s="73"/>
      <c r="M9" s="61"/>
      <c r="N9" s="61"/>
      <c r="O9" s="74"/>
      <c r="P9" s="61"/>
    </row>
    <row r="10" spans="1:16" ht="21.75" hidden="1" customHeight="1" x14ac:dyDescent="0.3">
      <c r="A10" s="69"/>
      <c r="B10" s="259" t="s">
        <v>91</v>
      </c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83"/>
      <c r="P10" s="83"/>
    </row>
    <row r="11" spans="1:16" ht="12.75" customHeight="1" x14ac:dyDescent="0.25">
      <c r="A11" s="260" t="s">
        <v>81</v>
      </c>
      <c r="B11" s="261"/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2"/>
      <c r="P11" s="71"/>
    </row>
    <row r="12" spans="1:16" ht="12.75" customHeight="1" x14ac:dyDescent="0.25">
      <c r="A12" s="267" t="s">
        <v>55</v>
      </c>
      <c r="B12" s="267"/>
      <c r="C12" s="267"/>
      <c r="D12" s="267" t="s">
        <v>82</v>
      </c>
      <c r="E12" s="267"/>
      <c r="F12" s="267"/>
      <c r="G12" s="267"/>
      <c r="H12" s="267" t="s">
        <v>83</v>
      </c>
      <c r="I12" s="267"/>
      <c r="J12" s="267"/>
      <c r="K12" s="267"/>
      <c r="L12" s="263" t="s">
        <v>84</v>
      </c>
      <c r="M12" s="264"/>
      <c r="N12" s="264"/>
      <c r="O12" s="265"/>
      <c r="P12" s="72"/>
    </row>
    <row r="13" spans="1:16" ht="12.75" customHeight="1" x14ac:dyDescent="0.25">
      <c r="A13" s="59" t="s">
        <v>4</v>
      </c>
      <c r="B13" s="59" t="s">
        <v>5</v>
      </c>
      <c r="C13" s="59" t="s">
        <v>59</v>
      </c>
      <c r="D13" s="59" t="s">
        <v>60</v>
      </c>
      <c r="E13" s="59" t="s">
        <v>61</v>
      </c>
      <c r="F13" s="59" t="s">
        <v>85</v>
      </c>
      <c r="G13" s="59" t="s">
        <v>20</v>
      </c>
      <c r="H13" s="59" t="s">
        <v>60</v>
      </c>
      <c r="I13" s="59" t="s">
        <v>61</v>
      </c>
      <c r="J13" s="59" t="s">
        <v>85</v>
      </c>
      <c r="K13" s="59" t="s">
        <v>20</v>
      </c>
      <c r="L13" s="59" t="s">
        <v>60</v>
      </c>
      <c r="M13" s="59" t="s">
        <v>74</v>
      </c>
      <c r="N13" s="59" t="s">
        <v>85</v>
      </c>
      <c r="O13" s="59" t="s">
        <v>20</v>
      </c>
      <c r="P13" s="59" t="s">
        <v>66</v>
      </c>
    </row>
    <row r="14" spans="1:16" ht="12.75" customHeight="1" x14ac:dyDescent="0.25">
      <c r="A14" s="86" t="s">
        <v>129</v>
      </c>
      <c r="B14" s="61" t="s">
        <v>30</v>
      </c>
      <c r="C14" s="61">
        <v>14</v>
      </c>
      <c r="D14" s="74">
        <v>5.94</v>
      </c>
      <c r="E14" s="61">
        <v>0</v>
      </c>
      <c r="F14" s="61"/>
      <c r="G14" s="74">
        <v>5.94</v>
      </c>
      <c r="H14" s="73">
        <v>5.87</v>
      </c>
      <c r="I14" s="61"/>
      <c r="J14" s="61">
        <v>0</v>
      </c>
      <c r="K14" s="74">
        <v>5.87</v>
      </c>
      <c r="L14" s="73">
        <v>0</v>
      </c>
      <c r="M14" s="61">
        <v>0</v>
      </c>
      <c r="N14" s="61">
        <v>0</v>
      </c>
      <c r="O14" s="74">
        <v>0</v>
      </c>
      <c r="P14" s="61">
        <v>1</v>
      </c>
    </row>
    <row r="15" spans="1:16" ht="12.75" customHeight="1" x14ac:dyDescent="0.25">
      <c r="A15" s="95" t="s">
        <v>132</v>
      </c>
      <c r="B15" s="96" t="s">
        <v>30</v>
      </c>
      <c r="C15" s="96">
        <v>30</v>
      </c>
      <c r="D15" s="73">
        <v>6.19</v>
      </c>
      <c r="E15" s="61"/>
      <c r="F15" s="61">
        <v>0</v>
      </c>
      <c r="G15" s="74">
        <v>6.19</v>
      </c>
      <c r="H15" s="73">
        <v>6.23</v>
      </c>
      <c r="I15" s="61"/>
      <c r="J15" s="61">
        <v>0</v>
      </c>
      <c r="K15" s="74">
        <v>6.23</v>
      </c>
      <c r="L15" s="73">
        <v>0</v>
      </c>
      <c r="M15" s="61">
        <v>0</v>
      </c>
      <c r="N15" s="61">
        <v>0</v>
      </c>
      <c r="O15" s="74">
        <v>0</v>
      </c>
      <c r="P15" s="61">
        <v>2</v>
      </c>
    </row>
    <row r="16" spans="1:16" ht="12.75" customHeight="1" x14ac:dyDescent="0.25">
      <c r="A16" s="84" t="s">
        <v>4</v>
      </c>
      <c r="B16" s="84" t="s">
        <v>5</v>
      </c>
      <c r="C16" s="84" t="s">
        <v>59</v>
      </c>
      <c r="D16" s="84" t="s">
        <v>60</v>
      </c>
      <c r="E16" s="84" t="s">
        <v>61</v>
      </c>
      <c r="F16" s="84" t="s">
        <v>85</v>
      </c>
      <c r="G16" s="84" t="s">
        <v>20</v>
      </c>
      <c r="H16" s="84" t="s">
        <v>60</v>
      </c>
      <c r="I16" s="84" t="s">
        <v>61</v>
      </c>
      <c r="J16" s="84" t="s">
        <v>85</v>
      </c>
      <c r="K16" s="84" t="s">
        <v>20</v>
      </c>
      <c r="L16" s="84" t="s">
        <v>60</v>
      </c>
      <c r="M16" s="84" t="s">
        <v>74</v>
      </c>
      <c r="N16" s="84" t="s">
        <v>85</v>
      </c>
      <c r="O16" s="84" t="s">
        <v>20</v>
      </c>
      <c r="P16" s="84" t="s">
        <v>66</v>
      </c>
    </row>
    <row r="17" spans="1:16" ht="12.75" customHeight="1" x14ac:dyDescent="0.25">
      <c r="A17" s="86" t="s">
        <v>130</v>
      </c>
      <c r="B17" s="61" t="s">
        <v>22</v>
      </c>
      <c r="C17" s="61">
        <v>19</v>
      </c>
      <c r="D17" s="74" t="s">
        <v>70</v>
      </c>
      <c r="E17" s="61">
        <v>0</v>
      </c>
      <c r="F17" s="61"/>
      <c r="G17" s="74" t="s">
        <v>70</v>
      </c>
      <c r="H17" s="73">
        <v>5.88</v>
      </c>
      <c r="I17" s="61">
        <v>0</v>
      </c>
      <c r="J17" s="61">
        <v>0</v>
      </c>
      <c r="K17" s="74">
        <v>5.88</v>
      </c>
      <c r="L17" s="73">
        <v>0</v>
      </c>
      <c r="M17" s="61">
        <v>0</v>
      </c>
      <c r="N17" s="61">
        <v>0</v>
      </c>
      <c r="O17" s="74">
        <v>0</v>
      </c>
      <c r="P17" s="61">
        <v>2</v>
      </c>
    </row>
    <row r="18" spans="1:16" ht="12.75" customHeight="1" x14ac:dyDescent="0.25">
      <c r="A18" s="86" t="s">
        <v>131</v>
      </c>
      <c r="B18" s="61" t="s">
        <v>30</v>
      </c>
      <c r="C18" s="61">
        <v>16</v>
      </c>
      <c r="D18" s="73">
        <v>5.9</v>
      </c>
      <c r="E18" s="61">
        <v>0</v>
      </c>
      <c r="F18" s="61"/>
      <c r="G18" s="74">
        <v>5.9</v>
      </c>
      <c r="H18" s="73">
        <v>5.76</v>
      </c>
      <c r="I18" s="61">
        <v>0</v>
      </c>
      <c r="J18" s="61">
        <v>0</v>
      </c>
      <c r="K18" s="74">
        <v>5.76</v>
      </c>
      <c r="L18" s="73">
        <v>0</v>
      </c>
      <c r="M18" s="61">
        <v>0</v>
      </c>
      <c r="N18" s="61">
        <v>0</v>
      </c>
      <c r="O18" s="74">
        <v>0</v>
      </c>
      <c r="P18" s="61">
        <v>1</v>
      </c>
    </row>
    <row r="19" spans="1:16" ht="12.75" customHeigh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 customHeight="1" x14ac:dyDescent="0.25">
      <c r="A20" s="260" t="s">
        <v>88</v>
      </c>
      <c r="B20" s="261"/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2"/>
      <c r="P20" s="71"/>
    </row>
    <row r="21" spans="1:16" ht="12.75" customHeight="1" x14ac:dyDescent="0.25">
      <c r="A21" s="267" t="s">
        <v>55</v>
      </c>
      <c r="B21" s="267"/>
      <c r="C21" s="267"/>
      <c r="D21" s="267" t="s">
        <v>82</v>
      </c>
      <c r="E21" s="267"/>
      <c r="F21" s="267"/>
      <c r="G21" s="267"/>
      <c r="H21" s="267" t="s">
        <v>83</v>
      </c>
      <c r="I21" s="267"/>
      <c r="J21" s="267"/>
      <c r="K21" s="267"/>
      <c r="L21" s="263" t="s">
        <v>84</v>
      </c>
      <c r="M21" s="264"/>
      <c r="N21" s="264"/>
      <c r="O21" s="265"/>
      <c r="P21" s="72"/>
    </row>
    <row r="22" spans="1:16" ht="12.75" customHeight="1" x14ac:dyDescent="0.25">
      <c r="A22" s="59" t="s">
        <v>4</v>
      </c>
      <c r="B22" s="59" t="s">
        <v>5</v>
      </c>
      <c r="C22" s="59" t="s">
        <v>59</v>
      </c>
      <c r="D22" s="59" t="s">
        <v>60</v>
      </c>
      <c r="E22" s="59" t="s">
        <v>61</v>
      </c>
      <c r="F22" s="59" t="s">
        <v>85</v>
      </c>
      <c r="G22" s="59" t="s">
        <v>20</v>
      </c>
      <c r="H22" s="59" t="s">
        <v>60</v>
      </c>
      <c r="I22" s="59" t="s">
        <v>61</v>
      </c>
      <c r="J22" s="59" t="s">
        <v>85</v>
      </c>
      <c r="K22" s="59" t="s">
        <v>20</v>
      </c>
      <c r="L22" s="59" t="s">
        <v>60</v>
      </c>
      <c r="M22" s="59" t="s">
        <v>74</v>
      </c>
      <c r="N22" s="59" t="s">
        <v>85</v>
      </c>
      <c r="O22" s="59" t="s">
        <v>20</v>
      </c>
      <c r="P22" s="59" t="s">
        <v>66</v>
      </c>
    </row>
    <row r="23" spans="1:16" ht="12.75" customHeight="1" x14ac:dyDescent="0.25">
      <c r="A23" s="95" t="s">
        <v>132</v>
      </c>
      <c r="B23" s="96" t="s">
        <v>30</v>
      </c>
      <c r="C23" s="96">
        <v>30</v>
      </c>
      <c r="D23" s="73">
        <v>6.2</v>
      </c>
      <c r="E23" s="61">
        <v>0</v>
      </c>
      <c r="F23" s="61">
        <v>0</v>
      </c>
      <c r="G23" s="74">
        <v>6.2</v>
      </c>
      <c r="H23" s="73">
        <v>6.13</v>
      </c>
      <c r="I23" s="61"/>
      <c r="J23" s="61">
        <v>0</v>
      </c>
      <c r="K23" s="74">
        <v>6.13</v>
      </c>
      <c r="L23" s="73">
        <v>0</v>
      </c>
      <c r="M23" s="61">
        <v>0</v>
      </c>
      <c r="N23" s="61">
        <v>0</v>
      </c>
      <c r="O23" s="74">
        <v>0</v>
      </c>
      <c r="P23" s="61">
        <v>2</v>
      </c>
    </row>
    <row r="24" spans="1:16" ht="12.75" customHeight="1" x14ac:dyDescent="0.25">
      <c r="A24" s="86" t="s">
        <v>130</v>
      </c>
      <c r="B24" s="61" t="s">
        <v>22</v>
      </c>
      <c r="C24" s="61">
        <v>19</v>
      </c>
      <c r="D24" s="73">
        <v>5.93</v>
      </c>
      <c r="E24" s="61">
        <v>0</v>
      </c>
      <c r="F24" s="61">
        <v>0</v>
      </c>
      <c r="G24" s="74">
        <v>5.93</v>
      </c>
      <c r="H24" s="73">
        <v>6</v>
      </c>
      <c r="I24" s="61">
        <v>0</v>
      </c>
      <c r="J24" s="61">
        <v>0</v>
      </c>
      <c r="K24" s="74">
        <v>6</v>
      </c>
      <c r="L24" s="73">
        <v>0</v>
      </c>
      <c r="M24" s="61">
        <v>0</v>
      </c>
      <c r="N24" s="61">
        <v>0</v>
      </c>
      <c r="O24" s="74">
        <v>0</v>
      </c>
      <c r="P24" s="61">
        <v>1</v>
      </c>
    </row>
    <row r="25" spans="1:16" ht="12.75" customHeight="1" x14ac:dyDescent="0.2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</row>
    <row r="26" spans="1:16" ht="12.75" customHeight="1" x14ac:dyDescent="0.25">
      <c r="A26" s="260" t="s">
        <v>86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71"/>
    </row>
    <row r="27" spans="1:16" ht="12.75" customHeight="1" x14ac:dyDescent="0.25">
      <c r="A27" s="267" t="s">
        <v>55</v>
      </c>
      <c r="B27" s="267"/>
      <c r="C27" s="267"/>
      <c r="D27" s="267" t="s">
        <v>82</v>
      </c>
      <c r="E27" s="267"/>
      <c r="F27" s="267"/>
      <c r="G27" s="267"/>
      <c r="H27" s="267" t="s">
        <v>83</v>
      </c>
      <c r="I27" s="267"/>
      <c r="J27" s="267"/>
      <c r="K27" s="267"/>
      <c r="L27" s="263" t="s">
        <v>84</v>
      </c>
      <c r="M27" s="264"/>
      <c r="N27" s="264"/>
      <c r="O27" s="265"/>
      <c r="P27" s="72"/>
    </row>
    <row r="28" spans="1:16" ht="12.75" customHeight="1" x14ac:dyDescent="0.25">
      <c r="A28" s="59" t="s">
        <v>4</v>
      </c>
      <c r="B28" s="59" t="s">
        <v>5</v>
      </c>
      <c r="C28" s="59" t="s">
        <v>59</v>
      </c>
      <c r="D28" s="59" t="s">
        <v>60</v>
      </c>
      <c r="E28" s="59" t="s">
        <v>61</v>
      </c>
      <c r="F28" s="59" t="s">
        <v>85</v>
      </c>
      <c r="G28" s="59" t="s">
        <v>20</v>
      </c>
      <c r="H28" s="59" t="s">
        <v>60</v>
      </c>
      <c r="I28" s="59" t="s">
        <v>61</v>
      </c>
      <c r="J28" s="59" t="s">
        <v>85</v>
      </c>
      <c r="K28" s="59" t="s">
        <v>20</v>
      </c>
      <c r="L28" s="59" t="s">
        <v>60</v>
      </c>
      <c r="M28" s="59" t="s">
        <v>74</v>
      </c>
      <c r="N28" s="59" t="s">
        <v>85</v>
      </c>
      <c r="O28" s="59" t="s">
        <v>20</v>
      </c>
      <c r="P28" s="59" t="s">
        <v>66</v>
      </c>
    </row>
    <row r="29" spans="1:16" ht="12.75" customHeight="1" x14ac:dyDescent="0.25">
      <c r="A29" s="86" t="s">
        <v>129</v>
      </c>
      <c r="B29" s="61" t="s">
        <v>30</v>
      </c>
      <c r="C29" s="61">
        <v>14</v>
      </c>
      <c r="D29" s="73">
        <v>5.95</v>
      </c>
      <c r="E29" s="61">
        <v>4</v>
      </c>
      <c r="F29" s="61"/>
      <c r="G29" s="74">
        <v>5.95</v>
      </c>
      <c r="H29" s="73">
        <v>5.86</v>
      </c>
      <c r="I29" s="61">
        <v>0</v>
      </c>
      <c r="J29" s="61">
        <v>0</v>
      </c>
      <c r="K29" s="74">
        <v>5.86</v>
      </c>
      <c r="L29" s="73">
        <v>6.0069999999999997</v>
      </c>
      <c r="M29" s="61">
        <v>2</v>
      </c>
      <c r="N29" s="61">
        <v>0</v>
      </c>
      <c r="O29" s="74">
        <v>6.407</v>
      </c>
      <c r="P29" s="61">
        <v>1</v>
      </c>
    </row>
    <row r="30" spans="1:16" ht="12.75" customHeight="1" x14ac:dyDescent="0.25">
      <c r="A30" s="86" t="s">
        <v>131</v>
      </c>
      <c r="B30" s="61" t="s">
        <v>30</v>
      </c>
      <c r="C30" s="61">
        <v>16</v>
      </c>
      <c r="D30" s="73">
        <v>5.88</v>
      </c>
      <c r="E30" s="61">
        <v>7</v>
      </c>
      <c r="F30" s="61">
        <v>0</v>
      </c>
      <c r="G30" s="74" t="s">
        <v>70</v>
      </c>
      <c r="H30" s="73">
        <v>5.93</v>
      </c>
      <c r="I30" s="61">
        <v>10</v>
      </c>
      <c r="J30" s="61">
        <v>0</v>
      </c>
      <c r="K30" s="74" t="s">
        <v>70</v>
      </c>
      <c r="L30" s="73">
        <v>6.0890000000000004</v>
      </c>
      <c r="M30" s="61">
        <v>1</v>
      </c>
      <c r="N30" s="61">
        <v>0</v>
      </c>
      <c r="O30" s="74">
        <v>6.2889999999999997</v>
      </c>
      <c r="P30" s="61">
        <v>2</v>
      </c>
    </row>
    <row r="31" spans="1:16" ht="26.25" customHeight="1" x14ac:dyDescent="0.3">
      <c r="A31" s="69"/>
      <c r="B31" s="268" t="s">
        <v>94</v>
      </c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83"/>
      <c r="P31" s="83"/>
    </row>
    <row r="32" spans="1:16" ht="12.75" hidden="1" customHeight="1" x14ac:dyDescent="0.25">
      <c r="A32" s="260" t="s">
        <v>88</v>
      </c>
      <c r="B32" s="261"/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2"/>
      <c r="P32" s="71"/>
    </row>
    <row r="33" spans="1:16" ht="12.75" hidden="1" customHeight="1" x14ac:dyDescent="0.25">
      <c r="A33" s="267" t="s">
        <v>55</v>
      </c>
      <c r="B33" s="267"/>
      <c r="C33" s="267"/>
      <c r="D33" s="267" t="s">
        <v>82</v>
      </c>
      <c r="E33" s="267"/>
      <c r="F33" s="267"/>
      <c r="G33" s="267"/>
      <c r="H33" s="267" t="s">
        <v>83</v>
      </c>
      <c r="I33" s="267"/>
      <c r="J33" s="267"/>
      <c r="K33" s="267"/>
      <c r="L33" s="263" t="s">
        <v>84</v>
      </c>
      <c r="M33" s="264"/>
      <c r="N33" s="264"/>
      <c r="O33" s="265"/>
      <c r="P33" s="72"/>
    </row>
    <row r="34" spans="1:16" ht="12.75" hidden="1" customHeight="1" x14ac:dyDescent="0.25">
      <c r="A34" s="59" t="s">
        <v>4</v>
      </c>
      <c r="B34" s="59" t="s">
        <v>5</v>
      </c>
      <c r="C34" s="59" t="s">
        <v>59</v>
      </c>
      <c r="D34" s="59" t="s">
        <v>60</v>
      </c>
      <c r="E34" s="59" t="s">
        <v>61</v>
      </c>
      <c r="F34" s="59" t="s">
        <v>85</v>
      </c>
      <c r="G34" s="59" t="s">
        <v>20</v>
      </c>
      <c r="H34" s="59" t="s">
        <v>60</v>
      </c>
      <c r="I34" s="59" t="s">
        <v>61</v>
      </c>
      <c r="J34" s="59" t="s">
        <v>85</v>
      </c>
      <c r="K34" s="59" t="s">
        <v>20</v>
      </c>
      <c r="L34" s="59" t="s">
        <v>60</v>
      </c>
      <c r="M34" s="59" t="s">
        <v>74</v>
      </c>
      <c r="N34" s="59" t="s">
        <v>85</v>
      </c>
      <c r="O34" s="59" t="s">
        <v>20</v>
      </c>
      <c r="P34" s="59" t="s">
        <v>66</v>
      </c>
    </row>
    <row r="35" spans="1:16" ht="12.75" hidden="1" customHeight="1" x14ac:dyDescent="0.25">
      <c r="A35" s="60" t="s">
        <v>78</v>
      </c>
      <c r="B35" s="61" t="s">
        <v>23</v>
      </c>
      <c r="C35" s="61">
        <v>1000</v>
      </c>
      <c r="D35" s="73">
        <v>6.3650000000000002</v>
      </c>
      <c r="E35" s="61">
        <v>1</v>
      </c>
      <c r="F35" s="61">
        <v>1</v>
      </c>
      <c r="G35" s="74">
        <v>6.5650000000000004</v>
      </c>
      <c r="H35" s="73">
        <v>6.2119999999999997</v>
      </c>
      <c r="I35" s="61">
        <v>5</v>
      </c>
      <c r="J35" s="61">
        <v>0</v>
      </c>
      <c r="K35" s="74" t="s">
        <v>70</v>
      </c>
      <c r="L35" s="73">
        <v>0</v>
      </c>
      <c r="M35" s="61">
        <v>0</v>
      </c>
      <c r="N35" s="61">
        <v>0</v>
      </c>
      <c r="O35" s="74">
        <v>0</v>
      </c>
      <c r="P35" s="61">
        <v>2</v>
      </c>
    </row>
    <row r="36" spans="1:16" ht="12.75" hidden="1" customHeight="1" x14ac:dyDescent="0.25">
      <c r="A36" s="60" t="s">
        <v>77</v>
      </c>
      <c r="B36" s="61" t="s">
        <v>69</v>
      </c>
      <c r="C36" s="61">
        <v>11</v>
      </c>
      <c r="D36" s="73">
        <v>5.8570000000000002</v>
      </c>
      <c r="E36" s="61">
        <v>0</v>
      </c>
      <c r="F36" s="61">
        <v>0</v>
      </c>
      <c r="G36" s="74">
        <v>5.8570000000000002</v>
      </c>
      <c r="H36" s="73">
        <v>5.8659999999999997</v>
      </c>
      <c r="I36" s="61">
        <v>0</v>
      </c>
      <c r="J36" s="61">
        <v>0</v>
      </c>
      <c r="K36" s="74">
        <v>5.8659999999999997</v>
      </c>
      <c r="L36" s="73">
        <v>0</v>
      </c>
      <c r="M36" s="61">
        <v>0</v>
      </c>
      <c r="N36" s="61">
        <v>0</v>
      </c>
      <c r="O36" s="74">
        <v>0</v>
      </c>
      <c r="P36" s="61">
        <v>1</v>
      </c>
    </row>
    <row r="37" spans="1:16" ht="12.75" hidden="1" customHeight="1" x14ac:dyDescent="0.25">
      <c r="A37" s="75"/>
      <c r="B37" s="75"/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1:16" ht="12.75" customHeight="1" x14ac:dyDescent="0.25">
      <c r="A38" s="260" t="s">
        <v>86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61"/>
      <c r="L38" s="261"/>
      <c r="M38" s="261"/>
      <c r="N38" s="261"/>
      <c r="O38" s="262"/>
      <c r="P38" s="71"/>
    </row>
    <row r="39" spans="1:16" ht="12.75" customHeight="1" x14ac:dyDescent="0.25">
      <c r="A39" s="267" t="s">
        <v>55</v>
      </c>
      <c r="B39" s="267"/>
      <c r="C39" s="267"/>
      <c r="D39" s="267" t="s">
        <v>82</v>
      </c>
      <c r="E39" s="267"/>
      <c r="F39" s="267"/>
      <c r="G39" s="267"/>
      <c r="H39" s="267" t="s">
        <v>83</v>
      </c>
      <c r="I39" s="267"/>
      <c r="J39" s="267"/>
      <c r="K39" s="267"/>
      <c r="L39" s="263" t="s">
        <v>84</v>
      </c>
      <c r="M39" s="264"/>
      <c r="N39" s="264"/>
      <c r="O39" s="265"/>
      <c r="P39" s="72"/>
    </row>
    <row r="40" spans="1:16" ht="12.75" customHeight="1" x14ac:dyDescent="0.25">
      <c r="A40" s="59" t="s">
        <v>4</v>
      </c>
      <c r="B40" s="59" t="s">
        <v>5</v>
      </c>
      <c r="C40" s="59" t="s">
        <v>59</v>
      </c>
      <c r="D40" s="59" t="s">
        <v>60</v>
      </c>
      <c r="E40" s="59" t="s">
        <v>61</v>
      </c>
      <c r="F40" s="59" t="s">
        <v>85</v>
      </c>
      <c r="G40" s="59" t="s">
        <v>20</v>
      </c>
      <c r="H40" s="59" t="s">
        <v>60</v>
      </c>
      <c r="I40" s="59" t="s">
        <v>61</v>
      </c>
      <c r="J40" s="59" t="s">
        <v>85</v>
      </c>
      <c r="K40" s="59" t="s">
        <v>20</v>
      </c>
      <c r="L40" s="59" t="s">
        <v>60</v>
      </c>
      <c r="M40" s="59" t="s">
        <v>74</v>
      </c>
      <c r="N40" s="59" t="s">
        <v>85</v>
      </c>
      <c r="O40" s="59" t="s">
        <v>20</v>
      </c>
      <c r="P40" s="59" t="s">
        <v>66</v>
      </c>
    </row>
    <row r="41" spans="1:16" ht="12.75" customHeight="1" x14ac:dyDescent="0.25">
      <c r="A41" s="86" t="s">
        <v>135</v>
      </c>
      <c r="B41" s="61" t="s">
        <v>37</v>
      </c>
      <c r="C41" s="61">
        <v>33</v>
      </c>
      <c r="D41" s="73">
        <v>6.78</v>
      </c>
      <c r="E41" s="61">
        <v>0</v>
      </c>
      <c r="F41" s="61"/>
      <c r="G41" s="74">
        <v>6.78</v>
      </c>
      <c r="H41" s="73">
        <v>6.75</v>
      </c>
      <c r="I41" s="61">
        <v>3</v>
      </c>
      <c r="J41" s="61">
        <v>0</v>
      </c>
      <c r="K41" s="74">
        <v>7.35</v>
      </c>
      <c r="L41" s="73">
        <v>6.93</v>
      </c>
      <c r="M41" s="61">
        <v>2</v>
      </c>
      <c r="N41" s="61">
        <v>0</v>
      </c>
      <c r="O41" s="74">
        <v>7.33</v>
      </c>
      <c r="P41" s="61">
        <v>1</v>
      </c>
    </row>
    <row r="42" spans="1:16" ht="12.75" customHeight="1" x14ac:dyDescent="0.25">
      <c r="A42" s="86" t="s">
        <v>136</v>
      </c>
      <c r="B42" s="61" t="s">
        <v>37</v>
      </c>
      <c r="C42" s="61"/>
      <c r="D42" s="73">
        <v>7.07</v>
      </c>
      <c r="E42" s="61">
        <v>4</v>
      </c>
      <c r="F42" s="61">
        <v>0</v>
      </c>
      <c r="G42" s="74">
        <v>7.87</v>
      </c>
      <c r="H42" s="73">
        <v>6.88</v>
      </c>
      <c r="I42" s="61">
        <v>1</v>
      </c>
      <c r="J42" s="61">
        <v>0</v>
      </c>
      <c r="K42" s="74">
        <v>7.08</v>
      </c>
      <c r="L42" s="73">
        <v>6.97</v>
      </c>
      <c r="M42" s="61">
        <v>4</v>
      </c>
      <c r="N42" s="61">
        <v>0</v>
      </c>
      <c r="O42" s="74">
        <v>7.77</v>
      </c>
      <c r="P42" s="61">
        <v>2</v>
      </c>
    </row>
    <row r="43" spans="1:16" ht="25.5" customHeight="1" x14ac:dyDescent="0.3">
      <c r="A43" s="69"/>
      <c r="B43" s="268" t="s">
        <v>95</v>
      </c>
      <c r="C43" s="268"/>
      <c r="D43" s="268"/>
      <c r="E43" s="268"/>
      <c r="F43" s="268"/>
      <c r="G43" s="268"/>
      <c r="H43" s="268"/>
      <c r="I43" s="268"/>
      <c r="J43" s="268"/>
      <c r="K43" s="268"/>
      <c r="L43" s="268"/>
      <c r="M43" s="268"/>
      <c r="N43" s="268"/>
      <c r="O43" s="83"/>
      <c r="P43" s="83"/>
    </row>
    <row r="44" spans="1:16" ht="12.75" customHeight="1" x14ac:dyDescent="0.25">
      <c r="A44" s="260" t="s">
        <v>86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2"/>
      <c r="P44" s="71"/>
    </row>
    <row r="45" spans="1:16" x14ac:dyDescent="0.25">
      <c r="A45" s="267" t="s">
        <v>55</v>
      </c>
      <c r="B45" s="267"/>
      <c r="C45" s="267"/>
      <c r="D45" s="267" t="s">
        <v>82</v>
      </c>
      <c r="E45" s="267"/>
      <c r="F45" s="267"/>
      <c r="G45" s="267"/>
      <c r="H45" s="267" t="s">
        <v>83</v>
      </c>
      <c r="I45" s="267"/>
      <c r="J45" s="267"/>
      <c r="K45" s="267"/>
      <c r="L45" s="263" t="s">
        <v>84</v>
      </c>
      <c r="M45" s="264"/>
      <c r="N45" s="264"/>
      <c r="O45" s="265"/>
      <c r="P45" s="72"/>
    </row>
    <row r="46" spans="1:16" ht="12.75" customHeight="1" x14ac:dyDescent="0.25">
      <c r="A46" s="59" t="s">
        <v>4</v>
      </c>
      <c r="B46" s="59" t="s">
        <v>5</v>
      </c>
      <c r="C46" s="59" t="s">
        <v>59</v>
      </c>
      <c r="D46" s="59" t="s">
        <v>60</v>
      </c>
      <c r="E46" s="59" t="s">
        <v>61</v>
      </c>
      <c r="F46" s="59" t="s">
        <v>85</v>
      </c>
      <c r="G46" s="59" t="s">
        <v>20</v>
      </c>
      <c r="H46" s="59" t="s">
        <v>60</v>
      </c>
      <c r="I46" s="59" t="s">
        <v>61</v>
      </c>
      <c r="J46" s="59" t="s">
        <v>85</v>
      </c>
      <c r="K46" s="59" t="s">
        <v>20</v>
      </c>
      <c r="L46" s="59" t="s">
        <v>60</v>
      </c>
      <c r="M46" s="59" t="s">
        <v>74</v>
      </c>
      <c r="N46" s="59" t="s">
        <v>85</v>
      </c>
      <c r="O46" s="59" t="s">
        <v>20</v>
      </c>
      <c r="P46" s="59" t="s">
        <v>66</v>
      </c>
    </row>
    <row r="47" spans="1:16" ht="12.75" customHeight="1" x14ac:dyDescent="0.25">
      <c r="A47" s="86" t="s">
        <v>137</v>
      </c>
      <c r="B47" s="61" t="s">
        <v>30</v>
      </c>
      <c r="C47" s="61">
        <v>5</v>
      </c>
      <c r="D47" s="74" t="s">
        <v>70</v>
      </c>
      <c r="E47" s="61">
        <v>0</v>
      </c>
      <c r="F47" s="61">
        <v>0</v>
      </c>
      <c r="G47" s="74" t="s">
        <v>70</v>
      </c>
      <c r="H47" s="73">
        <v>5.61</v>
      </c>
      <c r="I47" s="61"/>
      <c r="J47" s="61">
        <v>0</v>
      </c>
      <c r="K47" s="74">
        <v>5.61</v>
      </c>
      <c r="L47" s="73">
        <v>5.59</v>
      </c>
      <c r="M47" s="61">
        <v>0</v>
      </c>
      <c r="N47" s="61">
        <v>0</v>
      </c>
      <c r="O47" s="74">
        <v>5.59</v>
      </c>
      <c r="P47" s="61">
        <v>1</v>
      </c>
    </row>
    <row r="48" spans="1:16" ht="12.75" customHeight="1" x14ac:dyDescent="0.25">
      <c r="A48" s="86" t="s">
        <v>138</v>
      </c>
      <c r="B48" s="61" t="s">
        <v>30</v>
      </c>
      <c r="C48" s="61"/>
      <c r="D48" s="74" t="s">
        <v>70</v>
      </c>
      <c r="E48" s="61"/>
      <c r="F48" s="61">
        <v>0</v>
      </c>
      <c r="G48" s="74" t="s">
        <v>70</v>
      </c>
      <c r="H48" s="73">
        <v>6.36</v>
      </c>
      <c r="I48" s="61"/>
      <c r="J48" s="61">
        <v>0</v>
      </c>
      <c r="K48" s="74">
        <v>6.36</v>
      </c>
      <c r="L48" s="73">
        <v>6.33</v>
      </c>
      <c r="M48" s="61">
        <v>4</v>
      </c>
      <c r="N48" s="61">
        <v>0</v>
      </c>
      <c r="O48" s="74">
        <v>7.13</v>
      </c>
      <c r="P48" s="61">
        <v>2</v>
      </c>
    </row>
    <row r="49" ht="12.75" customHeight="1" x14ac:dyDescent="0.25"/>
    <row r="50" ht="12.75" customHeight="1" x14ac:dyDescent="0.25"/>
    <row r="51" ht="12.75" customHeight="1" x14ac:dyDescent="0.25"/>
  </sheetData>
  <mergeCells count="41">
    <mergeCell ref="B1:N1"/>
    <mergeCell ref="B2:N2"/>
    <mergeCell ref="B3:N3"/>
    <mergeCell ref="A5:O5"/>
    <mergeCell ref="A6:C6"/>
    <mergeCell ref="D6:G6"/>
    <mergeCell ref="H6:K6"/>
    <mergeCell ref="L6:O6"/>
    <mergeCell ref="H27:K27"/>
    <mergeCell ref="L27:O27"/>
    <mergeCell ref="A20:O20"/>
    <mergeCell ref="A21:C21"/>
    <mergeCell ref="D21:G21"/>
    <mergeCell ref="H21:K21"/>
    <mergeCell ref="B10:N10"/>
    <mergeCell ref="A11:O11"/>
    <mergeCell ref="A12:C12"/>
    <mergeCell ref="D12:G12"/>
    <mergeCell ref="H12:K12"/>
    <mergeCell ref="L12:O12"/>
    <mergeCell ref="L21:O21"/>
    <mergeCell ref="B43:N43"/>
    <mergeCell ref="A32:O32"/>
    <mergeCell ref="A33:C33"/>
    <mergeCell ref="D33:G33"/>
    <mergeCell ref="H33:K33"/>
    <mergeCell ref="L33:O33"/>
    <mergeCell ref="A38:O38"/>
    <mergeCell ref="A39:C39"/>
    <mergeCell ref="D39:G39"/>
    <mergeCell ref="H39:K39"/>
    <mergeCell ref="L39:O39"/>
    <mergeCell ref="B31:N31"/>
    <mergeCell ref="A26:O26"/>
    <mergeCell ref="A27:C27"/>
    <mergeCell ref="D27:G27"/>
    <mergeCell ref="A45:C45"/>
    <mergeCell ref="D45:G45"/>
    <mergeCell ref="H45:K45"/>
    <mergeCell ref="L45:O45"/>
    <mergeCell ref="A44:O44"/>
  </mergeCells>
  <conditionalFormatting sqref="D5:P9 D11:P12 D32:P33 D44:P45">
    <cfRule type="cellIs" dxfId="18" priority="29" operator="equal">
      <formula>0</formula>
    </cfRule>
  </conditionalFormatting>
  <conditionalFormatting sqref="D13:O13">
    <cfRule type="cellIs" dxfId="17" priority="28" operator="equal">
      <formula>0</formula>
    </cfRule>
  </conditionalFormatting>
  <conditionalFormatting sqref="D19:P21 D23:P27">
    <cfRule type="cellIs" dxfId="16" priority="23" operator="equal">
      <formula>0</formula>
    </cfRule>
  </conditionalFormatting>
  <conditionalFormatting sqref="D22:O22">
    <cfRule type="cellIs" dxfId="15" priority="21" operator="equal">
      <formula>0</formula>
    </cfRule>
  </conditionalFormatting>
  <conditionalFormatting sqref="D28:O28">
    <cfRule type="cellIs" dxfId="14" priority="20" operator="equal">
      <formula>0</formula>
    </cfRule>
  </conditionalFormatting>
  <conditionalFormatting sqref="D35:P39 D41:P41 D42:F42 H42:P42">
    <cfRule type="cellIs" dxfId="13" priority="19" operator="equal">
      <formula>0</formula>
    </cfRule>
  </conditionalFormatting>
  <conditionalFormatting sqref="D34:O34">
    <cfRule type="cellIs" dxfId="12" priority="17" operator="equal">
      <formula>0</formula>
    </cfRule>
  </conditionalFormatting>
  <conditionalFormatting sqref="D40:O40">
    <cfRule type="cellIs" dxfId="11" priority="16" operator="equal">
      <formula>0</formula>
    </cfRule>
  </conditionalFormatting>
  <conditionalFormatting sqref="E47:F48 H47:P48">
    <cfRule type="cellIs" dxfId="10" priority="15" operator="equal">
      <formula>0</formula>
    </cfRule>
  </conditionalFormatting>
  <conditionalFormatting sqref="D46:O46">
    <cfRule type="cellIs" dxfId="9" priority="12" operator="equal">
      <formula>0</formula>
    </cfRule>
  </conditionalFormatting>
  <conditionalFormatting sqref="G42">
    <cfRule type="cellIs" dxfId="8" priority="9" operator="equal">
      <formula>0</formula>
    </cfRule>
  </conditionalFormatting>
  <conditionalFormatting sqref="D14:P15 D17:P18">
    <cfRule type="cellIs" dxfId="7" priority="8" operator="equal">
      <formula>0</formula>
    </cfRule>
  </conditionalFormatting>
  <conditionalFormatting sqref="D16:O16">
    <cfRule type="cellIs" dxfId="6" priority="7" operator="equal">
      <formula>0</formula>
    </cfRule>
  </conditionalFormatting>
  <conditionalFormatting sqref="D29:P29 D30:F30 H30:P30">
    <cfRule type="cellIs" dxfId="5" priority="6" operator="equal">
      <formula>0</formula>
    </cfRule>
  </conditionalFormatting>
  <conditionalFormatting sqref="G30">
    <cfRule type="cellIs" dxfId="4" priority="5" operator="equal">
      <formula>0</formula>
    </cfRule>
  </conditionalFormatting>
  <conditionalFormatting sqref="D47">
    <cfRule type="cellIs" dxfId="3" priority="4" operator="equal">
      <formula>0</formula>
    </cfRule>
  </conditionalFormatting>
  <conditionalFormatting sqref="D48">
    <cfRule type="cellIs" dxfId="2" priority="3" operator="equal">
      <formula>0</formula>
    </cfRule>
  </conditionalFormatting>
  <conditionalFormatting sqref="G47">
    <cfRule type="cellIs" dxfId="1" priority="2" operator="equal">
      <formula>0</formula>
    </cfRule>
  </conditionalFormatting>
  <conditionalFormatting sqref="G48">
    <cfRule type="cellIs" dxfId="0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2"/>
  <sheetViews>
    <sheetView workbookViewId="0">
      <selection activeCell="C20" sqref="C20"/>
    </sheetView>
  </sheetViews>
  <sheetFormatPr defaultRowHeight="15" x14ac:dyDescent="0.25"/>
  <cols>
    <col min="1" max="1" width="5.42578125" customWidth="1"/>
    <col min="2" max="2" width="18.5703125" customWidth="1"/>
    <col min="3" max="3" width="24.7109375" customWidth="1"/>
    <col min="4" max="4" width="16.5703125" bestFit="1" customWidth="1"/>
    <col min="5" max="8" width="4" customWidth="1"/>
    <col min="9" max="9" width="5.140625" customWidth="1"/>
    <col min="10" max="19" width="4" customWidth="1"/>
    <col min="20" max="23" width="4" hidden="1" customWidth="1"/>
    <col min="24" max="24" width="4" customWidth="1"/>
    <col min="25" max="25" width="3.7109375" customWidth="1"/>
    <col min="26" max="28" width="5.5703125" hidden="1" customWidth="1"/>
  </cols>
  <sheetData>
    <row r="1" spans="1:28" ht="12.75" customHeight="1" x14ac:dyDescent="0.25">
      <c r="A1" s="1"/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2.75" customHeight="1" thickBot="1" x14ac:dyDescent="0.3">
      <c r="A2" s="1"/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12.75" customHeight="1" thickBot="1" x14ac:dyDescent="0.3">
      <c r="A3" s="1"/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/>
      <c r="L3" s="248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ht="12.75" customHeight="1" x14ac:dyDescent="0.25">
      <c r="A4" s="1"/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ht="12.75" customHeight="1" thickBot="1" x14ac:dyDescent="0.3">
      <c r="A5" s="1"/>
      <c r="B5" s="3" t="s">
        <v>25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4"/>
      <c r="T5" s="4"/>
      <c r="U5" s="4"/>
      <c r="V5" s="5"/>
      <c r="W5" s="5"/>
      <c r="X5" s="1"/>
      <c r="Y5" s="1"/>
      <c r="Z5" s="1"/>
      <c r="AA5" s="1"/>
      <c r="AB5" s="1"/>
    </row>
    <row r="6" spans="1:28" ht="12.75" customHeight="1" thickBot="1" x14ac:dyDescent="0.3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  <c r="Y6" s="7"/>
      <c r="Z6" s="234" t="s">
        <v>10</v>
      </c>
      <c r="AA6" s="236" t="s">
        <v>16</v>
      </c>
      <c r="AB6" s="221" t="s">
        <v>17</v>
      </c>
    </row>
    <row r="7" spans="1:28" ht="36" customHeight="1" thickBot="1" x14ac:dyDescent="0.3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1" t="s">
        <v>15</v>
      </c>
      <c r="J7" s="8" t="s">
        <v>18</v>
      </c>
      <c r="K7" s="9" t="s">
        <v>19</v>
      </c>
      <c r="L7" s="10" t="s">
        <v>20</v>
      </c>
      <c r="M7" s="11" t="s">
        <v>15</v>
      </c>
      <c r="N7" s="8" t="s">
        <v>18</v>
      </c>
      <c r="O7" s="9" t="s">
        <v>19</v>
      </c>
      <c r="P7" s="10" t="s">
        <v>20</v>
      </c>
      <c r="Q7" s="11" t="s">
        <v>15</v>
      </c>
      <c r="R7" s="6"/>
      <c r="S7" s="227"/>
      <c r="T7" s="229"/>
      <c r="U7" s="229"/>
      <c r="V7" s="229"/>
      <c r="W7" s="231"/>
      <c r="X7" s="233"/>
      <c r="Y7" s="7"/>
      <c r="Z7" s="235"/>
      <c r="AA7" s="237"/>
      <c r="AB7" s="222"/>
    </row>
    <row r="8" spans="1:28" ht="12.75" customHeight="1" x14ac:dyDescent="0.25">
      <c r="A8" s="38">
        <v>1</v>
      </c>
      <c r="B8" s="269" t="s">
        <v>143</v>
      </c>
      <c r="C8" s="39" t="s">
        <v>67</v>
      </c>
      <c r="D8" s="113" t="s">
        <v>144</v>
      </c>
      <c r="E8" s="41">
        <v>4</v>
      </c>
      <c r="F8" s="42">
        <v>21</v>
      </c>
      <c r="G8" s="43">
        <v>18</v>
      </c>
      <c r="H8" s="44">
        <v>35</v>
      </c>
      <c r="I8" s="45">
        <v>1</v>
      </c>
      <c r="J8" s="42">
        <v>21</v>
      </c>
      <c r="K8" s="43">
        <v>19</v>
      </c>
      <c r="L8" s="44">
        <f>IF(ISBLANK($C8),"",J8+K8-$E8)</f>
        <v>36</v>
      </c>
      <c r="M8" s="45">
        <v>1</v>
      </c>
      <c r="N8" s="42">
        <v>15</v>
      </c>
      <c r="O8" s="43">
        <v>8</v>
      </c>
      <c r="P8" s="44">
        <f>IF(ISBLANK($C8),"",N8+O8-$E8)</f>
        <v>19</v>
      </c>
      <c r="Q8" s="45">
        <v>2</v>
      </c>
      <c r="R8" s="21"/>
      <c r="S8" s="22">
        <v>1.5</v>
      </c>
      <c r="T8" s="23" t="s">
        <v>21</v>
      </c>
      <c r="U8" s="23" t="s">
        <v>21</v>
      </c>
      <c r="V8" s="23" t="s">
        <v>21</v>
      </c>
      <c r="W8" s="24" t="s">
        <v>21</v>
      </c>
      <c r="X8" s="20">
        <v>1</v>
      </c>
      <c r="Y8" s="25"/>
      <c r="Z8" s="22" t="s">
        <v>21</v>
      </c>
      <c r="AA8" s="26" t="s">
        <v>21</v>
      </c>
      <c r="AB8" s="27" t="s">
        <v>21</v>
      </c>
    </row>
    <row r="9" spans="1:28" ht="12.75" customHeight="1" x14ac:dyDescent="0.25">
      <c r="A9" s="46">
        <v>2</v>
      </c>
      <c r="B9" s="270" t="s">
        <v>145</v>
      </c>
      <c r="C9" s="49" t="s">
        <v>146</v>
      </c>
      <c r="D9" s="40" t="s">
        <v>30</v>
      </c>
      <c r="E9" s="50">
        <v>2</v>
      </c>
      <c r="F9" s="51">
        <v>19</v>
      </c>
      <c r="G9" s="52">
        <v>16</v>
      </c>
      <c r="H9" s="53">
        <f>IF(ISBLANK($C9),"",F9+G9-$E9)</f>
        <v>33</v>
      </c>
      <c r="I9" s="54">
        <v>2</v>
      </c>
      <c r="J9" s="51">
        <v>20</v>
      </c>
      <c r="K9" s="52">
        <v>18</v>
      </c>
      <c r="L9" s="53">
        <f>IF(ISBLANK($C9),"",J9+K9-$E9)</f>
        <v>36</v>
      </c>
      <c r="M9" s="54">
        <v>1</v>
      </c>
      <c r="N9" s="51">
        <v>15</v>
      </c>
      <c r="O9" s="52">
        <v>9</v>
      </c>
      <c r="P9" s="53">
        <f>IF(ISBLANK($C9),"",N9+O9-$E9)</f>
        <v>22</v>
      </c>
      <c r="Q9" s="54">
        <v>1</v>
      </c>
      <c r="R9" s="21"/>
      <c r="S9" s="22">
        <v>1.5</v>
      </c>
      <c r="T9" s="23" t="s">
        <v>21</v>
      </c>
      <c r="U9" s="23" t="s">
        <v>21</v>
      </c>
      <c r="V9" s="23" t="s">
        <v>21</v>
      </c>
      <c r="W9" s="24" t="s">
        <v>21</v>
      </c>
      <c r="X9" s="34">
        <v>2</v>
      </c>
      <c r="Y9" s="25"/>
      <c r="Z9" s="22" t="s">
        <v>21</v>
      </c>
      <c r="AA9" s="26" t="s">
        <v>21</v>
      </c>
      <c r="AB9" s="27" t="s">
        <v>21</v>
      </c>
    </row>
    <row r="10" spans="1:28" ht="12.75" customHeight="1" x14ac:dyDescent="0.25">
      <c r="A10" s="46">
        <v>3</v>
      </c>
      <c r="B10" s="270" t="s">
        <v>147</v>
      </c>
      <c r="C10" s="49" t="s">
        <v>148</v>
      </c>
      <c r="D10" s="40" t="s">
        <v>30</v>
      </c>
      <c r="E10" s="50">
        <v>10</v>
      </c>
      <c r="F10" s="51">
        <v>14</v>
      </c>
      <c r="G10" s="52">
        <v>11</v>
      </c>
      <c r="H10" s="53">
        <f>IF(ISBLANK($C10),"",F10+G10-$E10)</f>
        <v>15</v>
      </c>
      <c r="I10" s="54">
        <v>3</v>
      </c>
      <c r="J10" s="51">
        <v>13</v>
      </c>
      <c r="K10" s="52">
        <v>10</v>
      </c>
      <c r="L10" s="53">
        <f>IF(ISBLANK($C10),"",J10+K10-$E10)</f>
        <v>13</v>
      </c>
      <c r="M10" s="54">
        <v>3</v>
      </c>
      <c r="N10" s="51">
        <v>12</v>
      </c>
      <c r="O10" s="52">
        <v>3</v>
      </c>
      <c r="P10" s="53">
        <f>IF(ISBLANK($C10),"",N10+O10-$E10)</f>
        <v>5</v>
      </c>
      <c r="Q10" s="54">
        <v>3</v>
      </c>
      <c r="R10" s="21"/>
      <c r="S10" s="22">
        <v>0</v>
      </c>
      <c r="T10" s="23" t="s">
        <v>21</v>
      </c>
      <c r="U10" s="23" t="s">
        <v>21</v>
      </c>
      <c r="V10" s="23" t="s">
        <v>21</v>
      </c>
      <c r="W10" s="24" t="s">
        <v>21</v>
      </c>
      <c r="X10" s="34">
        <v>3</v>
      </c>
      <c r="Y10" s="25"/>
      <c r="Z10" s="22" t="s">
        <v>21</v>
      </c>
      <c r="AA10" s="26" t="s">
        <v>21</v>
      </c>
      <c r="AB10" s="27" t="s">
        <v>21</v>
      </c>
    </row>
    <row r="11" spans="1:28" ht="12.75" customHeight="1" x14ac:dyDescent="0.25">
      <c r="B11" s="279"/>
    </row>
    <row r="12" spans="1:28" ht="12.75" customHeight="1" thickBot="1" x14ac:dyDescent="0.3">
      <c r="B12" s="3" t="s">
        <v>142</v>
      </c>
      <c r="S12" s="35"/>
      <c r="T12" s="35"/>
      <c r="U12" s="35"/>
      <c r="V12" s="36"/>
      <c r="W12" s="36"/>
    </row>
    <row r="13" spans="1:28" ht="12.75" customHeight="1" thickBot="1" x14ac:dyDescent="0.3">
      <c r="A13" s="212" t="s">
        <v>2</v>
      </c>
      <c r="B13" s="212" t="s">
        <v>3</v>
      </c>
      <c r="C13" s="215" t="s">
        <v>4</v>
      </c>
      <c r="D13" s="217" t="s">
        <v>5</v>
      </c>
      <c r="E13" s="219" t="s">
        <v>6</v>
      </c>
      <c r="F13" s="206" t="s">
        <v>7</v>
      </c>
      <c r="G13" s="207"/>
      <c r="H13" s="207"/>
      <c r="I13" s="207"/>
      <c r="J13" s="208" t="s">
        <v>8</v>
      </c>
      <c r="K13" s="208"/>
      <c r="L13" s="208"/>
      <c r="M13" s="208"/>
      <c r="N13" s="209" t="s">
        <v>9</v>
      </c>
      <c r="O13" s="209"/>
      <c r="P13" s="209"/>
      <c r="Q13" s="209"/>
      <c r="R13" s="37"/>
      <c r="S13" s="210" t="s">
        <v>10</v>
      </c>
      <c r="T13" s="200" t="s">
        <v>11</v>
      </c>
      <c r="U13" s="200" t="s">
        <v>12</v>
      </c>
      <c r="V13" s="200" t="s">
        <v>13</v>
      </c>
      <c r="W13" s="202" t="s">
        <v>14</v>
      </c>
      <c r="X13" s="204" t="s">
        <v>15</v>
      </c>
    </row>
    <row r="14" spans="1:28" ht="35.25" customHeight="1" thickBot="1" x14ac:dyDescent="0.3">
      <c r="A14" s="213"/>
      <c r="B14" s="214"/>
      <c r="C14" s="216"/>
      <c r="D14" s="218"/>
      <c r="E14" s="220"/>
      <c r="F14" s="122" t="s">
        <v>18</v>
      </c>
      <c r="G14" s="123" t="s">
        <v>19</v>
      </c>
      <c r="H14" s="124" t="s">
        <v>20</v>
      </c>
      <c r="I14" s="131" t="s">
        <v>15</v>
      </c>
      <c r="J14" s="122" t="s">
        <v>18</v>
      </c>
      <c r="K14" s="123" t="s">
        <v>19</v>
      </c>
      <c r="L14" s="134" t="s">
        <v>20</v>
      </c>
      <c r="M14" s="131" t="s">
        <v>15</v>
      </c>
      <c r="N14" s="125" t="s">
        <v>18</v>
      </c>
      <c r="O14" s="123" t="s">
        <v>19</v>
      </c>
      <c r="P14" s="124" t="s">
        <v>20</v>
      </c>
      <c r="Q14" s="131" t="s">
        <v>15</v>
      </c>
      <c r="R14" s="120"/>
      <c r="S14" s="211"/>
      <c r="T14" s="201"/>
      <c r="U14" s="201"/>
      <c r="V14" s="201"/>
      <c r="W14" s="203"/>
      <c r="X14" s="205"/>
    </row>
    <row r="15" spans="1:28" ht="12.75" customHeight="1" x14ac:dyDescent="0.25">
      <c r="A15" s="115">
        <v>1</v>
      </c>
      <c r="B15" s="280" t="s">
        <v>149</v>
      </c>
      <c r="C15" s="116" t="s">
        <v>100</v>
      </c>
      <c r="D15" s="117" t="s">
        <v>30</v>
      </c>
      <c r="E15" s="118">
        <v>1</v>
      </c>
      <c r="F15" s="126">
        <v>18</v>
      </c>
      <c r="G15" s="121">
        <v>14</v>
      </c>
      <c r="H15" s="129">
        <f t="shared" ref="H15:H16" si="0">IF(ISBLANK($C15),"",F15+G15-$E15)</f>
        <v>31</v>
      </c>
      <c r="I15" s="132">
        <v>1</v>
      </c>
      <c r="J15" s="126">
        <v>19</v>
      </c>
      <c r="K15" s="121">
        <v>18</v>
      </c>
      <c r="L15" s="135">
        <f t="shared" ref="L15:L16" si="1">IF(ISBLANK($C15),"",J15+K15-$E15)</f>
        <v>36</v>
      </c>
      <c r="M15" s="132">
        <v>1</v>
      </c>
      <c r="N15" s="137">
        <v>16</v>
      </c>
      <c r="O15" s="138">
        <v>10</v>
      </c>
      <c r="P15" s="139">
        <f t="shared" ref="P15:P16" si="2">IF(ISBLANK($C15),"",N15+O15-$E15)</f>
        <v>25</v>
      </c>
      <c r="Q15" s="132">
        <v>1</v>
      </c>
      <c r="R15" s="114"/>
      <c r="S15" s="46">
        <v>1</v>
      </c>
      <c r="T15" s="47" t="s">
        <v>21</v>
      </c>
      <c r="U15" s="47" t="s">
        <v>21</v>
      </c>
      <c r="V15" s="47" t="s">
        <v>21</v>
      </c>
      <c r="W15" s="48" t="s">
        <v>21</v>
      </c>
      <c r="X15" s="45">
        <v>1</v>
      </c>
    </row>
    <row r="16" spans="1:28" ht="12.75" customHeight="1" thickBot="1" x14ac:dyDescent="0.3">
      <c r="A16" s="115">
        <v>2</v>
      </c>
      <c r="B16" s="280" t="s">
        <v>150</v>
      </c>
      <c r="C16" s="116" t="s">
        <v>99</v>
      </c>
      <c r="D16" s="117" t="s">
        <v>30</v>
      </c>
      <c r="E16" s="119">
        <v>0</v>
      </c>
      <c r="F16" s="127">
        <v>16</v>
      </c>
      <c r="G16" s="128">
        <v>11</v>
      </c>
      <c r="H16" s="130">
        <f t="shared" si="0"/>
        <v>27</v>
      </c>
      <c r="I16" s="133">
        <v>2</v>
      </c>
      <c r="J16" s="127">
        <v>17</v>
      </c>
      <c r="K16" s="128">
        <v>14</v>
      </c>
      <c r="L16" s="136">
        <f t="shared" si="1"/>
        <v>31</v>
      </c>
      <c r="M16" s="133">
        <v>2</v>
      </c>
      <c r="N16" s="127">
        <v>14</v>
      </c>
      <c r="O16" s="128">
        <v>7</v>
      </c>
      <c r="P16" s="130">
        <f t="shared" si="2"/>
        <v>21</v>
      </c>
      <c r="Q16" s="133">
        <v>2</v>
      </c>
      <c r="R16" s="114"/>
      <c r="S16" s="46">
        <v>0</v>
      </c>
      <c r="T16" s="47" t="s">
        <v>21</v>
      </c>
      <c r="U16" s="47" t="s">
        <v>21</v>
      </c>
      <c r="V16" s="47" t="s">
        <v>21</v>
      </c>
      <c r="W16" s="48" t="s">
        <v>21</v>
      </c>
      <c r="X16" s="54">
        <v>2</v>
      </c>
    </row>
    <row r="17" ht="12.75" customHeight="1" x14ac:dyDescent="0.25"/>
    <row r="18" ht="12.75" customHeight="1" x14ac:dyDescent="0.25"/>
    <row r="19" ht="12.75" customHeight="1" x14ac:dyDescent="0.25"/>
    <row r="20" ht="12.75" customHeight="1" x14ac:dyDescent="0.25"/>
    <row r="21" ht="12.75" customHeight="1" x14ac:dyDescent="0.25"/>
    <row r="22" ht="12.75" customHeight="1" x14ac:dyDescent="0.25"/>
  </sheetData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A13:A14"/>
    <mergeCell ref="B13:B14"/>
    <mergeCell ref="C13:C14"/>
    <mergeCell ref="D13:D14"/>
    <mergeCell ref="E13:E14"/>
    <mergeCell ref="V13:V14"/>
    <mergeCell ref="W13:W14"/>
    <mergeCell ref="X13:X14"/>
    <mergeCell ref="F13:I13"/>
    <mergeCell ref="J13:M13"/>
    <mergeCell ref="N13:Q13"/>
    <mergeCell ref="S13:S14"/>
    <mergeCell ref="T13:T14"/>
    <mergeCell ref="U13:U14"/>
  </mergeCells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26"/>
  <sheetViews>
    <sheetView workbookViewId="0">
      <selection activeCell="L8" sqref="L8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28515625" style="1" bestFit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</row>
    <row r="2" spans="1:28" ht="13.5" customHeight="1" thickBot="1" x14ac:dyDescent="0.25"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28" ht="13.5" thickBot="1" x14ac:dyDescent="0.25"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>
        <v>40</v>
      </c>
      <c r="L3" s="248"/>
    </row>
    <row r="4" spans="1:28" x14ac:dyDescent="0.2">
      <c r="B4" s="2"/>
    </row>
    <row r="5" spans="1:28" ht="13.5" thickBot="1" x14ac:dyDescent="0.25">
      <c r="B5" s="3" t="s">
        <v>26</v>
      </c>
      <c r="S5" s="4"/>
      <c r="T5" s="4"/>
      <c r="U5" s="4"/>
      <c r="V5" s="5"/>
      <c r="W5" s="5"/>
    </row>
    <row r="6" spans="1:28" ht="13.5" thickBot="1" x14ac:dyDescent="0.25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  <c r="Y6" s="7"/>
      <c r="Z6" s="234" t="s">
        <v>10</v>
      </c>
      <c r="AA6" s="236" t="s">
        <v>16</v>
      </c>
      <c r="AB6" s="221" t="s">
        <v>17</v>
      </c>
    </row>
    <row r="7" spans="1:28" ht="33" thickBot="1" x14ac:dyDescent="0.25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1" t="s">
        <v>15</v>
      </c>
      <c r="J7" s="8" t="s">
        <v>18</v>
      </c>
      <c r="K7" s="9" t="s">
        <v>19</v>
      </c>
      <c r="L7" s="10" t="s">
        <v>20</v>
      </c>
      <c r="M7" s="11" t="s">
        <v>15</v>
      </c>
      <c r="N7" s="8" t="s">
        <v>18</v>
      </c>
      <c r="O7" s="9" t="s">
        <v>19</v>
      </c>
      <c r="P7" s="10" t="s">
        <v>20</v>
      </c>
      <c r="Q7" s="11" t="s">
        <v>15</v>
      </c>
      <c r="R7" s="6"/>
      <c r="S7" s="227"/>
      <c r="T7" s="229"/>
      <c r="U7" s="229"/>
      <c r="V7" s="229"/>
      <c r="W7" s="231"/>
      <c r="X7" s="233"/>
      <c r="Y7" s="7"/>
      <c r="Z7" s="235"/>
      <c r="AA7" s="237"/>
      <c r="AB7" s="222"/>
    </row>
    <row r="8" spans="1:28" ht="12.75" customHeight="1" x14ac:dyDescent="0.25">
      <c r="A8" s="38">
        <v>1</v>
      </c>
      <c r="B8" s="269" t="s">
        <v>161</v>
      </c>
      <c r="C8" s="39" t="s">
        <v>162</v>
      </c>
      <c r="D8" s="113" t="s">
        <v>30</v>
      </c>
      <c r="E8" s="41">
        <v>3</v>
      </c>
      <c r="F8" s="42">
        <v>38</v>
      </c>
      <c r="G8" s="43">
        <v>40</v>
      </c>
      <c r="H8" s="44">
        <f>IF(ISBLANK($C8),"",F8+G8-$E8)</f>
        <v>75</v>
      </c>
      <c r="I8" s="45">
        <v>1</v>
      </c>
      <c r="J8" s="42">
        <v>41</v>
      </c>
      <c r="K8" s="43">
        <v>42</v>
      </c>
      <c r="L8" s="44">
        <f>IF(ISBLANK($C8),"",J8+K8-$E8)</f>
        <v>80</v>
      </c>
      <c r="M8" s="45">
        <v>1</v>
      </c>
      <c r="N8" s="42">
        <v>40</v>
      </c>
      <c r="O8" s="43">
        <v>37</v>
      </c>
      <c r="P8" s="44">
        <f>IF(ISBLANK($C8),"",N8+O8-$E8)</f>
        <v>74</v>
      </c>
      <c r="Q8" s="45">
        <v>1</v>
      </c>
      <c r="R8" s="21"/>
      <c r="S8" s="22">
        <v>7</v>
      </c>
      <c r="T8" s="23" t="s">
        <v>21</v>
      </c>
      <c r="U8" s="23" t="s">
        <v>21</v>
      </c>
      <c r="V8" s="23" t="s">
        <v>21</v>
      </c>
      <c r="W8" s="24" t="s">
        <v>21</v>
      </c>
      <c r="X8" s="20">
        <v>1</v>
      </c>
      <c r="Y8" s="25"/>
      <c r="Z8" s="22" t="s">
        <v>21</v>
      </c>
      <c r="AA8" s="26" t="s">
        <v>21</v>
      </c>
      <c r="AB8" s="27" t="s">
        <v>21</v>
      </c>
    </row>
    <row r="9" spans="1:28" ht="12.75" customHeight="1" x14ac:dyDescent="0.25">
      <c r="A9" s="46">
        <v>2</v>
      </c>
      <c r="B9" s="270" t="s">
        <v>157</v>
      </c>
      <c r="C9" s="49" t="s">
        <v>101</v>
      </c>
      <c r="D9" s="40" t="s">
        <v>30</v>
      </c>
      <c r="E9" s="50">
        <v>3</v>
      </c>
      <c r="F9" s="51">
        <v>35</v>
      </c>
      <c r="G9" s="52">
        <v>36</v>
      </c>
      <c r="H9" s="53">
        <f>IF(ISBLANK($C9),"",F9+G9-$E9)</f>
        <v>68</v>
      </c>
      <c r="I9" s="54">
        <v>2</v>
      </c>
      <c r="J9" s="51">
        <v>34</v>
      </c>
      <c r="K9" s="52">
        <v>36</v>
      </c>
      <c r="L9" s="53">
        <f>IF(ISBLANK($C9),"",J9+K9-$E9)</f>
        <v>67</v>
      </c>
      <c r="M9" s="54">
        <v>2</v>
      </c>
      <c r="N9" s="51">
        <v>33</v>
      </c>
      <c r="O9" s="52">
        <v>36</v>
      </c>
      <c r="P9" s="53">
        <f>IF(ISBLANK($C9),"",N9+O9-$E9)</f>
        <v>66</v>
      </c>
      <c r="Q9" s="54">
        <v>2</v>
      </c>
      <c r="R9" s="21"/>
      <c r="S9" s="22">
        <v>6</v>
      </c>
      <c r="T9" s="23" t="s">
        <v>21</v>
      </c>
      <c r="U9" s="23" t="s">
        <v>21</v>
      </c>
      <c r="V9" s="23" t="s">
        <v>21</v>
      </c>
      <c r="W9" s="24" t="s">
        <v>21</v>
      </c>
      <c r="X9" s="34">
        <v>2</v>
      </c>
      <c r="Y9" s="25"/>
      <c r="Z9" s="22" t="s">
        <v>21</v>
      </c>
      <c r="AA9" s="26" t="s">
        <v>21</v>
      </c>
      <c r="AB9" s="27" t="s">
        <v>21</v>
      </c>
    </row>
    <row r="10" spans="1:28" ht="12.75" customHeight="1" x14ac:dyDescent="0.25">
      <c r="A10" s="46">
        <v>3</v>
      </c>
      <c r="B10" s="270" t="s">
        <v>155</v>
      </c>
      <c r="C10" s="49" t="s">
        <v>104</v>
      </c>
      <c r="D10" s="40" t="s">
        <v>30</v>
      </c>
      <c r="E10" s="50">
        <v>2</v>
      </c>
      <c r="F10" s="51">
        <v>33</v>
      </c>
      <c r="G10" s="52">
        <v>34</v>
      </c>
      <c r="H10" s="53">
        <f>IF(ISBLANK($C10),"",F10+G10-$E10)</f>
        <v>65</v>
      </c>
      <c r="I10" s="54">
        <v>3</v>
      </c>
      <c r="J10" s="51">
        <v>33</v>
      </c>
      <c r="K10" s="52">
        <v>32</v>
      </c>
      <c r="L10" s="53">
        <f>IF(ISBLANK($C10),"",J10+K10-$E10)</f>
        <v>63</v>
      </c>
      <c r="M10" s="54">
        <v>3</v>
      </c>
      <c r="N10" s="51">
        <v>31</v>
      </c>
      <c r="O10" s="52">
        <v>29</v>
      </c>
      <c r="P10" s="53">
        <f>IF(ISBLANK($C10),"",N10+O10-$E10)</f>
        <v>58</v>
      </c>
      <c r="Q10" s="54">
        <v>3</v>
      </c>
      <c r="R10" s="21"/>
      <c r="S10" s="22">
        <v>5</v>
      </c>
      <c r="T10" s="23" t="s">
        <v>21</v>
      </c>
      <c r="U10" s="23" t="s">
        <v>21</v>
      </c>
      <c r="V10" s="23" t="s">
        <v>21</v>
      </c>
      <c r="W10" s="24" t="s">
        <v>21</v>
      </c>
      <c r="X10" s="34">
        <v>3</v>
      </c>
      <c r="Y10" s="25"/>
      <c r="Z10" s="22" t="s">
        <v>21</v>
      </c>
      <c r="AA10" s="26" t="s">
        <v>21</v>
      </c>
      <c r="AB10" s="27" t="s">
        <v>21</v>
      </c>
    </row>
    <row r="11" spans="1:28" ht="12.75" customHeight="1" x14ac:dyDescent="0.25">
      <c r="A11" s="46">
        <v>4</v>
      </c>
      <c r="B11" s="270" t="s">
        <v>158</v>
      </c>
      <c r="C11" s="49" t="s">
        <v>159</v>
      </c>
      <c r="D11" s="40" t="s">
        <v>160</v>
      </c>
      <c r="E11" s="50">
        <v>0</v>
      </c>
      <c r="F11" s="51">
        <v>30</v>
      </c>
      <c r="G11" s="52">
        <v>31</v>
      </c>
      <c r="H11" s="53">
        <f>IF(ISBLANK($C11),"",F11+G11-$E11)</f>
        <v>61</v>
      </c>
      <c r="I11" s="54">
        <v>4</v>
      </c>
      <c r="J11" s="51">
        <v>30</v>
      </c>
      <c r="K11" s="52">
        <v>29</v>
      </c>
      <c r="L11" s="53">
        <f>IF(ISBLANK($C11),"",J11+K11-$E11)</f>
        <v>59</v>
      </c>
      <c r="M11" s="54">
        <v>4</v>
      </c>
      <c r="N11" s="51">
        <v>29</v>
      </c>
      <c r="O11" s="52">
        <v>28</v>
      </c>
      <c r="P11" s="53">
        <f>IF(ISBLANK($C11),"",N11+O11-$E11)</f>
        <v>57</v>
      </c>
      <c r="Q11" s="54">
        <v>4</v>
      </c>
      <c r="R11" s="21"/>
      <c r="S11" s="22">
        <v>4</v>
      </c>
      <c r="T11" s="23"/>
      <c r="U11" s="23"/>
      <c r="V11" s="23" t="s">
        <v>21</v>
      </c>
      <c r="W11" s="24" t="s">
        <v>21</v>
      </c>
      <c r="X11" s="34">
        <v>4</v>
      </c>
      <c r="Y11" s="25"/>
      <c r="Z11" s="22" t="s">
        <v>21</v>
      </c>
      <c r="AA11" s="26" t="s">
        <v>21</v>
      </c>
      <c r="AB11" s="27" t="s">
        <v>21</v>
      </c>
    </row>
    <row r="12" spans="1:28" ht="12.75" customHeight="1" x14ac:dyDescent="0.25">
      <c r="A12" s="46">
        <v>5</v>
      </c>
      <c r="B12" s="270" t="s">
        <v>28</v>
      </c>
      <c r="C12" s="49" t="s">
        <v>29</v>
      </c>
      <c r="D12" s="40" t="s">
        <v>30</v>
      </c>
      <c r="E12" s="50">
        <v>0</v>
      </c>
      <c r="F12" s="51">
        <v>28</v>
      </c>
      <c r="G12" s="52">
        <v>29</v>
      </c>
      <c r="H12" s="53">
        <f>IF(ISBLANK($C12),"",F12+G12-$E12)</f>
        <v>57</v>
      </c>
      <c r="I12" s="54">
        <v>6</v>
      </c>
      <c r="J12" s="51">
        <v>29</v>
      </c>
      <c r="K12" s="52">
        <v>29</v>
      </c>
      <c r="L12" s="53">
        <f>IF(ISBLANK($C12),"",J12+K12-$E12)</f>
        <v>58</v>
      </c>
      <c r="M12" s="54">
        <v>5</v>
      </c>
      <c r="N12" s="51">
        <v>28</v>
      </c>
      <c r="O12" s="52">
        <v>27</v>
      </c>
      <c r="P12" s="53">
        <f>IF(ISBLANK($C12),"",N12+O12-$E12)</f>
        <v>55</v>
      </c>
      <c r="Q12" s="54">
        <v>5</v>
      </c>
      <c r="R12" s="21"/>
      <c r="S12" s="22">
        <v>3</v>
      </c>
      <c r="T12" s="23"/>
      <c r="U12" s="23"/>
      <c r="V12" s="23" t="s">
        <v>21</v>
      </c>
      <c r="W12" s="24" t="s">
        <v>21</v>
      </c>
      <c r="X12" s="34">
        <v>5</v>
      </c>
      <c r="Y12" s="25"/>
      <c r="Z12" s="22"/>
      <c r="AA12" s="26"/>
      <c r="AB12" s="27"/>
    </row>
    <row r="13" spans="1:28" ht="12.75" customHeight="1" x14ac:dyDescent="0.25">
      <c r="A13" s="46">
        <v>6</v>
      </c>
      <c r="B13" s="270" t="s">
        <v>156</v>
      </c>
      <c r="C13" s="49" t="s">
        <v>103</v>
      </c>
      <c r="D13" s="40" t="s">
        <v>30</v>
      </c>
      <c r="E13" s="50">
        <v>4</v>
      </c>
      <c r="F13" s="51">
        <v>31</v>
      </c>
      <c r="G13" s="52">
        <v>32</v>
      </c>
      <c r="H13" s="53">
        <f>IF(ISBLANK($C13),"",F13+G13-$E13)</f>
        <v>59</v>
      </c>
      <c r="I13" s="54">
        <v>5</v>
      </c>
      <c r="J13" s="51">
        <v>30</v>
      </c>
      <c r="K13" s="52">
        <v>30</v>
      </c>
      <c r="L13" s="53">
        <f>IF(ISBLANK($C13),"",J13+K13-$E13)</f>
        <v>56</v>
      </c>
      <c r="M13" s="54">
        <v>6</v>
      </c>
      <c r="N13" s="51">
        <v>29</v>
      </c>
      <c r="O13" s="52">
        <v>27</v>
      </c>
      <c r="P13" s="53">
        <f>IF(ISBLANK($C13),"",N13+O13-$E13)</f>
        <v>52</v>
      </c>
      <c r="Q13" s="54">
        <v>6</v>
      </c>
      <c r="R13" s="21"/>
      <c r="S13" s="22">
        <v>2</v>
      </c>
      <c r="T13" s="23" t="s">
        <v>21</v>
      </c>
      <c r="U13" s="23" t="s">
        <v>21</v>
      </c>
      <c r="V13" s="23" t="s">
        <v>21</v>
      </c>
      <c r="W13" s="24" t="s">
        <v>21</v>
      </c>
      <c r="X13" s="34">
        <v>6</v>
      </c>
      <c r="Y13" s="25"/>
      <c r="Z13" s="22"/>
      <c r="AA13" s="26"/>
      <c r="AB13" s="27"/>
    </row>
    <row r="14" spans="1:28" ht="12.75" customHeight="1" x14ac:dyDescent="0.25">
      <c r="A14" s="46">
        <v>7</v>
      </c>
      <c r="B14" s="270" t="s">
        <v>153</v>
      </c>
      <c r="C14" s="49" t="s">
        <v>154</v>
      </c>
      <c r="D14" s="40" t="s">
        <v>30</v>
      </c>
      <c r="E14" s="50">
        <v>4</v>
      </c>
      <c r="F14" s="51">
        <v>29</v>
      </c>
      <c r="G14" s="52">
        <v>28</v>
      </c>
      <c r="H14" s="53">
        <f>IF(ISBLANK($C14),"",F14+G14-$E14)</f>
        <v>53</v>
      </c>
      <c r="I14" s="54">
        <v>7</v>
      </c>
      <c r="J14" s="51">
        <v>29</v>
      </c>
      <c r="K14" s="52">
        <v>30</v>
      </c>
      <c r="L14" s="53">
        <f>IF(ISBLANK($C14),"",J14+K14-$E14)</f>
        <v>55</v>
      </c>
      <c r="M14" s="54">
        <v>7</v>
      </c>
      <c r="N14" s="51">
        <v>28</v>
      </c>
      <c r="O14" s="52">
        <v>27</v>
      </c>
      <c r="P14" s="53">
        <f>IF(ISBLANK($C14),"",N14+O14-$E14)</f>
        <v>51</v>
      </c>
      <c r="Q14" s="54">
        <v>7</v>
      </c>
      <c r="R14" s="21"/>
      <c r="S14" s="22">
        <v>1</v>
      </c>
      <c r="T14" s="23" t="s">
        <v>21</v>
      </c>
      <c r="U14" s="23" t="s">
        <v>21</v>
      </c>
      <c r="V14" s="23" t="s">
        <v>21</v>
      </c>
      <c r="W14" s="24" t="s">
        <v>21</v>
      </c>
      <c r="X14" s="34">
        <v>7</v>
      </c>
      <c r="Y14" s="25"/>
      <c r="Z14" s="22"/>
      <c r="AA14" s="26"/>
      <c r="AB14" s="27"/>
    </row>
    <row r="15" spans="1:28" ht="12.75" customHeight="1" x14ac:dyDescent="0.25">
      <c r="A15" s="46">
        <v>8</v>
      </c>
      <c r="B15" s="270" t="s">
        <v>151</v>
      </c>
      <c r="C15" s="49" t="s">
        <v>152</v>
      </c>
      <c r="D15" s="40" t="s">
        <v>30</v>
      </c>
      <c r="E15" s="50">
        <v>0</v>
      </c>
      <c r="F15" s="51">
        <v>24</v>
      </c>
      <c r="G15" s="52">
        <v>22</v>
      </c>
      <c r="H15" s="53">
        <f>IF(ISBLANK($C15),"",F15+G15-$E15)</f>
        <v>46</v>
      </c>
      <c r="I15" s="54">
        <v>8</v>
      </c>
      <c r="J15" s="51">
        <v>22</v>
      </c>
      <c r="K15" s="52">
        <v>19</v>
      </c>
      <c r="L15" s="53">
        <f>IF(ISBLANK($C15),"",J15+K15-$E15)</f>
        <v>41</v>
      </c>
      <c r="M15" s="54">
        <v>8</v>
      </c>
      <c r="N15" s="51">
        <v>22</v>
      </c>
      <c r="O15" s="52">
        <v>17</v>
      </c>
      <c r="P15" s="53">
        <f>IF(ISBLANK($C15),"",N15+O15-$E15)</f>
        <v>39</v>
      </c>
      <c r="Q15" s="54">
        <v>8</v>
      </c>
      <c r="R15" s="21"/>
      <c r="S15" s="22">
        <v>0</v>
      </c>
      <c r="T15" s="23" t="s">
        <v>21</v>
      </c>
      <c r="U15" s="23" t="s">
        <v>21</v>
      </c>
      <c r="V15" s="23" t="s">
        <v>21</v>
      </c>
      <c r="W15" s="24" t="s">
        <v>21</v>
      </c>
      <c r="X15" s="34">
        <v>8</v>
      </c>
      <c r="Y15" s="25"/>
      <c r="Z15" s="22"/>
      <c r="AA15" s="26"/>
      <c r="AB15" s="27"/>
    </row>
    <row r="17" spans="1:24" ht="13.5" thickBot="1" x14ac:dyDescent="0.25">
      <c r="B17" s="3" t="s">
        <v>31</v>
      </c>
      <c r="S17" s="4"/>
      <c r="T17" s="4"/>
      <c r="U17" s="4"/>
      <c r="V17" s="5"/>
      <c r="W17" s="5"/>
    </row>
    <row r="18" spans="1:24" ht="13.5" thickBot="1" x14ac:dyDescent="0.25">
      <c r="A18" s="249" t="s">
        <v>2</v>
      </c>
      <c r="B18" s="249" t="s">
        <v>3</v>
      </c>
      <c r="C18" s="252" t="s">
        <v>4</v>
      </c>
      <c r="D18" s="252" t="s">
        <v>5</v>
      </c>
      <c r="E18" s="254" t="s">
        <v>6</v>
      </c>
      <c r="F18" s="223" t="s">
        <v>7</v>
      </c>
      <c r="G18" s="223"/>
      <c r="H18" s="223"/>
      <c r="I18" s="223"/>
      <c r="J18" s="224" t="s">
        <v>8</v>
      </c>
      <c r="K18" s="224"/>
      <c r="L18" s="224"/>
      <c r="M18" s="224"/>
      <c r="N18" s="225" t="s">
        <v>9</v>
      </c>
      <c r="O18" s="225"/>
      <c r="P18" s="225"/>
      <c r="Q18" s="225"/>
      <c r="R18" s="6"/>
      <c r="S18" s="226" t="s">
        <v>10</v>
      </c>
      <c r="T18" s="228" t="s">
        <v>11</v>
      </c>
      <c r="U18" s="228" t="s">
        <v>12</v>
      </c>
      <c r="V18" s="228" t="s">
        <v>13</v>
      </c>
      <c r="W18" s="230" t="s">
        <v>14</v>
      </c>
      <c r="X18" s="232" t="s">
        <v>15</v>
      </c>
    </row>
    <row r="19" spans="1:24" ht="33" thickBot="1" x14ac:dyDescent="0.25">
      <c r="A19" s="250"/>
      <c r="B19" s="251"/>
      <c r="C19" s="253"/>
      <c r="D19" s="253"/>
      <c r="E19" s="254"/>
      <c r="F19" s="8" t="s">
        <v>18</v>
      </c>
      <c r="G19" s="9" t="s">
        <v>19</v>
      </c>
      <c r="H19" s="10" t="s">
        <v>20</v>
      </c>
      <c r="I19" s="11" t="s">
        <v>15</v>
      </c>
      <c r="J19" s="8" t="s">
        <v>18</v>
      </c>
      <c r="K19" s="9" t="s">
        <v>19</v>
      </c>
      <c r="L19" s="10" t="s">
        <v>20</v>
      </c>
      <c r="M19" s="11" t="s">
        <v>15</v>
      </c>
      <c r="N19" s="8" t="s">
        <v>18</v>
      </c>
      <c r="O19" s="9" t="s">
        <v>19</v>
      </c>
      <c r="P19" s="10" t="s">
        <v>20</v>
      </c>
      <c r="Q19" s="11" t="s">
        <v>15</v>
      </c>
      <c r="R19" s="6"/>
      <c r="S19" s="257"/>
      <c r="T19" s="258"/>
      <c r="U19" s="258"/>
      <c r="V19" s="258"/>
      <c r="W19" s="255"/>
      <c r="X19" s="256"/>
    </row>
    <row r="20" spans="1:24" ht="12.75" customHeight="1" x14ac:dyDescent="0.25">
      <c r="A20" s="38">
        <v>1</v>
      </c>
      <c r="B20" s="269" t="s">
        <v>170</v>
      </c>
      <c r="C20" s="39" t="s">
        <v>171</v>
      </c>
      <c r="D20" s="113" t="s">
        <v>30</v>
      </c>
      <c r="E20" s="41">
        <v>0</v>
      </c>
      <c r="F20" s="42">
        <v>30</v>
      </c>
      <c r="G20" s="43">
        <v>27</v>
      </c>
      <c r="H20" s="44">
        <f>IF(ISBLANK($C20),"",F20+G20-$E20)</f>
        <v>57</v>
      </c>
      <c r="I20" s="45">
        <v>1</v>
      </c>
      <c r="J20" s="42">
        <v>29</v>
      </c>
      <c r="K20" s="43">
        <v>27</v>
      </c>
      <c r="L20" s="44">
        <f>IF(ISBLANK($C20),"",J20+K20-$E20)</f>
        <v>56</v>
      </c>
      <c r="M20" s="45">
        <v>1</v>
      </c>
      <c r="N20" s="42">
        <v>29</v>
      </c>
      <c r="O20" s="43">
        <v>23</v>
      </c>
      <c r="P20" s="44">
        <f>IF(ISBLANK($C20),"",N20+O20-$E20)</f>
        <v>52</v>
      </c>
      <c r="Q20" s="45">
        <v>1</v>
      </c>
      <c r="R20" s="271"/>
      <c r="S20" s="144">
        <v>4</v>
      </c>
      <c r="T20" s="272"/>
      <c r="U20" s="274"/>
      <c r="V20" s="143"/>
      <c r="W20" s="148"/>
      <c r="X20" s="149">
        <v>1</v>
      </c>
    </row>
    <row r="21" spans="1:24" ht="12.75" customHeight="1" x14ac:dyDescent="0.25">
      <c r="A21" s="46">
        <v>2</v>
      </c>
      <c r="B21" s="270" t="s">
        <v>165</v>
      </c>
      <c r="C21" s="49" t="s">
        <v>166</v>
      </c>
      <c r="D21" s="40" t="s">
        <v>30</v>
      </c>
      <c r="E21" s="50">
        <v>2</v>
      </c>
      <c r="F21" s="51">
        <v>27</v>
      </c>
      <c r="G21" s="52">
        <v>23</v>
      </c>
      <c r="H21" s="53">
        <f>IF(ISBLANK($C21),"",F21+G21-$E21)</f>
        <v>48</v>
      </c>
      <c r="I21" s="54">
        <v>2</v>
      </c>
      <c r="J21" s="51">
        <v>28</v>
      </c>
      <c r="K21" s="52">
        <v>27</v>
      </c>
      <c r="L21" s="53">
        <f>IF(ISBLANK($C21),"",J21+K21-$E21)</f>
        <v>53</v>
      </c>
      <c r="M21" s="54">
        <v>2</v>
      </c>
      <c r="N21" s="51">
        <v>27</v>
      </c>
      <c r="O21" s="52">
        <v>22</v>
      </c>
      <c r="P21" s="53">
        <f>IF(ISBLANK($C21),"",N21+O21-$E21)</f>
        <v>47</v>
      </c>
      <c r="Q21" s="54">
        <v>2</v>
      </c>
      <c r="R21" s="21"/>
      <c r="S21" s="145">
        <v>3</v>
      </c>
      <c r="T21" s="140" t="s">
        <v>21</v>
      </c>
      <c r="U21" s="146" t="s">
        <v>21</v>
      </c>
      <c r="V21" s="142" t="s">
        <v>21</v>
      </c>
      <c r="W21" s="147" t="s">
        <v>21</v>
      </c>
      <c r="X21" s="150">
        <v>2</v>
      </c>
    </row>
    <row r="22" spans="1:24" ht="12.75" customHeight="1" x14ac:dyDescent="0.25">
      <c r="A22" s="46">
        <v>3</v>
      </c>
      <c r="B22" s="270" t="s">
        <v>163</v>
      </c>
      <c r="C22" s="49" t="s">
        <v>164</v>
      </c>
      <c r="D22" s="40" t="s">
        <v>144</v>
      </c>
      <c r="E22" s="50">
        <v>4</v>
      </c>
      <c r="F22" s="51">
        <v>23</v>
      </c>
      <c r="G22" s="52">
        <v>19</v>
      </c>
      <c r="H22" s="53">
        <f>IF(ISBLANK($C22),"",F22+G22-$E22)</f>
        <v>38</v>
      </c>
      <c r="I22" s="54">
        <v>3</v>
      </c>
      <c r="J22" s="51">
        <v>23</v>
      </c>
      <c r="K22" s="52">
        <v>19</v>
      </c>
      <c r="L22" s="53">
        <f>IF(ISBLANK($C22),"",J22+K22-$E22)</f>
        <v>38</v>
      </c>
      <c r="M22" s="54">
        <v>3</v>
      </c>
      <c r="N22" s="51">
        <v>22</v>
      </c>
      <c r="O22" s="52">
        <v>14</v>
      </c>
      <c r="P22" s="53">
        <f>IF(ISBLANK($C22),"",N22+O22-$E22)</f>
        <v>32</v>
      </c>
      <c r="Q22" s="54">
        <v>3</v>
      </c>
      <c r="R22" s="21"/>
      <c r="S22" s="145">
        <v>2</v>
      </c>
      <c r="T22" s="140" t="s">
        <v>21</v>
      </c>
      <c r="U22" s="146" t="s">
        <v>21</v>
      </c>
      <c r="V22" s="142" t="s">
        <v>21</v>
      </c>
      <c r="W22" s="147" t="s">
        <v>21</v>
      </c>
      <c r="X22" s="150">
        <v>3</v>
      </c>
    </row>
    <row r="23" spans="1:24" ht="12.75" customHeight="1" x14ac:dyDescent="0.25">
      <c r="A23" s="46">
        <v>4</v>
      </c>
      <c r="B23" s="270" t="s">
        <v>167</v>
      </c>
      <c r="C23" s="49" t="s">
        <v>168</v>
      </c>
      <c r="D23" s="40" t="s">
        <v>30</v>
      </c>
      <c r="E23" s="50">
        <v>0</v>
      </c>
      <c r="F23" s="51">
        <v>18</v>
      </c>
      <c r="G23" s="52">
        <v>13</v>
      </c>
      <c r="H23" s="53">
        <f>IF(ISBLANK($C23),"",F23+G23-$E23)</f>
        <v>31</v>
      </c>
      <c r="I23" s="54">
        <v>4</v>
      </c>
      <c r="J23" s="51">
        <v>19</v>
      </c>
      <c r="K23" s="52">
        <v>17</v>
      </c>
      <c r="L23" s="53">
        <f>IF(ISBLANK($C23),"",J23+K23-$E23)</f>
        <v>36</v>
      </c>
      <c r="M23" s="54">
        <v>4</v>
      </c>
      <c r="N23" s="51">
        <v>16</v>
      </c>
      <c r="O23" s="52">
        <v>10</v>
      </c>
      <c r="P23" s="53">
        <f>IF(ISBLANK($C23),"",N23+O23-$E23)</f>
        <v>26</v>
      </c>
      <c r="Q23" s="54">
        <v>4</v>
      </c>
      <c r="R23" s="21"/>
      <c r="S23" s="145">
        <v>1</v>
      </c>
      <c r="T23" s="140" t="s">
        <v>21</v>
      </c>
      <c r="U23" s="146" t="s">
        <v>21</v>
      </c>
      <c r="V23" s="142" t="s">
        <v>21</v>
      </c>
      <c r="W23" s="147" t="s">
        <v>21</v>
      </c>
      <c r="X23" s="150">
        <v>4</v>
      </c>
    </row>
    <row r="24" spans="1:24" ht="12.75" customHeight="1" x14ac:dyDescent="0.25">
      <c r="A24" s="46">
        <v>5</v>
      </c>
      <c r="B24" s="270" t="s">
        <v>169</v>
      </c>
      <c r="C24" s="49" t="s">
        <v>108</v>
      </c>
      <c r="D24" s="40" t="s">
        <v>37</v>
      </c>
      <c r="E24" s="50">
        <v>8</v>
      </c>
      <c r="F24" s="51">
        <v>21</v>
      </c>
      <c r="G24" s="52">
        <v>16</v>
      </c>
      <c r="H24" s="53">
        <f>IF(ISBLANK($C24),"",F24+G24-$E24)</f>
        <v>29</v>
      </c>
      <c r="I24" s="54">
        <v>5</v>
      </c>
      <c r="J24" s="51">
        <v>21</v>
      </c>
      <c r="K24" s="52">
        <v>18</v>
      </c>
      <c r="L24" s="53">
        <f>IF(ISBLANK($C24),"",J24+K24-$E24)</f>
        <v>31</v>
      </c>
      <c r="M24" s="54">
        <v>5</v>
      </c>
      <c r="N24" s="51">
        <v>18</v>
      </c>
      <c r="O24" s="52">
        <v>13</v>
      </c>
      <c r="P24" s="53">
        <f>IF(ISBLANK($C24),"",N24+O24-$E24)</f>
        <v>23</v>
      </c>
      <c r="Q24" s="54">
        <v>5</v>
      </c>
      <c r="R24" s="192"/>
      <c r="S24" s="197">
        <v>0</v>
      </c>
      <c r="T24" s="273" t="s">
        <v>21</v>
      </c>
      <c r="U24" s="275" t="s">
        <v>21</v>
      </c>
      <c r="V24" s="276" t="s">
        <v>21</v>
      </c>
      <c r="W24" s="277" t="s">
        <v>21</v>
      </c>
      <c r="X24" s="150">
        <v>5</v>
      </c>
    </row>
    <row r="25" spans="1:24" x14ac:dyDescent="0.2">
      <c r="S25" s="152"/>
      <c r="T25" s="152"/>
      <c r="U25" s="152"/>
      <c r="V25" s="152"/>
      <c r="W25" s="152"/>
      <c r="X25" s="152"/>
    </row>
    <row r="26" spans="1:24" x14ac:dyDescent="0.2">
      <c r="S26" s="151"/>
      <c r="T26" s="151"/>
      <c r="U26" s="151"/>
      <c r="V26" s="151"/>
      <c r="W26" s="151"/>
      <c r="X26" s="151"/>
    </row>
  </sheetData>
  <sortState xmlns:xlrd2="http://schemas.microsoft.com/office/spreadsheetml/2017/richdata2" ref="B20:X24">
    <sortCondition ref="X20:X24"/>
  </sortState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18:I18"/>
    <mergeCell ref="V6:V7"/>
    <mergeCell ref="W6:W7"/>
    <mergeCell ref="X6:X7"/>
    <mergeCell ref="Z6:Z7"/>
    <mergeCell ref="W18:W19"/>
    <mergeCell ref="X18:X19"/>
    <mergeCell ref="J18:M18"/>
    <mergeCell ref="N18:Q18"/>
    <mergeCell ref="S18:S19"/>
    <mergeCell ref="T18:T19"/>
    <mergeCell ref="U18:U19"/>
    <mergeCell ref="V18:V19"/>
    <mergeCell ref="A18:A19"/>
    <mergeCell ref="B18:B19"/>
    <mergeCell ref="C18:C19"/>
    <mergeCell ref="D18:D19"/>
    <mergeCell ref="E18:E19"/>
  </mergeCells>
  <pageMargins left="0.31496062992125984" right="0.31496062992125984" top="0.74803149606299213" bottom="0.74803149606299213" header="0.31496062992125984" footer="0.31496062992125984"/>
  <pageSetup paperSize="9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35"/>
  <sheetViews>
    <sheetView workbookViewId="0">
      <selection activeCell="J11" sqref="J11"/>
    </sheetView>
  </sheetViews>
  <sheetFormatPr defaultRowHeight="12.75" x14ac:dyDescent="0.2"/>
  <cols>
    <col min="1" max="1" width="5.42578125" style="1" customWidth="1"/>
    <col min="2" max="2" width="18.5703125" style="1" customWidth="1"/>
    <col min="3" max="3" width="24.7109375" style="1" customWidth="1"/>
    <col min="4" max="4" width="15.42578125" style="1" customWidth="1"/>
    <col min="5" max="19" width="4" style="1" customWidth="1"/>
    <col min="20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</row>
    <row r="2" spans="1:28" ht="13.5" customHeight="1" thickBot="1" x14ac:dyDescent="0.25"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28" ht="13.5" thickBot="1" x14ac:dyDescent="0.25"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>
        <v>60</v>
      </c>
      <c r="L3" s="248"/>
    </row>
    <row r="4" spans="1:28" x14ac:dyDescent="0.2">
      <c r="B4" s="2"/>
    </row>
    <row r="5" spans="1:28" ht="13.5" thickBot="1" x14ac:dyDescent="0.25">
      <c r="B5" s="3" t="s">
        <v>39</v>
      </c>
      <c r="S5" s="4"/>
      <c r="T5" s="4"/>
      <c r="U5" s="4"/>
      <c r="V5" s="5"/>
      <c r="W5" s="5"/>
    </row>
    <row r="6" spans="1:28" ht="13.5" thickBot="1" x14ac:dyDescent="0.25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  <c r="Y6" s="7"/>
      <c r="Z6" s="234" t="s">
        <v>10</v>
      </c>
      <c r="AA6" s="236" t="s">
        <v>16</v>
      </c>
      <c r="AB6" s="221" t="s">
        <v>17</v>
      </c>
    </row>
    <row r="7" spans="1:28" ht="33" thickBot="1" x14ac:dyDescent="0.25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1" t="s">
        <v>15</v>
      </c>
      <c r="J7" s="8" t="s">
        <v>18</v>
      </c>
      <c r="K7" s="9" t="s">
        <v>19</v>
      </c>
      <c r="L7" s="10" t="s">
        <v>20</v>
      </c>
      <c r="M7" s="11" t="s">
        <v>15</v>
      </c>
      <c r="N7" s="8" t="s">
        <v>18</v>
      </c>
      <c r="O7" s="9" t="s">
        <v>19</v>
      </c>
      <c r="P7" s="10" t="s">
        <v>20</v>
      </c>
      <c r="Q7" s="11" t="s">
        <v>15</v>
      </c>
      <c r="R7" s="6"/>
      <c r="S7" s="227"/>
      <c r="T7" s="229"/>
      <c r="U7" s="229"/>
      <c r="V7" s="229"/>
      <c r="W7" s="231"/>
      <c r="X7" s="233"/>
      <c r="Y7" s="7"/>
      <c r="Z7" s="235"/>
      <c r="AA7" s="237"/>
      <c r="AB7" s="222"/>
    </row>
    <row r="8" spans="1:28" ht="12.75" customHeight="1" x14ac:dyDescent="0.25">
      <c r="A8" s="38">
        <v>1</v>
      </c>
      <c r="B8" s="269" t="s">
        <v>40</v>
      </c>
      <c r="C8" s="39" t="s">
        <v>41</v>
      </c>
      <c r="D8" s="113" t="s">
        <v>30</v>
      </c>
      <c r="E8" s="41">
        <v>0</v>
      </c>
      <c r="F8" s="42">
        <v>46</v>
      </c>
      <c r="G8" s="43">
        <v>46</v>
      </c>
      <c r="H8" s="44">
        <f>IF(ISBLANK($C8),"",F8+G8-$E8)</f>
        <v>92</v>
      </c>
      <c r="I8" s="45">
        <v>1</v>
      </c>
      <c r="J8" s="42">
        <v>45</v>
      </c>
      <c r="K8" s="43">
        <v>46</v>
      </c>
      <c r="L8" s="44">
        <f>IF(ISBLANK($C8),"",J8+K8-$E8)</f>
        <v>91</v>
      </c>
      <c r="M8" s="45">
        <v>1</v>
      </c>
      <c r="N8" s="42">
        <v>42</v>
      </c>
      <c r="O8" s="43">
        <v>43</v>
      </c>
      <c r="P8" s="44">
        <f>IF(ISBLANK($C8),"",N8+O8-$E8)</f>
        <v>85</v>
      </c>
      <c r="Q8" s="45">
        <v>1</v>
      </c>
      <c r="R8" s="21"/>
      <c r="S8" s="22">
        <v>11</v>
      </c>
      <c r="T8" s="23" t="s">
        <v>21</v>
      </c>
      <c r="U8" s="23" t="s">
        <v>21</v>
      </c>
      <c r="V8" s="23" t="s">
        <v>21</v>
      </c>
      <c r="W8" s="24" t="s">
        <v>21</v>
      </c>
      <c r="X8" s="20">
        <v>1</v>
      </c>
      <c r="Y8" s="25"/>
      <c r="Z8" s="22" t="s">
        <v>21</v>
      </c>
      <c r="AA8" s="26" t="s">
        <v>21</v>
      </c>
      <c r="AB8" s="27" t="s">
        <v>21</v>
      </c>
    </row>
    <row r="9" spans="1:28" ht="12.75" customHeight="1" x14ac:dyDescent="0.25">
      <c r="A9" s="46">
        <v>2</v>
      </c>
      <c r="B9" s="270" t="s">
        <v>201</v>
      </c>
      <c r="C9" s="49" t="s">
        <v>112</v>
      </c>
      <c r="D9" s="40" t="s">
        <v>113</v>
      </c>
      <c r="E9" s="50">
        <v>1</v>
      </c>
      <c r="F9" s="51">
        <v>45</v>
      </c>
      <c r="G9" s="52">
        <v>46</v>
      </c>
      <c r="H9" s="53">
        <f>IF(ISBLANK($C9),"",F9+G9-$E9)</f>
        <v>90</v>
      </c>
      <c r="I9" s="54">
        <v>2</v>
      </c>
      <c r="J9" s="51">
        <v>45</v>
      </c>
      <c r="K9" s="52">
        <v>43</v>
      </c>
      <c r="L9" s="53">
        <f>IF(ISBLANK($C9),"",J9+K9-$E9)</f>
        <v>87</v>
      </c>
      <c r="M9" s="54">
        <v>2</v>
      </c>
      <c r="N9" s="51">
        <v>41</v>
      </c>
      <c r="O9" s="52">
        <v>39</v>
      </c>
      <c r="P9" s="53">
        <f>IF(ISBLANK($C9),"",N9+O9-$E9)</f>
        <v>79</v>
      </c>
      <c r="Q9" s="54">
        <v>2</v>
      </c>
      <c r="R9" s="21"/>
      <c r="S9" s="22">
        <v>10</v>
      </c>
      <c r="T9" s="23" t="s">
        <v>21</v>
      </c>
      <c r="U9" s="23" t="s">
        <v>21</v>
      </c>
      <c r="V9" s="23" t="s">
        <v>21</v>
      </c>
      <c r="W9" s="24" t="s">
        <v>21</v>
      </c>
      <c r="X9" s="34">
        <v>2</v>
      </c>
      <c r="Y9" s="25"/>
      <c r="Z9" s="22" t="s">
        <v>21</v>
      </c>
      <c r="AA9" s="26" t="s">
        <v>21</v>
      </c>
      <c r="AB9" s="27" t="s">
        <v>21</v>
      </c>
    </row>
    <row r="10" spans="1:28" ht="12.75" customHeight="1" x14ac:dyDescent="0.25">
      <c r="A10" s="46">
        <v>3</v>
      </c>
      <c r="B10" s="270" t="s">
        <v>33</v>
      </c>
      <c r="C10" s="49" t="s">
        <v>34</v>
      </c>
      <c r="D10" s="40" t="s">
        <v>30</v>
      </c>
      <c r="E10" s="50">
        <v>0</v>
      </c>
      <c r="F10" s="51">
        <v>41</v>
      </c>
      <c r="G10" s="52">
        <v>40</v>
      </c>
      <c r="H10" s="53">
        <f>IF(ISBLANK($C10),"",F10+G10-$E10)</f>
        <v>81</v>
      </c>
      <c r="I10" s="54">
        <v>4</v>
      </c>
      <c r="J10" s="51">
        <v>41</v>
      </c>
      <c r="K10" s="52">
        <v>42</v>
      </c>
      <c r="L10" s="53">
        <f>IF(ISBLANK($C10),"",J10+K10-$E10)</f>
        <v>83</v>
      </c>
      <c r="M10" s="54">
        <v>3</v>
      </c>
      <c r="N10" s="51">
        <v>40</v>
      </c>
      <c r="O10" s="52">
        <v>39</v>
      </c>
      <c r="P10" s="53">
        <f>IF(ISBLANK($C10),"",N10+O10-$E10)</f>
        <v>79</v>
      </c>
      <c r="Q10" s="54">
        <v>2</v>
      </c>
      <c r="R10" s="21"/>
      <c r="S10" s="22">
        <v>9</v>
      </c>
      <c r="T10" s="23" t="s">
        <v>21</v>
      </c>
      <c r="U10" s="23" t="s">
        <v>21</v>
      </c>
      <c r="V10" s="23" t="s">
        <v>21</v>
      </c>
      <c r="W10" s="24" t="s">
        <v>21</v>
      </c>
      <c r="X10" s="34">
        <v>3</v>
      </c>
      <c r="Y10" s="25"/>
      <c r="Z10" s="22" t="s">
        <v>21</v>
      </c>
      <c r="AA10" s="26" t="s">
        <v>21</v>
      </c>
      <c r="AB10" s="27" t="s">
        <v>21</v>
      </c>
    </row>
    <row r="11" spans="1:28" ht="12.75" customHeight="1" x14ac:dyDescent="0.25">
      <c r="A11" s="46">
        <v>4</v>
      </c>
      <c r="B11" s="270" t="s">
        <v>44</v>
      </c>
      <c r="C11" s="49" t="s">
        <v>45</v>
      </c>
      <c r="D11" s="40" t="s">
        <v>30</v>
      </c>
      <c r="E11" s="50">
        <v>4</v>
      </c>
      <c r="F11" s="51">
        <v>42</v>
      </c>
      <c r="G11" s="52">
        <v>44</v>
      </c>
      <c r="H11" s="53">
        <f>IF(ISBLANK($C11),"",F11+G11-$E11)</f>
        <v>82</v>
      </c>
      <c r="I11" s="54">
        <v>3</v>
      </c>
      <c r="J11" s="51">
        <v>40</v>
      </c>
      <c r="K11" s="52">
        <v>42</v>
      </c>
      <c r="L11" s="53">
        <f>IF(ISBLANK($C11),"",J11+K11-$E11)</f>
        <v>78</v>
      </c>
      <c r="M11" s="54">
        <v>5</v>
      </c>
      <c r="N11" s="51">
        <v>40</v>
      </c>
      <c r="O11" s="52">
        <v>42</v>
      </c>
      <c r="P11" s="53">
        <f>IF(ISBLANK($C11),"",N11+O11-$E11)</f>
        <v>78</v>
      </c>
      <c r="Q11" s="54">
        <v>4</v>
      </c>
      <c r="R11" s="21"/>
      <c r="S11" s="22">
        <v>8</v>
      </c>
      <c r="T11" s="23" t="s">
        <v>21</v>
      </c>
      <c r="U11" s="23" t="s">
        <v>21</v>
      </c>
      <c r="V11" s="23" t="s">
        <v>21</v>
      </c>
      <c r="W11" s="24" t="s">
        <v>21</v>
      </c>
      <c r="X11" s="34">
        <v>4</v>
      </c>
      <c r="Y11" s="25"/>
      <c r="Z11" s="22" t="s">
        <v>21</v>
      </c>
      <c r="AA11" s="26" t="s">
        <v>21</v>
      </c>
      <c r="AB11" s="27" t="s">
        <v>21</v>
      </c>
    </row>
    <row r="12" spans="1:28" ht="12.75" customHeight="1" x14ac:dyDescent="0.25">
      <c r="A12" s="46">
        <v>5</v>
      </c>
      <c r="B12" s="270" t="s">
        <v>202</v>
      </c>
      <c r="C12" s="49" t="s">
        <v>203</v>
      </c>
      <c r="D12" s="40" t="s">
        <v>160</v>
      </c>
      <c r="E12" s="50">
        <v>1</v>
      </c>
      <c r="F12" s="51">
        <v>39</v>
      </c>
      <c r="G12" s="52">
        <v>41</v>
      </c>
      <c r="H12" s="53">
        <f>IF(ISBLANK($C12),"",F12+G12-$E12)</f>
        <v>79</v>
      </c>
      <c r="I12" s="54">
        <v>6</v>
      </c>
      <c r="J12" s="51">
        <v>39</v>
      </c>
      <c r="K12" s="52">
        <v>39</v>
      </c>
      <c r="L12" s="53">
        <f>IF(ISBLANK($C12),"",J12+K12-$E12)</f>
        <v>77</v>
      </c>
      <c r="M12" s="54">
        <v>6</v>
      </c>
      <c r="N12" s="51">
        <v>39</v>
      </c>
      <c r="O12" s="52">
        <v>40</v>
      </c>
      <c r="P12" s="53">
        <f>IF(ISBLANK($C12),"",N12+O12-$E12)</f>
        <v>78</v>
      </c>
      <c r="Q12" s="54">
        <v>4</v>
      </c>
      <c r="R12" s="21"/>
      <c r="S12" s="22">
        <v>6.5</v>
      </c>
      <c r="T12" s="23" t="s">
        <v>21</v>
      </c>
      <c r="U12" s="23" t="s">
        <v>21</v>
      </c>
      <c r="V12" s="23" t="s">
        <v>21</v>
      </c>
      <c r="W12" s="24" t="s">
        <v>21</v>
      </c>
      <c r="X12" s="34">
        <v>5</v>
      </c>
      <c r="Y12" s="25"/>
      <c r="Z12" s="22"/>
      <c r="AA12" s="26"/>
      <c r="AB12" s="27"/>
    </row>
    <row r="13" spans="1:28" ht="12.75" customHeight="1" x14ac:dyDescent="0.25">
      <c r="A13" s="46">
        <v>6</v>
      </c>
      <c r="B13" s="270" t="s">
        <v>46</v>
      </c>
      <c r="C13" s="49" t="s">
        <v>47</v>
      </c>
      <c r="D13" s="40" t="s">
        <v>30</v>
      </c>
      <c r="E13" s="50">
        <v>4</v>
      </c>
      <c r="F13" s="51">
        <v>40</v>
      </c>
      <c r="G13" s="52">
        <v>40</v>
      </c>
      <c r="H13" s="53">
        <f>IF(ISBLANK($C13),"",F13+G13-$E13)</f>
        <v>76</v>
      </c>
      <c r="I13" s="54">
        <v>7</v>
      </c>
      <c r="J13" s="51">
        <v>43</v>
      </c>
      <c r="K13" s="52">
        <v>41</v>
      </c>
      <c r="L13" s="53">
        <f>IF(ISBLANK($C13),"",J13+K13-$E13)</f>
        <v>80</v>
      </c>
      <c r="M13" s="54">
        <v>4</v>
      </c>
      <c r="N13" s="51">
        <v>41</v>
      </c>
      <c r="O13" s="52">
        <v>40</v>
      </c>
      <c r="P13" s="53">
        <f>IF(ISBLANK($C13),"",N13+O13-$E13)</f>
        <v>77</v>
      </c>
      <c r="Q13" s="54">
        <v>6</v>
      </c>
      <c r="R13" s="21"/>
      <c r="S13" s="22">
        <v>6</v>
      </c>
      <c r="T13" s="23" t="s">
        <v>21</v>
      </c>
      <c r="U13" s="23" t="s">
        <v>21</v>
      </c>
      <c r="V13" s="23" t="s">
        <v>21</v>
      </c>
      <c r="W13" s="24" t="s">
        <v>21</v>
      </c>
      <c r="X13" s="34">
        <v>6</v>
      </c>
      <c r="Y13" s="25"/>
      <c r="Z13" s="22"/>
      <c r="AA13" s="26"/>
      <c r="AB13" s="27"/>
    </row>
    <row r="14" spans="1:28" ht="12.75" customHeight="1" x14ac:dyDescent="0.25">
      <c r="A14" s="46">
        <v>7</v>
      </c>
      <c r="B14" s="270" t="s">
        <v>199</v>
      </c>
      <c r="C14" s="49" t="s">
        <v>110</v>
      </c>
      <c r="D14" s="40" t="s">
        <v>30</v>
      </c>
      <c r="E14" s="50">
        <v>4</v>
      </c>
      <c r="F14" s="51">
        <v>43</v>
      </c>
      <c r="G14" s="52">
        <v>41</v>
      </c>
      <c r="H14" s="53">
        <f>IF(ISBLANK($C14),"",F14+G14-$E14)</f>
        <v>80</v>
      </c>
      <c r="I14" s="54">
        <v>5</v>
      </c>
      <c r="J14" s="51">
        <v>42</v>
      </c>
      <c r="K14" s="52">
        <v>39</v>
      </c>
      <c r="L14" s="53">
        <f>IF(ISBLANK($C14),"",J14+K14-$E14)</f>
        <v>77</v>
      </c>
      <c r="M14" s="54">
        <v>6</v>
      </c>
      <c r="N14" s="51">
        <v>41</v>
      </c>
      <c r="O14" s="52">
        <v>38</v>
      </c>
      <c r="P14" s="53">
        <f>IF(ISBLANK($C14),"",N14+O14-$E14)</f>
        <v>75</v>
      </c>
      <c r="Q14" s="54">
        <v>7</v>
      </c>
      <c r="R14" s="21"/>
      <c r="S14" s="22">
        <v>5.5</v>
      </c>
      <c r="T14" s="23" t="s">
        <v>21</v>
      </c>
      <c r="U14" s="23" t="s">
        <v>21</v>
      </c>
      <c r="V14" s="23" t="s">
        <v>21</v>
      </c>
      <c r="W14" s="24" t="s">
        <v>21</v>
      </c>
      <c r="X14" s="34">
        <v>7</v>
      </c>
      <c r="Y14" s="25"/>
      <c r="Z14" s="22"/>
      <c r="AA14" s="26"/>
      <c r="AB14" s="27"/>
    </row>
    <row r="15" spans="1:28" ht="12.75" customHeight="1" x14ac:dyDescent="0.25">
      <c r="A15" s="46">
        <v>8</v>
      </c>
      <c r="B15" s="270" t="s">
        <v>198</v>
      </c>
      <c r="C15" s="49" t="s">
        <v>111</v>
      </c>
      <c r="D15" s="40" t="s">
        <v>30</v>
      </c>
      <c r="E15" s="50">
        <v>3</v>
      </c>
      <c r="F15" s="51">
        <v>38</v>
      </c>
      <c r="G15" s="52">
        <v>38</v>
      </c>
      <c r="H15" s="53">
        <f>IF(ISBLANK($C15),"",F15+G15-$E15)</f>
        <v>73</v>
      </c>
      <c r="I15" s="54">
        <v>8</v>
      </c>
      <c r="J15" s="51">
        <v>38</v>
      </c>
      <c r="K15" s="52">
        <v>39</v>
      </c>
      <c r="L15" s="53">
        <f>IF(ISBLANK($C15),"",J15+K15-$E15)</f>
        <v>74</v>
      </c>
      <c r="M15" s="54">
        <v>8</v>
      </c>
      <c r="N15" s="51">
        <v>37</v>
      </c>
      <c r="O15" s="52">
        <v>38</v>
      </c>
      <c r="P15" s="53">
        <f>IF(ISBLANK($C15),"",N15+O15-$E15)</f>
        <v>72</v>
      </c>
      <c r="Q15" s="54">
        <v>8</v>
      </c>
      <c r="R15" s="21"/>
      <c r="S15" s="22">
        <v>4</v>
      </c>
      <c r="T15" s="23" t="s">
        <v>21</v>
      </c>
      <c r="U15" s="23" t="s">
        <v>21</v>
      </c>
      <c r="V15" s="23" t="s">
        <v>21</v>
      </c>
      <c r="W15" s="24" t="s">
        <v>21</v>
      </c>
      <c r="X15" s="34">
        <v>8</v>
      </c>
      <c r="Y15" s="25"/>
      <c r="Z15" s="22"/>
      <c r="AA15" s="26"/>
      <c r="AB15" s="27"/>
    </row>
    <row r="16" spans="1:28" ht="12.75" customHeight="1" x14ac:dyDescent="0.25">
      <c r="A16" s="46">
        <v>9</v>
      </c>
      <c r="B16" s="270" t="s">
        <v>42</v>
      </c>
      <c r="C16" s="49" t="s">
        <v>43</v>
      </c>
      <c r="D16" s="40" t="s">
        <v>22</v>
      </c>
      <c r="E16" s="50">
        <v>23</v>
      </c>
      <c r="F16" s="51">
        <v>45</v>
      </c>
      <c r="G16" s="52">
        <v>48</v>
      </c>
      <c r="H16" s="53">
        <f>IF(ISBLANK($C16),"",F16+G16-$E16)</f>
        <v>70</v>
      </c>
      <c r="I16" s="54">
        <v>9</v>
      </c>
      <c r="J16" s="51">
        <v>47</v>
      </c>
      <c r="K16" s="52">
        <v>49</v>
      </c>
      <c r="L16" s="53">
        <f>IF(ISBLANK($C16),"",J16+K16-$E16)</f>
        <v>73</v>
      </c>
      <c r="M16" s="54">
        <v>9</v>
      </c>
      <c r="N16" s="51">
        <v>45</v>
      </c>
      <c r="O16" s="52">
        <v>49</v>
      </c>
      <c r="P16" s="53">
        <f>IF(ISBLANK($C16),"",N16+O16-$E16)</f>
        <v>71</v>
      </c>
      <c r="Q16" s="54">
        <v>9</v>
      </c>
      <c r="R16" s="21"/>
      <c r="S16" s="22">
        <v>3</v>
      </c>
      <c r="T16" s="23" t="s">
        <v>21</v>
      </c>
      <c r="U16" s="23" t="s">
        <v>21</v>
      </c>
      <c r="V16" s="23" t="s">
        <v>21</v>
      </c>
      <c r="W16" s="24" t="s">
        <v>21</v>
      </c>
      <c r="X16" s="34">
        <v>9</v>
      </c>
      <c r="Y16" s="25"/>
      <c r="Z16" s="22"/>
      <c r="AA16" s="26"/>
      <c r="AB16" s="27"/>
    </row>
    <row r="17" spans="1:28" ht="12.75" customHeight="1" x14ac:dyDescent="0.25">
      <c r="A17" s="46">
        <v>10</v>
      </c>
      <c r="B17" s="270" t="s">
        <v>185</v>
      </c>
      <c r="C17" s="49" t="s">
        <v>186</v>
      </c>
      <c r="D17" s="40" t="s">
        <v>30</v>
      </c>
      <c r="E17" s="50">
        <v>4</v>
      </c>
      <c r="F17" s="51">
        <v>35</v>
      </c>
      <c r="G17" s="52">
        <v>35</v>
      </c>
      <c r="H17" s="53">
        <f>IF(ISBLANK($C17),"",F17+G17-$E17)</f>
        <v>66</v>
      </c>
      <c r="I17" s="54">
        <v>10</v>
      </c>
      <c r="J17" s="51">
        <v>37</v>
      </c>
      <c r="K17" s="52">
        <v>34</v>
      </c>
      <c r="L17" s="53">
        <f>IF(ISBLANK($C17),"",J17+K17-$E17)</f>
        <v>67</v>
      </c>
      <c r="M17" s="54">
        <v>10</v>
      </c>
      <c r="N17" s="51">
        <v>35</v>
      </c>
      <c r="O17" s="52">
        <v>35</v>
      </c>
      <c r="P17" s="53">
        <f>IF(ISBLANK($C17),"",N17+O17-$E17)</f>
        <v>66</v>
      </c>
      <c r="Q17" s="54">
        <v>10</v>
      </c>
      <c r="R17" s="21"/>
      <c r="S17" s="22">
        <v>2</v>
      </c>
      <c r="T17" s="23" t="s">
        <v>21</v>
      </c>
      <c r="U17" s="23" t="s">
        <v>21</v>
      </c>
      <c r="V17" s="23" t="s">
        <v>21</v>
      </c>
      <c r="W17" s="24" t="s">
        <v>21</v>
      </c>
      <c r="X17" s="34">
        <v>10</v>
      </c>
      <c r="Y17" s="25"/>
      <c r="Z17" s="22"/>
      <c r="AA17" s="26"/>
      <c r="AB17" s="27"/>
    </row>
    <row r="18" spans="1:28" ht="12.75" customHeight="1" x14ac:dyDescent="0.25">
      <c r="A18" s="46">
        <v>11</v>
      </c>
      <c r="B18" s="270" t="s">
        <v>180</v>
      </c>
      <c r="C18" s="49" t="s">
        <v>181</v>
      </c>
      <c r="D18" s="40" t="s">
        <v>182</v>
      </c>
      <c r="E18" s="50">
        <v>1</v>
      </c>
      <c r="F18" s="51">
        <v>33</v>
      </c>
      <c r="G18" s="52">
        <v>32</v>
      </c>
      <c r="H18" s="53">
        <f>IF(ISBLANK($C18),"",F18+G18-$E18)</f>
        <v>64</v>
      </c>
      <c r="I18" s="54">
        <v>12</v>
      </c>
      <c r="J18" s="51">
        <v>35</v>
      </c>
      <c r="K18" s="52">
        <v>33</v>
      </c>
      <c r="L18" s="53">
        <f>IF(ISBLANK($C18),"",J18+K18-$E18)</f>
        <v>67</v>
      </c>
      <c r="M18" s="54">
        <v>10</v>
      </c>
      <c r="N18" s="51">
        <v>34</v>
      </c>
      <c r="O18" s="52">
        <v>32</v>
      </c>
      <c r="P18" s="53">
        <f>IF(ISBLANK($C18),"",N18+O18-$E18)</f>
        <v>65</v>
      </c>
      <c r="Q18" s="54">
        <v>11</v>
      </c>
      <c r="R18" s="21"/>
      <c r="S18" s="22">
        <v>1</v>
      </c>
      <c r="T18" s="23" t="s">
        <v>21</v>
      </c>
      <c r="U18" s="23" t="s">
        <v>21</v>
      </c>
      <c r="V18" s="23" t="s">
        <v>21</v>
      </c>
      <c r="W18" s="24" t="s">
        <v>21</v>
      </c>
      <c r="X18" s="34">
        <v>11</v>
      </c>
      <c r="Y18" s="25"/>
      <c r="Z18" s="22"/>
      <c r="AA18" s="26"/>
      <c r="AB18" s="27"/>
    </row>
    <row r="19" spans="1:28" ht="12.75" customHeight="1" x14ac:dyDescent="0.25">
      <c r="A19" s="46">
        <v>12</v>
      </c>
      <c r="B19" s="270" t="s">
        <v>200</v>
      </c>
      <c r="C19" s="49" t="s">
        <v>109</v>
      </c>
      <c r="D19" s="40" t="s">
        <v>30</v>
      </c>
      <c r="E19" s="50">
        <v>6</v>
      </c>
      <c r="F19" s="51">
        <v>36</v>
      </c>
      <c r="G19" s="52">
        <v>35</v>
      </c>
      <c r="H19" s="53">
        <f>IF(ISBLANK($C19),"",F19+G19-$E19)</f>
        <v>65</v>
      </c>
      <c r="I19" s="54">
        <v>11</v>
      </c>
      <c r="J19" s="51">
        <v>36</v>
      </c>
      <c r="K19" s="52">
        <v>33</v>
      </c>
      <c r="L19" s="53">
        <f>IF(ISBLANK($C19),"",J19+K19-$E19)</f>
        <v>63</v>
      </c>
      <c r="M19" s="54">
        <v>12</v>
      </c>
      <c r="N19" s="51">
        <v>34</v>
      </c>
      <c r="O19" s="52">
        <v>33</v>
      </c>
      <c r="P19" s="53">
        <f>IF(ISBLANK($C19),"",N19+O19-$E19)</f>
        <v>61</v>
      </c>
      <c r="Q19" s="54">
        <v>12</v>
      </c>
      <c r="R19" s="21"/>
      <c r="S19" s="22">
        <v>0</v>
      </c>
      <c r="T19" s="23" t="s">
        <v>21</v>
      </c>
      <c r="U19" s="23" t="s">
        <v>21</v>
      </c>
      <c r="V19" s="23" t="s">
        <v>21</v>
      </c>
      <c r="W19" s="24" t="s">
        <v>21</v>
      </c>
      <c r="X19" s="34">
        <v>12</v>
      </c>
      <c r="Y19" s="25"/>
      <c r="Z19" s="22"/>
      <c r="AA19" s="26"/>
      <c r="AB19" s="27"/>
    </row>
    <row r="21" spans="1:28" ht="13.5" thickBot="1" x14ac:dyDescent="0.25">
      <c r="B21" s="3" t="s">
        <v>48</v>
      </c>
      <c r="S21" s="4"/>
      <c r="T21" s="4"/>
      <c r="U21" s="4"/>
      <c r="V21" s="5"/>
      <c r="W21" s="5"/>
    </row>
    <row r="22" spans="1:28" ht="13.5" thickBot="1" x14ac:dyDescent="0.25">
      <c r="A22" s="249" t="s">
        <v>2</v>
      </c>
      <c r="B22" s="249" t="s">
        <v>3</v>
      </c>
      <c r="C22" s="252" t="s">
        <v>4</v>
      </c>
      <c r="D22" s="252" t="s">
        <v>5</v>
      </c>
      <c r="E22" s="254" t="s">
        <v>6</v>
      </c>
      <c r="F22" s="223" t="s">
        <v>7</v>
      </c>
      <c r="G22" s="223"/>
      <c r="H22" s="223"/>
      <c r="I22" s="223"/>
      <c r="J22" s="224" t="s">
        <v>8</v>
      </c>
      <c r="K22" s="224"/>
      <c r="L22" s="224"/>
      <c r="M22" s="224"/>
      <c r="N22" s="225" t="s">
        <v>9</v>
      </c>
      <c r="O22" s="225"/>
      <c r="P22" s="225"/>
      <c r="Q22" s="225"/>
      <c r="R22" s="6"/>
      <c r="S22" s="226" t="s">
        <v>10</v>
      </c>
      <c r="T22" s="228" t="s">
        <v>11</v>
      </c>
      <c r="U22" s="228" t="s">
        <v>12</v>
      </c>
      <c r="V22" s="228" t="s">
        <v>13</v>
      </c>
      <c r="W22" s="230" t="s">
        <v>14</v>
      </c>
      <c r="X22" s="232" t="s">
        <v>15</v>
      </c>
    </row>
    <row r="23" spans="1:28" ht="33" thickBot="1" x14ac:dyDescent="0.25">
      <c r="A23" s="250"/>
      <c r="B23" s="251"/>
      <c r="C23" s="253"/>
      <c r="D23" s="253"/>
      <c r="E23" s="254"/>
      <c r="F23" s="8" t="s">
        <v>18</v>
      </c>
      <c r="G23" s="9" t="s">
        <v>19</v>
      </c>
      <c r="H23" s="10" t="s">
        <v>20</v>
      </c>
      <c r="I23" s="11" t="s">
        <v>15</v>
      </c>
      <c r="J23" s="8" t="s">
        <v>18</v>
      </c>
      <c r="K23" s="9" t="s">
        <v>19</v>
      </c>
      <c r="L23" s="10" t="s">
        <v>20</v>
      </c>
      <c r="M23" s="11" t="s">
        <v>15</v>
      </c>
      <c r="N23" s="8" t="s">
        <v>18</v>
      </c>
      <c r="O23" s="9" t="s">
        <v>19</v>
      </c>
      <c r="P23" s="10" t="s">
        <v>20</v>
      </c>
      <c r="Q23" s="11" t="s">
        <v>15</v>
      </c>
      <c r="R23" s="6"/>
      <c r="S23" s="257"/>
      <c r="T23" s="258"/>
      <c r="U23" s="258"/>
      <c r="V23" s="258"/>
      <c r="W23" s="255"/>
      <c r="X23" s="256"/>
    </row>
    <row r="24" spans="1:28" ht="12.75" customHeight="1" x14ac:dyDescent="0.25">
      <c r="A24" s="38">
        <v>1</v>
      </c>
      <c r="B24" s="269" t="s">
        <v>219</v>
      </c>
      <c r="C24" s="39" t="s">
        <v>120</v>
      </c>
      <c r="D24" s="113" t="s">
        <v>30</v>
      </c>
      <c r="E24" s="41">
        <v>3</v>
      </c>
      <c r="F24" s="42">
        <v>48</v>
      </c>
      <c r="G24" s="43">
        <v>50</v>
      </c>
      <c r="H24" s="44">
        <f>IF(ISBLANK($C24),"",F24+G24-$E24)</f>
        <v>95</v>
      </c>
      <c r="I24" s="45">
        <v>1</v>
      </c>
      <c r="J24" s="42">
        <v>48</v>
      </c>
      <c r="K24" s="43">
        <v>50</v>
      </c>
      <c r="L24" s="44">
        <f>IF(ISBLANK($C24),"",J24+K24-$E24)</f>
        <v>95</v>
      </c>
      <c r="M24" s="45">
        <v>1</v>
      </c>
      <c r="N24" s="42">
        <v>49</v>
      </c>
      <c r="O24" s="43">
        <v>51</v>
      </c>
      <c r="P24" s="44">
        <f>IF(ISBLANK($C24),"",N24+O24-$E24)</f>
        <v>97</v>
      </c>
      <c r="Q24" s="45">
        <v>1</v>
      </c>
      <c r="R24" s="271"/>
      <c r="S24" s="164">
        <v>10</v>
      </c>
      <c r="T24" s="143"/>
      <c r="U24" s="141"/>
      <c r="V24" s="141"/>
      <c r="W24" s="148"/>
      <c r="X24" s="149">
        <v>1</v>
      </c>
    </row>
    <row r="25" spans="1:28" ht="12.75" customHeight="1" x14ac:dyDescent="0.25">
      <c r="A25" s="46">
        <v>2</v>
      </c>
      <c r="B25" s="270" t="s">
        <v>51</v>
      </c>
      <c r="C25" s="49" t="s">
        <v>52</v>
      </c>
      <c r="D25" s="40" t="s">
        <v>30</v>
      </c>
      <c r="E25" s="50">
        <v>2</v>
      </c>
      <c r="F25" s="51">
        <v>40</v>
      </c>
      <c r="G25" s="52">
        <v>40</v>
      </c>
      <c r="H25" s="53">
        <f>IF(ISBLANK($C25),"",F25+G25-$E25)</f>
        <v>78</v>
      </c>
      <c r="I25" s="54">
        <v>2</v>
      </c>
      <c r="J25" s="51">
        <v>41</v>
      </c>
      <c r="K25" s="52">
        <v>42</v>
      </c>
      <c r="L25" s="53">
        <f>IF(ISBLANK($C25),"",J25+K25-$E25)</f>
        <v>81</v>
      </c>
      <c r="M25" s="54">
        <v>2</v>
      </c>
      <c r="N25" s="51">
        <v>38</v>
      </c>
      <c r="O25" s="52">
        <v>37</v>
      </c>
      <c r="P25" s="53">
        <f>IF(ISBLANK($C25),"",N25+O25-$E25)</f>
        <v>73</v>
      </c>
      <c r="Q25" s="54">
        <v>2</v>
      </c>
      <c r="R25" s="271"/>
      <c r="S25" s="165">
        <v>9</v>
      </c>
      <c r="T25" s="143"/>
      <c r="U25" s="141"/>
      <c r="V25" s="141"/>
      <c r="W25" s="148"/>
      <c r="X25" s="150">
        <v>2</v>
      </c>
    </row>
    <row r="26" spans="1:28" ht="12.75" customHeight="1" x14ac:dyDescent="0.25">
      <c r="A26" s="46">
        <v>3</v>
      </c>
      <c r="B26" s="270" t="s">
        <v>49</v>
      </c>
      <c r="C26" s="49" t="s">
        <v>50</v>
      </c>
      <c r="D26" s="40" t="s">
        <v>30</v>
      </c>
      <c r="E26" s="50">
        <v>1</v>
      </c>
      <c r="F26" s="51">
        <v>33</v>
      </c>
      <c r="G26" s="52">
        <v>32</v>
      </c>
      <c r="H26" s="53">
        <f>IF(ISBLANK($C26),"",F26+G26-$E26)</f>
        <v>64</v>
      </c>
      <c r="I26" s="54">
        <v>3</v>
      </c>
      <c r="J26" s="51">
        <v>36</v>
      </c>
      <c r="K26" s="52">
        <v>37</v>
      </c>
      <c r="L26" s="53">
        <f>IF(ISBLANK($C26),"",J26+K26-$E26)</f>
        <v>72</v>
      </c>
      <c r="M26" s="54">
        <v>3</v>
      </c>
      <c r="N26" s="51">
        <v>37</v>
      </c>
      <c r="O26" s="52">
        <v>36</v>
      </c>
      <c r="P26" s="53">
        <f>IF(ISBLANK($C26),"",N26+O26-$E26)</f>
        <v>72</v>
      </c>
      <c r="Q26" s="54">
        <v>3</v>
      </c>
      <c r="R26" s="271"/>
      <c r="S26" s="165">
        <v>8</v>
      </c>
      <c r="T26" s="143"/>
      <c r="U26" s="141"/>
      <c r="V26" s="141"/>
      <c r="W26" s="148"/>
      <c r="X26" s="150">
        <v>3</v>
      </c>
    </row>
    <row r="27" spans="1:28" ht="12.75" customHeight="1" x14ac:dyDescent="0.25">
      <c r="A27" s="46">
        <v>4</v>
      </c>
      <c r="B27" s="270" t="s">
        <v>217</v>
      </c>
      <c r="C27" s="49" t="s">
        <v>218</v>
      </c>
      <c r="D27" s="40" t="s">
        <v>37</v>
      </c>
      <c r="E27" s="50">
        <v>5</v>
      </c>
      <c r="F27" s="51">
        <v>31</v>
      </c>
      <c r="G27" s="52">
        <v>30</v>
      </c>
      <c r="H27" s="53">
        <f>IF(ISBLANK($C27),"",F27+G27-$E27)</f>
        <v>56</v>
      </c>
      <c r="I27" s="54">
        <v>4</v>
      </c>
      <c r="J27" s="51">
        <v>33</v>
      </c>
      <c r="K27" s="52">
        <v>31</v>
      </c>
      <c r="L27" s="53">
        <f>IF(ISBLANK($C27),"",J27+K27-$E27)</f>
        <v>59</v>
      </c>
      <c r="M27" s="54">
        <v>5</v>
      </c>
      <c r="N27" s="51">
        <v>33</v>
      </c>
      <c r="O27" s="52">
        <v>30</v>
      </c>
      <c r="P27" s="53">
        <f>IF(ISBLANK($C27),"",N27+O27-$E27)</f>
        <v>58</v>
      </c>
      <c r="Q27" s="54">
        <v>4</v>
      </c>
      <c r="R27" s="271"/>
      <c r="S27" s="165">
        <v>7</v>
      </c>
      <c r="T27" s="143"/>
      <c r="U27" s="141"/>
      <c r="V27" s="141"/>
      <c r="W27" s="148"/>
      <c r="X27" s="150">
        <v>4</v>
      </c>
    </row>
    <row r="28" spans="1:28" ht="12.75" customHeight="1" x14ac:dyDescent="0.25">
      <c r="A28" s="46">
        <v>5</v>
      </c>
      <c r="B28" s="270" t="s">
        <v>215</v>
      </c>
      <c r="C28" s="49" t="s">
        <v>216</v>
      </c>
      <c r="D28" s="40" t="s">
        <v>144</v>
      </c>
      <c r="E28" s="50">
        <v>2</v>
      </c>
      <c r="F28" s="51">
        <v>29</v>
      </c>
      <c r="G28" s="52">
        <v>27</v>
      </c>
      <c r="H28" s="53">
        <f>IF(ISBLANK($C28),"",F28+G28-$E28)</f>
        <v>54</v>
      </c>
      <c r="I28" s="54">
        <v>5</v>
      </c>
      <c r="J28" s="51">
        <v>32</v>
      </c>
      <c r="K28" s="52">
        <v>31</v>
      </c>
      <c r="L28" s="53">
        <f>IF(ISBLANK($C28),"",J28+K28-$E28)</f>
        <v>61</v>
      </c>
      <c r="M28" s="54">
        <v>4</v>
      </c>
      <c r="N28" s="51">
        <v>31</v>
      </c>
      <c r="O28" s="52">
        <v>27</v>
      </c>
      <c r="P28" s="53">
        <f>IF(ISBLANK($C28),"",N28+O28-$E28)</f>
        <v>56</v>
      </c>
      <c r="Q28" s="54">
        <v>5</v>
      </c>
      <c r="R28" s="271"/>
      <c r="S28" s="165">
        <v>6</v>
      </c>
      <c r="T28" s="143"/>
      <c r="U28" s="141"/>
      <c r="V28" s="141"/>
      <c r="W28" s="148"/>
      <c r="X28" s="150">
        <v>5</v>
      </c>
    </row>
    <row r="29" spans="1:28" ht="12.75" customHeight="1" x14ac:dyDescent="0.25">
      <c r="A29" s="46">
        <v>6</v>
      </c>
      <c r="B29" s="270" t="s">
        <v>212</v>
      </c>
      <c r="C29" s="49" t="s">
        <v>122</v>
      </c>
      <c r="D29" s="40" t="s">
        <v>30</v>
      </c>
      <c r="E29" s="50">
        <v>5</v>
      </c>
      <c r="F29" s="51">
        <v>30</v>
      </c>
      <c r="G29" s="52">
        <v>26</v>
      </c>
      <c r="H29" s="53">
        <f>IF(ISBLANK($C29),"",F29+G29-$E29)</f>
        <v>51</v>
      </c>
      <c r="I29" s="54">
        <v>6</v>
      </c>
      <c r="J29" s="51">
        <v>32</v>
      </c>
      <c r="K29" s="52">
        <v>29</v>
      </c>
      <c r="L29" s="53">
        <f>IF(ISBLANK($C29),"",J29+K29-$E29)</f>
        <v>56</v>
      </c>
      <c r="M29" s="54">
        <v>6</v>
      </c>
      <c r="N29" s="51">
        <v>30</v>
      </c>
      <c r="O29" s="52">
        <v>27</v>
      </c>
      <c r="P29" s="53">
        <f>IF(ISBLANK($C29),"",N29+O29-$E29)</f>
        <v>52</v>
      </c>
      <c r="Q29" s="54">
        <v>6</v>
      </c>
      <c r="R29" s="192"/>
      <c r="S29" s="165">
        <v>5</v>
      </c>
      <c r="T29" s="142" t="s">
        <v>21</v>
      </c>
      <c r="U29" s="140" t="s">
        <v>21</v>
      </c>
      <c r="V29" s="140" t="s">
        <v>21</v>
      </c>
      <c r="W29" s="147" t="s">
        <v>21</v>
      </c>
      <c r="X29" s="150">
        <v>6</v>
      </c>
    </row>
    <row r="30" spans="1:28" ht="12.75" customHeight="1" x14ac:dyDescent="0.25">
      <c r="A30" s="46">
        <v>7</v>
      </c>
      <c r="B30" s="270" t="s">
        <v>210</v>
      </c>
      <c r="C30" s="49" t="s">
        <v>211</v>
      </c>
      <c r="D30" s="40" t="s">
        <v>30</v>
      </c>
      <c r="E30" s="50">
        <v>3</v>
      </c>
      <c r="F30" s="51">
        <v>28</v>
      </c>
      <c r="G30" s="52">
        <v>25</v>
      </c>
      <c r="H30" s="53">
        <f>IF(ISBLANK($C30),"",F30+G30-$E30)</f>
        <v>50</v>
      </c>
      <c r="I30" s="54">
        <v>7</v>
      </c>
      <c r="J30" s="51">
        <v>30</v>
      </c>
      <c r="K30" s="52">
        <v>28</v>
      </c>
      <c r="L30" s="53">
        <f>IF(ISBLANK($C30),"",J30+K30-$E30)</f>
        <v>55</v>
      </c>
      <c r="M30" s="54">
        <v>7</v>
      </c>
      <c r="N30" s="51">
        <v>21</v>
      </c>
      <c r="O30" s="52">
        <v>15</v>
      </c>
      <c r="P30" s="53">
        <f>IF(ISBLANK($C30),"",N30+O30-$E30)</f>
        <v>33</v>
      </c>
      <c r="Q30" s="54">
        <v>10</v>
      </c>
      <c r="R30" s="192"/>
      <c r="S30" s="165">
        <v>3.5</v>
      </c>
      <c r="T30" s="142" t="s">
        <v>21</v>
      </c>
      <c r="U30" s="140" t="s">
        <v>21</v>
      </c>
      <c r="V30" s="140" t="s">
        <v>21</v>
      </c>
      <c r="W30" s="147" t="s">
        <v>21</v>
      </c>
      <c r="X30" s="150">
        <v>7</v>
      </c>
    </row>
    <row r="31" spans="1:28" ht="12.75" customHeight="1" x14ac:dyDescent="0.25">
      <c r="A31" s="46">
        <v>8</v>
      </c>
      <c r="B31" s="270" t="s">
        <v>213</v>
      </c>
      <c r="C31" s="49" t="s">
        <v>214</v>
      </c>
      <c r="D31" s="40" t="s">
        <v>30</v>
      </c>
      <c r="E31" s="50">
        <v>0</v>
      </c>
      <c r="F31" s="51">
        <v>25</v>
      </c>
      <c r="G31" s="52">
        <v>22</v>
      </c>
      <c r="H31" s="53">
        <f>IF(ISBLANK($C31),"",F31+G31-$E31)</f>
        <v>47</v>
      </c>
      <c r="I31" s="54">
        <v>9</v>
      </c>
      <c r="J31" s="51">
        <v>27</v>
      </c>
      <c r="K31" s="52">
        <v>26</v>
      </c>
      <c r="L31" s="53">
        <f>IF(ISBLANK($C31),"",J31+K31-$E31)</f>
        <v>53</v>
      </c>
      <c r="M31" s="54">
        <v>8</v>
      </c>
      <c r="N31" s="51">
        <v>23</v>
      </c>
      <c r="O31" s="52">
        <v>20</v>
      </c>
      <c r="P31" s="53">
        <f>IF(ISBLANK($C31),"",N31+O31-$E31)</f>
        <v>43</v>
      </c>
      <c r="Q31" s="54">
        <v>7</v>
      </c>
      <c r="S31" s="165">
        <v>3</v>
      </c>
      <c r="T31" s="143"/>
      <c r="U31" s="141"/>
      <c r="V31" s="141"/>
      <c r="W31" s="148"/>
      <c r="X31" s="150">
        <v>8</v>
      </c>
    </row>
    <row r="32" spans="1:28" ht="12.75" customHeight="1" x14ac:dyDescent="0.25">
      <c r="A32" s="46">
        <v>9</v>
      </c>
      <c r="B32" s="270" t="s">
        <v>206</v>
      </c>
      <c r="C32" s="49" t="s">
        <v>207</v>
      </c>
      <c r="D32" s="40" t="s">
        <v>30</v>
      </c>
      <c r="E32" s="50">
        <v>1</v>
      </c>
      <c r="F32" s="51">
        <v>27</v>
      </c>
      <c r="G32" s="52">
        <v>24</v>
      </c>
      <c r="H32" s="53">
        <f>IF(ISBLANK($C32),"",F32+G32-$E32)</f>
        <v>50</v>
      </c>
      <c r="I32" s="54">
        <v>7</v>
      </c>
      <c r="J32" s="51">
        <v>25</v>
      </c>
      <c r="K32" s="52">
        <v>22</v>
      </c>
      <c r="L32" s="53">
        <f>IF(ISBLANK($C32),"",J32+K32-$E32)</f>
        <v>46</v>
      </c>
      <c r="M32" s="54">
        <v>9</v>
      </c>
      <c r="N32" s="51">
        <v>24</v>
      </c>
      <c r="O32" s="52">
        <v>19</v>
      </c>
      <c r="P32" s="53">
        <f>IF(ISBLANK($C32),"",N32+O32-$E32)</f>
        <v>42</v>
      </c>
      <c r="Q32" s="54">
        <v>8</v>
      </c>
      <c r="R32" s="192"/>
      <c r="S32" s="165">
        <v>2.5</v>
      </c>
      <c r="T32" s="142" t="s">
        <v>21</v>
      </c>
      <c r="U32" s="140" t="s">
        <v>21</v>
      </c>
      <c r="V32" s="140" t="s">
        <v>21</v>
      </c>
      <c r="W32" s="147" t="s">
        <v>21</v>
      </c>
      <c r="X32" s="150">
        <v>9</v>
      </c>
    </row>
    <row r="33" spans="1:24" ht="12.75" customHeight="1" x14ac:dyDescent="0.25">
      <c r="A33" s="46">
        <v>10</v>
      </c>
      <c r="B33" s="270" t="s">
        <v>208</v>
      </c>
      <c r="C33" s="49" t="s">
        <v>209</v>
      </c>
      <c r="D33" s="40" t="s">
        <v>30</v>
      </c>
      <c r="E33" s="50">
        <v>3</v>
      </c>
      <c r="F33" s="51">
        <v>24</v>
      </c>
      <c r="G33" s="52">
        <v>20</v>
      </c>
      <c r="H33" s="53">
        <f>IF(ISBLANK($C33),"",F33+G33-$E33)</f>
        <v>41</v>
      </c>
      <c r="I33" s="54">
        <v>10</v>
      </c>
      <c r="J33" s="51">
        <v>24</v>
      </c>
      <c r="K33" s="52">
        <v>22</v>
      </c>
      <c r="L33" s="53">
        <f>IF(ISBLANK($C33),"",J33+K33-$E33)</f>
        <v>43</v>
      </c>
      <c r="M33" s="54">
        <v>10</v>
      </c>
      <c r="N33" s="51">
        <v>23</v>
      </c>
      <c r="O33" s="52">
        <v>18</v>
      </c>
      <c r="P33" s="53">
        <f>IF(ISBLANK($C33),"",N33+O33-$E33)</f>
        <v>38</v>
      </c>
      <c r="Q33" s="54">
        <v>9</v>
      </c>
      <c r="R33" s="192"/>
      <c r="S33" s="165">
        <v>1</v>
      </c>
      <c r="T33" s="142" t="s">
        <v>21</v>
      </c>
      <c r="U33" s="140" t="s">
        <v>21</v>
      </c>
      <c r="V33" s="140" t="s">
        <v>21</v>
      </c>
      <c r="W33" s="147" t="s">
        <v>21</v>
      </c>
      <c r="X33" s="150">
        <v>10</v>
      </c>
    </row>
    <row r="34" spans="1:24" ht="12.75" customHeight="1" x14ac:dyDescent="0.25">
      <c r="A34" s="46">
        <v>11</v>
      </c>
      <c r="B34" s="270" t="s">
        <v>204</v>
      </c>
      <c r="C34" s="49" t="s">
        <v>205</v>
      </c>
      <c r="D34" s="40" t="s">
        <v>30</v>
      </c>
      <c r="E34" s="50">
        <v>2</v>
      </c>
      <c r="F34" s="51">
        <v>23</v>
      </c>
      <c r="G34" s="52">
        <v>19</v>
      </c>
      <c r="H34" s="53">
        <f>IF(ISBLANK($C34),"",F34+G34-$E34)</f>
        <v>40</v>
      </c>
      <c r="I34" s="54">
        <v>11</v>
      </c>
      <c r="J34" s="51">
        <v>20</v>
      </c>
      <c r="K34" s="52">
        <v>17</v>
      </c>
      <c r="L34" s="53">
        <f>IF(ISBLANK($C34),"",J34+K34-$E34)</f>
        <v>35</v>
      </c>
      <c r="M34" s="54">
        <v>11</v>
      </c>
      <c r="N34" s="51">
        <v>18</v>
      </c>
      <c r="O34" s="52">
        <v>12</v>
      </c>
      <c r="P34" s="53">
        <f>IF(ISBLANK($C34),"",N34+O34-$E34)</f>
        <v>28</v>
      </c>
      <c r="Q34" s="54">
        <v>11</v>
      </c>
      <c r="R34" s="192"/>
      <c r="S34" s="166">
        <v>0</v>
      </c>
      <c r="T34" s="276" t="s">
        <v>21</v>
      </c>
      <c r="U34" s="273" t="s">
        <v>21</v>
      </c>
      <c r="V34" s="273" t="s">
        <v>21</v>
      </c>
      <c r="W34" s="277" t="s">
        <v>21</v>
      </c>
      <c r="X34" s="167">
        <v>11</v>
      </c>
    </row>
    <row r="35" spans="1:24" x14ac:dyDescent="0.2">
      <c r="S35" s="152"/>
      <c r="T35" s="152"/>
      <c r="U35" s="152"/>
      <c r="V35" s="152"/>
      <c r="W35" s="152"/>
      <c r="X35" s="152"/>
    </row>
  </sheetData>
  <sortState xmlns:xlrd2="http://schemas.microsoft.com/office/spreadsheetml/2017/richdata2" ref="B24:X34">
    <sortCondition ref="X24:X34"/>
  </sortState>
  <mergeCells count="36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A6:AA7"/>
    <mergeCell ref="AB6:AB7"/>
    <mergeCell ref="F6:I6"/>
    <mergeCell ref="J6:M6"/>
    <mergeCell ref="N6:Q6"/>
    <mergeCell ref="S6:S7"/>
    <mergeCell ref="T6:T7"/>
    <mergeCell ref="U6:U7"/>
    <mergeCell ref="F22:I22"/>
    <mergeCell ref="V6:V7"/>
    <mergeCell ref="W6:W7"/>
    <mergeCell ref="X6:X7"/>
    <mergeCell ref="Z6:Z7"/>
    <mergeCell ref="W22:W23"/>
    <mergeCell ref="X22:X23"/>
    <mergeCell ref="J22:M22"/>
    <mergeCell ref="N22:Q22"/>
    <mergeCell ref="S22:S23"/>
    <mergeCell ref="T22:T23"/>
    <mergeCell ref="U22:U23"/>
    <mergeCell ref="V22:V23"/>
    <mergeCell ref="A22:A23"/>
    <mergeCell ref="B22:B23"/>
    <mergeCell ref="C22:C23"/>
    <mergeCell ref="D22:D23"/>
    <mergeCell ref="E22:E23"/>
  </mergeCells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B37"/>
  <sheetViews>
    <sheetView workbookViewId="0">
      <selection activeCell="AC14" sqref="AC14"/>
    </sheetView>
  </sheetViews>
  <sheetFormatPr defaultRowHeight="12.75" x14ac:dyDescent="0.2"/>
  <cols>
    <col min="1" max="1" width="5.42578125" style="1" customWidth="1"/>
    <col min="2" max="2" width="20.710937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8" ht="12.75" customHeight="1" x14ac:dyDescent="0.2"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</row>
    <row r="2" spans="1:28" ht="13.5" customHeight="1" thickBot="1" x14ac:dyDescent="0.25"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28" ht="13.5" thickBot="1" x14ac:dyDescent="0.25"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>
        <v>80</v>
      </c>
      <c r="L3" s="248"/>
    </row>
    <row r="4" spans="1:28" x14ac:dyDescent="0.2">
      <c r="B4" s="2"/>
    </row>
    <row r="5" spans="1:28" ht="13.5" thickBot="1" x14ac:dyDescent="0.25">
      <c r="B5" s="3" t="s">
        <v>1</v>
      </c>
      <c r="S5" s="4"/>
      <c r="T5" s="4"/>
      <c r="U5" s="4"/>
      <c r="V5" s="5"/>
      <c r="W5" s="5"/>
    </row>
    <row r="6" spans="1:28" ht="13.5" thickBot="1" x14ac:dyDescent="0.25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  <c r="Y6" s="7"/>
      <c r="Z6" s="234" t="s">
        <v>10</v>
      </c>
      <c r="AA6" s="236" t="s">
        <v>16</v>
      </c>
      <c r="AB6" s="221" t="s">
        <v>17</v>
      </c>
    </row>
    <row r="7" spans="1:28" ht="33" thickBot="1" x14ac:dyDescent="0.25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1" t="s">
        <v>15</v>
      </c>
      <c r="J7" s="8" t="s">
        <v>18</v>
      </c>
      <c r="K7" s="9" t="s">
        <v>19</v>
      </c>
      <c r="L7" s="10" t="s">
        <v>20</v>
      </c>
      <c r="M7" s="11" t="s">
        <v>15</v>
      </c>
      <c r="N7" s="8" t="s">
        <v>18</v>
      </c>
      <c r="O7" s="9" t="s">
        <v>19</v>
      </c>
      <c r="P7" s="10" t="s">
        <v>20</v>
      </c>
      <c r="Q7" s="11" t="s">
        <v>15</v>
      </c>
      <c r="R7" s="6"/>
      <c r="S7" s="227"/>
      <c r="T7" s="229"/>
      <c r="U7" s="229"/>
      <c r="V7" s="229"/>
      <c r="W7" s="231"/>
      <c r="X7" s="233"/>
      <c r="Y7" s="7"/>
      <c r="Z7" s="235"/>
      <c r="AA7" s="237"/>
      <c r="AB7" s="222"/>
    </row>
    <row r="8" spans="1:28" x14ac:dyDescent="0.2">
      <c r="A8" s="168">
        <v>1</v>
      </c>
      <c r="B8" s="281" t="s">
        <v>235</v>
      </c>
      <c r="C8" s="169" t="s">
        <v>236</v>
      </c>
      <c r="D8" s="170" t="s">
        <v>30</v>
      </c>
      <c r="E8" s="171">
        <v>0</v>
      </c>
      <c r="F8" s="172">
        <v>42</v>
      </c>
      <c r="G8" s="173">
        <v>44</v>
      </c>
      <c r="H8" s="174">
        <f>IF(ISBLANK($C8),"",F8+G8-$E8)</f>
        <v>86</v>
      </c>
      <c r="I8" s="175">
        <v>2</v>
      </c>
      <c r="J8" s="172">
        <v>42</v>
      </c>
      <c r="K8" s="173">
        <v>44</v>
      </c>
      <c r="L8" s="174">
        <f>IF(ISBLANK($C8),"",J8+K8-$E8)</f>
        <v>86</v>
      </c>
      <c r="M8" s="175">
        <v>1</v>
      </c>
      <c r="N8" s="172">
        <v>41</v>
      </c>
      <c r="O8" s="173">
        <v>42</v>
      </c>
      <c r="P8" s="174">
        <f>IF(ISBLANK($C8),"",N8+O8-$E8)</f>
        <v>83</v>
      </c>
      <c r="Q8" s="175">
        <v>1</v>
      </c>
      <c r="R8" s="21"/>
      <c r="S8" s="22">
        <v>13</v>
      </c>
      <c r="T8" s="23" t="s">
        <v>21</v>
      </c>
      <c r="U8" s="23" t="s">
        <v>21</v>
      </c>
      <c r="V8" s="23" t="s">
        <v>21</v>
      </c>
      <c r="W8" s="24" t="s">
        <v>21</v>
      </c>
      <c r="X8" s="20">
        <v>1</v>
      </c>
      <c r="Y8" s="25"/>
      <c r="Z8" s="22" t="s">
        <v>21</v>
      </c>
      <c r="AA8" s="26" t="s">
        <v>21</v>
      </c>
      <c r="AB8" s="27" t="s">
        <v>21</v>
      </c>
    </row>
    <row r="9" spans="1:28" x14ac:dyDescent="0.2">
      <c r="A9" s="176">
        <v>2</v>
      </c>
      <c r="B9" s="282" t="s">
        <v>237</v>
      </c>
      <c r="C9" s="177" t="s">
        <v>132</v>
      </c>
      <c r="D9" s="178" t="s">
        <v>30</v>
      </c>
      <c r="E9" s="179">
        <v>1</v>
      </c>
      <c r="F9" s="180">
        <v>43</v>
      </c>
      <c r="G9" s="181">
        <v>45</v>
      </c>
      <c r="H9" s="182">
        <f>IF(ISBLANK($C9),"",F9+G9-$E9)</f>
        <v>87</v>
      </c>
      <c r="I9" s="183">
        <v>1</v>
      </c>
      <c r="J9" s="180">
        <v>41</v>
      </c>
      <c r="K9" s="181">
        <v>43</v>
      </c>
      <c r="L9" s="182">
        <f>IF(ISBLANK($C9),"",J9+K9-$E9)</f>
        <v>83</v>
      </c>
      <c r="M9" s="183">
        <v>2</v>
      </c>
      <c r="N9" s="180">
        <v>40</v>
      </c>
      <c r="O9" s="181">
        <v>41</v>
      </c>
      <c r="P9" s="182">
        <f>IF(ISBLANK($C9),"",N9+O9-$E9)</f>
        <v>80</v>
      </c>
      <c r="Q9" s="183">
        <v>3</v>
      </c>
      <c r="R9" s="21"/>
      <c r="S9" s="22">
        <v>12</v>
      </c>
      <c r="T9" s="23" t="s">
        <v>21</v>
      </c>
      <c r="U9" s="23" t="s">
        <v>21</v>
      </c>
      <c r="V9" s="23" t="s">
        <v>21</v>
      </c>
      <c r="W9" s="24" t="s">
        <v>21</v>
      </c>
      <c r="X9" s="34">
        <v>2</v>
      </c>
      <c r="Y9" s="25"/>
      <c r="Z9" s="22" t="s">
        <v>21</v>
      </c>
      <c r="AA9" s="26" t="s">
        <v>21</v>
      </c>
      <c r="AB9" s="27" t="s">
        <v>21</v>
      </c>
    </row>
    <row r="10" spans="1:28" x14ac:dyDescent="0.2">
      <c r="A10" s="176">
        <v>3</v>
      </c>
      <c r="B10" s="282" t="s">
        <v>240</v>
      </c>
      <c r="C10" s="177" t="s">
        <v>241</v>
      </c>
      <c r="D10" s="178" t="s">
        <v>30</v>
      </c>
      <c r="E10" s="179">
        <v>4</v>
      </c>
      <c r="F10" s="180">
        <v>44</v>
      </c>
      <c r="G10" s="181">
        <v>46</v>
      </c>
      <c r="H10" s="182">
        <f>IF(ISBLANK($C10),"",F10+G10-$E10)</f>
        <v>86</v>
      </c>
      <c r="I10" s="183">
        <v>2</v>
      </c>
      <c r="J10" s="180">
        <v>40</v>
      </c>
      <c r="K10" s="181">
        <v>42</v>
      </c>
      <c r="L10" s="182">
        <f>IF(ISBLANK($C10),"",J10+K10-$E10)</f>
        <v>78</v>
      </c>
      <c r="M10" s="183">
        <v>4</v>
      </c>
      <c r="N10" s="180">
        <v>42</v>
      </c>
      <c r="O10" s="181">
        <v>41</v>
      </c>
      <c r="P10" s="182">
        <f>IF(ISBLANK($C10),"",N10+O10-$E10)</f>
        <v>79</v>
      </c>
      <c r="Q10" s="183">
        <v>4</v>
      </c>
      <c r="R10" s="21"/>
      <c r="S10" s="22">
        <v>11</v>
      </c>
      <c r="T10" s="23">
        <v>1.5</v>
      </c>
      <c r="U10" s="23">
        <v>126</v>
      </c>
      <c r="V10" s="23" t="s">
        <v>21</v>
      </c>
      <c r="W10" s="24" t="s">
        <v>21</v>
      </c>
      <c r="X10" s="34">
        <v>3</v>
      </c>
      <c r="Y10" s="25"/>
      <c r="Z10" s="22" t="s">
        <v>21</v>
      </c>
      <c r="AA10" s="26" t="s">
        <v>21</v>
      </c>
      <c r="AB10" s="27" t="s">
        <v>21</v>
      </c>
    </row>
    <row r="11" spans="1:28" x14ac:dyDescent="0.2">
      <c r="A11" s="176">
        <v>4</v>
      </c>
      <c r="B11" s="282" t="s">
        <v>242</v>
      </c>
      <c r="C11" s="177" t="s">
        <v>130</v>
      </c>
      <c r="D11" s="178" t="s">
        <v>22</v>
      </c>
      <c r="E11" s="179">
        <v>3</v>
      </c>
      <c r="F11" s="180">
        <v>42</v>
      </c>
      <c r="G11" s="181">
        <v>45</v>
      </c>
      <c r="H11" s="182">
        <f>IF(ISBLANK($C11),"",F11+G11-$E11)</f>
        <v>84</v>
      </c>
      <c r="I11" s="183">
        <v>4</v>
      </c>
      <c r="J11" s="180">
        <v>41</v>
      </c>
      <c r="K11" s="181">
        <v>43</v>
      </c>
      <c r="L11" s="182">
        <f>IF(ISBLANK($C11),"",J11+K11-$E11)</f>
        <v>81</v>
      </c>
      <c r="M11" s="183">
        <v>3</v>
      </c>
      <c r="N11" s="180">
        <v>40</v>
      </c>
      <c r="O11" s="181">
        <v>42</v>
      </c>
      <c r="P11" s="182">
        <f>IF(ISBLANK($C11),"",N11+O11-$E11)</f>
        <v>79</v>
      </c>
      <c r="Q11" s="183">
        <v>4</v>
      </c>
      <c r="R11" s="21"/>
      <c r="S11" s="22">
        <v>11</v>
      </c>
      <c r="T11" s="23">
        <v>1.5</v>
      </c>
      <c r="U11" s="23">
        <v>123</v>
      </c>
      <c r="V11" s="23" t="s">
        <v>21</v>
      </c>
      <c r="W11" s="24" t="s">
        <v>21</v>
      </c>
      <c r="X11" s="34">
        <v>4</v>
      </c>
      <c r="Y11" s="25"/>
      <c r="Z11" s="22" t="s">
        <v>21</v>
      </c>
      <c r="AA11" s="26" t="s">
        <v>21</v>
      </c>
      <c r="AB11" s="27" t="s">
        <v>21</v>
      </c>
    </row>
    <row r="12" spans="1:28" x14ac:dyDescent="0.2">
      <c r="A12" s="176">
        <v>5</v>
      </c>
      <c r="B12" s="282" t="s">
        <v>238</v>
      </c>
      <c r="C12" s="177" t="s">
        <v>239</v>
      </c>
      <c r="D12" s="178" t="s">
        <v>30</v>
      </c>
      <c r="E12" s="179">
        <v>6</v>
      </c>
      <c r="F12" s="180">
        <v>40</v>
      </c>
      <c r="G12" s="181">
        <v>41</v>
      </c>
      <c r="H12" s="182">
        <f>IF(ISBLANK($C12),"",F12+G12-$E12)</f>
        <v>75</v>
      </c>
      <c r="I12" s="183">
        <v>5</v>
      </c>
      <c r="J12" s="180">
        <v>40</v>
      </c>
      <c r="K12" s="181">
        <v>43</v>
      </c>
      <c r="L12" s="182">
        <f>IF(ISBLANK($C12),"",J12+K12-$E12)</f>
        <v>77</v>
      </c>
      <c r="M12" s="183">
        <v>5</v>
      </c>
      <c r="N12" s="180">
        <v>43</v>
      </c>
      <c r="O12" s="181">
        <v>45</v>
      </c>
      <c r="P12" s="182">
        <f>IF(ISBLANK($C12),"",N12+O12-$E12)</f>
        <v>82</v>
      </c>
      <c r="Q12" s="183">
        <v>2</v>
      </c>
      <c r="R12" s="21"/>
      <c r="S12" s="22">
        <v>9</v>
      </c>
      <c r="T12" s="23" t="s">
        <v>21</v>
      </c>
      <c r="U12" s="23" t="s">
        <v>21</v>
      </c>
      <c r="V12" s="23" t="s">
        <v>21</v>
      </c>
      <c r="W12" s="24" t="s">
        <v>21</v>
      </c>
      <c r="X12" s="34">
        <v>5</v>
      </c>
      <c r="Y12" s="25"/>
      <c r="Z12" s="22"/>
      <c r="AA12" s="26"/>
      <c r="AB12" s="27"/>
    </row>
    <row r="13" spans="1:28" x14ac:dyDescent="0.2">
      <c r="A13" s="176">
        <v>6</v>
      </c>
      <c r="B13" s="282" t="s">
        <v>233</v>
      </c>
      <c r="C13" s="177" t="s">
        <v>234</v>
      </c>
      <c r="D13" s="178" t="s">
        <v>30</v>
      </c>
      <c r="E13" s="179">
        <v>4</v>
      </c>
      <c r="F13" s="180">
        <v>39</v>
      </c>
      <c r="G13" s="181">
        <v>38</v>
      </c>
      <c r="H13" s="182">
        <f>IF(ISBLANK($C13),"",F13+G13-$E13)</f>
        <v>73</v>
      </c>
      <c r="I13" s="183">
        <v>6</v>
      </c>
      <c r="J13" s="180">
        <v>37</v>
      </c>
      <c r="K13" s="181">
        <v>35</v>
      </c>
      <c r="L13" s="182">
        <f>IF(ISBLANK($C13),"",J13+K13-$E13)</f>
        <v>68</v>
      </c>
      <c r="M13" s="183">
        <v>6</v>
      </c>
      <c r="N13" s="180">
        <v>39</v>
      </c>
      <c r="O13" s="181">
        <v>36</v>
      </c>
      <c r="P13" s="182">
        <f>IF(ISBLANK($C13),"",N13+O13-$E13)</f>
        <v>71</v>
      </c>
      <c r="Q13" s="183">
        <v>6</v>
      </c>
      <c r="R13" s="21"/>
      <c r="S13" s="22">
        <v>8</v>
      </c>
      <c r="T13" s="23" t="s">
        <v>21</v>
      </c>
      <c r="U13" s="23" t="s">
        <v>21</v>
      </c>
      <c r="V13" s="23" t="s">
        <v>21</v>
      </c>
      <c r="W13" s="24" t="s">
        <v>21</v>
      </c>
      <c r="X13" s="34">
        <v>6</v>
      </c>
      <c r="Y13" s="25"/>
      <c r="Z13" s="22"/>
      <c r="AA13" s="26"/>
      <c r="AB13" s="27"/>
    </row>
    <row r="14" spans="1:28" x14ac:dyDescent="0.2">
      <c r="A14" s="176">
        <v>7</v>
      </c>
      <c r="B14" s="282" t="s">
        <v>231</v>
      </c>
      <c r="C14" s="177" t="s">
        <v>232</v>
      </c>
      <c r="D14" s="178" t="s">
        <v>182</v>
      </c>
      <c r="E14" s="179">
        <v>6</v>
      </c>
      <c r="F14" s="180">
        <v>37</v>
      </c>
      <c r="G14" s="181">
        <v>35</v>
      </c>
      <c r="H14" s="182">
        <f>IF(ISBLANK($C14),"",F14+G14-$E14)</f>
        <v>66</v>
      </c>
      <c r="I14" s="183">
        <v>7</v>
      </c>
      <c r="J14" s="180">
        <v>36</v>
      </c>
      <c r="K14" s="181">
        <v>34</v>
      </c>
      <c r="L14" s="182">
        <f>IF(ISBLANK($C14),"",J14+K14-$E14)</f>
        <v>64</v>
      </c>
      <c r="M14" s="183">
        <v>7</v>
      </c>
      <c r="N14" s="180">
        <v>38</v>
      </c>
      <c r="O14" s="181">
        <v>38</v>
      </c>
      <c r="P14" s="182">
        <f>IF(ISBLANK($C14),"",N14+O14-$E14)</f>
        <v>70</v>
      </c>
      <c r="Q14" s="183">
        <v>7</v>
      </c>
      <c r="R14" s="21"/>
      <c r="S14" s="22">
        <v>7</v>
      </c>
      <c r="T14" s="23" t="s">
        <v>21</v>
      </c>
      <c r="U14" s="23" t="s">
        <v>21</v>
      </c>
      <c r="V14" s="23" t="s">
        <v>21</v>
      </c>
      <c r="W14" s="24" t="s">
        <v>21</v>
      </c>
      <c r="X14" s="34">
        <v>7</v>
      </c>
      <c r="Y14" s="25"/>
      <c r="Z14" s="22"/>
      <c r="AA14" s="26"/>
      <c r="AB14" s="27"/>
    </row>
    <row r="15" spans="1:28" x14ac:dyDescent="0.2">
      <c r="A15" s="176">
        <v>8</v>
      </c>
      <c r="B15" s="282" t="s">
        <v>227</v>
      </c>
      <c r="C15" s="177" t="s">
        <v>228</v>
      </c>
      <c r="D15" s="178" t="s">
        <v>30</v>
      </c>
      <c r="E15" s="179">
        <v>2</v>
      </c>
      <c r="F15" s="180">
        <v>34</v>
      </c>
      <c r="G15" s="181">
        <v>34</v>
      </c>
      <c r="H15" s="182">
        <f>IF(ISBLANK($C15),"",F15+G15-$E15)</f>
        <v>66</v>
      </c>
      <c r="I15" s="183">
        <v>7</v>
      </c>
      <c r="J15" s="180">
        <v>29</v>
      </c>
      <c r="K15" s="181">
        <v>28</v>
      </c>
      <c r="L15" s="182">
        <f>IF(ISBLANK($C15),"",J15+K15-$E15)</f>
        <v>55</v>
      </c>
      <c r="M15" s="183">
        <v>8</v>
      </c>
      <c r="N15" s="180">
        <v>28</v>
      </c>
      <c r="O15" s="181">
        <v>25</v>
      </c>
      <c r="P15" s="182">
        <f>IF(ISBLANK($C15),"",N15+O15-$E15)</f>
        <v>51</v>
      </c>
      <c r="Q15" s="183">
        <v>9</v>
      </c>
      <c r="R15" s="21"/>
      <c r="S15" s="22">
        <v>6</v>
      </c>
      <c r="T15" s="23"/>
      <c r="U15" s="23"/>
      <c r="V15" s="23" t="s">
        <v>21</v>
      </c>
      <c r="W15" s="24" t="s">
        <v>21</v>
      </c>
      <c r="X15" s="34">
        <v>8</v>
      </c>
      <c r="Y15" s="25"/>
      <c r="Z15" s="22"/>
      <c r="AA15" s="26"/>
      <c r="AB15" s="27"/>
    </row>
    <row r="16" spans="1:28" x14ac:dyDescent="0.2">
      <c r="A16" s="176">
        <v>9</v>
      </c>
      <c r="B16" s="282" t="s">
        <v>222</v>
      </c>
      <c r="C16" s="177" t="s">
        <v>131</v>
      </c>
      <c r="D16" s="178" t="s">
        <v>30</v>
      </c>
      <c r="E16" s="179">
        <v>3</v>
      </c>
      <c r="F16" s="180">
        <v>33</v>
      </c>
      <c r="G16" s="181">
        <v>32</v>
      </c>
      <c r="H16" s="182">
        <f>IF(ISBLANK($C16),"",F16+G16-$E16)</f>
        <v>62</v>
      </c>
      <c r="I16" s="183">
        <v>9</v>
      </c>
      <c r="J16" s="180">
        <v>29</v>
      </c>
      <c r="K16" s="181">
        <v>27</v>
      </c>
      <c r="L16" s="182">
        <f>IF(ISBLANK($C16),"",J16+K16-$E16)</f>
        <v>53</v>
      </c>
      <c r="M16" s="183">
        <v>9</v>
      </c>
      <c r="N16" s="180">
        <v>30</v>
      </c>
      <c r="O16" s="181">
        <v>27</v>
      </c>
      <c r="P16" s="182">
        <f>IF(ISBLANK($C16),"",N16+O16-$E16)</f>
        <v>54</v>
      </c>
      <c r="Q16" s="183">
        <v>8</v>
      </c>
      <c r="R16" s="21"/>
      <c r="S16" s="22">
        <v>5</v>
      </c>
      <c r="T16" s="23" t="s">
        <v>21</v>
      </c>
      <c r="U16" s="23" t="s">
        <v>21</v>
      </c>
      <c r="V16" s="23" t="s">
        <v>21</v>
      </c>
      <c r="W16" s="24" t="s">
        <v>21</v>
      </c>
      <c r="X16" s="34">
        <v>9</v>
      </c>
      <c r="Y16" s="25"/>
      <c r="Z16" s="22"/>
      <c r="AA16" s="26"/>
      <c r="AB16" s="27"/>
    </row>
    <row r="17" spans="1:28" x14ac:dyDescent="0.2">
      <c r="A17" s="176">
        <v>10</v>
      </c>
      <c r="B17" s="282" t="s">
        <v>220</v>
      </c>
      <c r="C17" s="177" t="s">
        <v>221</v>
      </c>
      <c r="D17" s="178" t="s">
        <v>30</v>
      </c>
      <c r="E17" s="179">
        <v>1</v>
      </c>
      <c r="F17" s="180">
        <v>31</v>
      </c>
      <c r="G17" s="181">
        <v>28</v>
      </c>
      <c r="H17" s="182">
        <f>IF(ISBLANK($C17),"",F17+G17-$E17)</f>
        <v>58</v>
      </c>
      <c r="I17" s="183">
        <v>10</v>
      </c>
      <c r="J17" s="180">
        <v>27</v>
      </c>
      <c r="K17" s="181">
        <v>23</v>
      </c>
      <c r="L17" s="182">
        <f>IF(ISBLANK($C17),"",J17+K17-$E17)</f>
        <v>49</v>
      </c>
      <c r="M17" s="183">
        <v>10</v>
      </c>
      <c r="N17" s="180">
        <v>27</v>
      </c>
      <c r="O17" s="181">
        <v>22</v>
      </c>
      <c r="P17" s="182">
        <f>IF(ISBLANK($C17),"",N17+O17-$E17)</f>
        <v>48</v>
      </c>
      <c r="Q17" s="183">
        <v>10</v>
      </c>
      <c r="R17" s="21"/>
      <c r="S17" s="22">
        <v>4</v>
      </c>
      <c r="T17" s="23" t="s">
        <v>21</v>
      </c>
      <c r="U17" s="23" t="s">
        <v>21</v>
      </c>
      <c r="V17" s="23" t="s">
        <v>21</v>
      </c>
      <c r="W17" s="24" t="s">
        <v>21</v>
      </c>
      <c r="X17" s="34">
        <v>10</v>
      </c>
      <c r="Y17" s="25"/>
      <c r="Z17" s="22"/>
      <c r="AA17" s="26"/>
      <c r="AB17" s="27"/>
    </row>
    <row r="18" spans="1:28" x14ac:dyDescent="0.2">
      <c r="A18" s="176">
        <v>11</v>
      </c>
      <c r="B18" s="282" t="s">
        <v>225</v>
      </c>
      <c r="C18" s="177" t="s">
        <v>226</v>
      </c>
      <c r="D18" s="178" t="s">
        <v>37</v>
      </c>
      <c r="E18" s="179">
        <v>15</v>
      </c>
      <c r="F18" s="180">
        <v>25</v>
      </c>
      <c r="G18" s="181">
        <v>22</v>
      </c>
      <c r="H18" s="182">
        <f>IF(ISBLANK($C18),"",F18+G18-$E18)</f>
        <v>32</v>
      </c>
      <c r="I18" s="183">
        <v>12</v>
      </c>
      <c r="J18" s="180">
        <v>26</v>
      </c>
      <c r="K18" s="181">
        <v>23</v>
      </c>
      <c r="L18" s="182">
        <f>IF(ISBLANK($C18),"",J18+K18-$E18)</f>
        <v>34</v>
      </c>
      <c r="M18" s="183">
        <v>11</v>
      </c>
      <c r="N18" s="180">
        <v>23</v>
      </c>
      <c r="O18" s="181">
        <v>19</v>
      </c>
      <c r="P18" s="182">
        <f>IF(ISBLANK($C18),"",N18+O18-$E18)</f>
        <v>27</v>
      </c>
      <c r="Q18" s="183">
        <v>13</v>
      </c>
      <c r="R18" s="21"/>
      <c r="S18" s="22">
        <v>3</v>
      </c>
      <c r="T18" s="23"/>
      <c r="U18" s="23"/>
      <c r="V18" s="23" t="s">
        <v>21</v>
      </c>
      <c r="W18" s="24" t="s">
        <v>21</v>
      </c>
      <c r="X18" s="34">
        <v>11</v>
      </c>
      <c r="Y18" s="25"/>
      <c r="Z18" s="22"/>
      <c r="AA18" s="26"/>
      <c r="AB18" s="27"/>
    </row>
    <row r="19" spans="1:28" x14ac:dyDescent="0.2">
      <c r="A19" s="176">
        <v>12</v>
      </c>
      <c r="B19" s="282" t="s">
        <v>223</v>
      </c>
      <c r="C19" s="177" t="s">
        <v>134</v>
      </c>
      <c r="D19" s="178" t="s">
        <v>105</v>
      </c>
      <c r="E19" s="179">
        <v>11</v>
      </c>
      <c r="F19" s="180">
        <v>24</v>
      </c>
      <c r="G19" s="181">
        <v>22</v>
      </c>
      <c r="H19" s="182">
        <f>IF(ISBLANK($C19),"",F19+G19-$E19)</f>
        <v>35</v>
      </c>
      <c r="I19" s="183">
        <v>11</v>
      </c>
      <c r="J19" s="180">
        <v>22</v>
      </c>
      <c r="K19" s="181">
        <v>18</v>
      </c>
      <c r="L19" s="182">
        <f>IF(ISBLANK($C19),"",J19+K19-$E19)</f>
        <v>29</v>
      </c>
      <c r="M19" s="183">
        <v>12</v>
      </c>
      <c r="N19" s="180">
        <v>20</v>
      </c>
      <c r="O19" s="181">
        <v>16</v>
      </c>
      <c r="P19" s="182">
        <f>IF(ISBLANK($C19),"",N19+O19-$E19)</f>
        <v>25</v>
      </c>
      <c r="Q19" s="183">
        <v>14</v>
      </c>
      <c r="R19" s="21"/>
      <c r="S19" s="22">
        <v>1.5</v>
      </c>
      <c r="T19" s="23">
        <v>1.5</v>
      </c>
      <c r="U19" s="23">
        <v>66</v>
      </c>
      <c r="V19" s="23" t="s">
        <v>21</v>
      </c>
      <c r="W19" s="24" t="s">
        <v>21</v>
      </c>
      <c r="X19" s="34">
        <v>12</v>
      </c>
      <c r="Y19" s="25"/>
      <c r="Z19" s="22"/>
      <c r="AA19" s="26"/>
      <c r="AB19" s="27"/>
    </row>
    <row r="20" spans="1:28" x14ac:dyDescent="0.2">
      <c r="A20" s="176">
        <v>13</v>
      </c>
      <c r="B20" s="282" t="s">
        <v>224</v>
      </c>
      <c r="C20" s="177" t="s">
        <v>133</v>
      </c>
      <c r="D20" s="178" t="s">
        <v>105</v>
      </c>
      <c r="E20" s="179">
        <v>6</v>
      </c>
      <c r="F20" s="180">
        <v>14</v>
      </c>
      <c r="G20" s="181">
        <v>10</v>
      </c>
      <c r="H20" s="182">
        <f>IF(ISBLANK($C20),"",F20+G20-$E20)</f>
        <v>18</v>
      </c>
      <c r="I20" s="183">
        <v>14</v>
      </c>
      <c r="J20" s="180">
        <v>18</v>
      </c>
      <c r="K20" s="181">
        <v>17</v>
      </c>
      <c r="L20" s="182">
        <f>IF(ISBLANK($C20),"",J20+K20-$E20)</f>
        <v>29</v>
      </c>
      <c r="M20" s="183">
        <v>12</v>
      </c>
      <c r="N20" s="180">
        <v>21</v>
      </c>
      <c r="O20" s="181">
        <v>19</v>
      </c>
      <c r="P20" s="182">
        <f>IF(ISBLANK($C20),"",N20+O20-$E20)</f>
        <v>34</v>
      </c>
      <c r="Q20" s="183">
        <v>11</v>
      </c>
      <c r="R20" s="21"/>
      <c r="S20" s="22">
        <v>1.5</v>
      </c>
      <c r="T20" s="23">
        <v>1.5</v>
      </c>
      <c r="U20" s="23">
        <v>53</v>
      </c>
      <c r="V20" s="23" t="s">
        <v>21</v>
      </c>
      <c r="W20" s="24" t="s">
        <v>21</v>
      </c>
      <c r="X20" s="34">
        <v>13</v>
      </c>
      <c r="Y20" s="25"/>
      <c r="Z20" s="22"/>
      <c r="AA20" s="26"/>
      <c r="AB20" s="27"/>
    </row>
    <row r="21" spans="1:28" x14ac:dyDescent="0.2">
      <c r="A21" s="176">
        <v>14</v>
      </c>
      <c r="B21" s="282" t="s">
        <v>229</v>
      </c>
      <c r="C21" s="177" t="s">
        <v>230</v>
      </c>
      <c r="D21" s="178" t="s">
        <v>27</v>
      </c>
      <c r="E21" s="179">
        <v>7</v>
      </c>
      <c r="F21" s="180">
        <v>18</v>
      </c>
      <c r="G21" s="181">
        <v>15</v>
      </c>
      <c r="H21" s="182">
        <f>IF(ISBLANK($C21),"",F21+G21-$E21)</f>
        <v>26</v>
      </c>
      <c r="I21" s="183">
        <v>13</v>
      </c>
      <c r="J21" s="180">
        <v>19</v>
      </c>
      <c r="K21" s="181">
        <v>16</v>
      </c>
      <c r="L21" s="182">
        <f>IF(ISBLANK($C21),"",J21+K21-$E21)</f>
        <v>28</v>
      </c>
      <c r="M21" s="183">
        <v>14</v>
      </c>
      <c r="N21" s="180">
        <v>22</v>
      </c>
      <c r="O21" s="181">
        <v>18</v>
      </c>
      <c r="P21" s="182">
        <f>IF(ISBLANK($C21),"",N21+O21-$E21)</f>
        <v>33</v>
      </c>
      <c r="Q21" s="183">
        <v>12</v>
      </c>
      <c r="R21" s="21"/>
      <c r="S21" s="22">
        <v>0</v>
      </c>
      <c r="T21" s="23" t="s">
        <v>21</v>
      </c>
      <c r="U21" s="23" t="s">
        <v>21</v>
      </c>
      <c r="V21" s="23" t="s">
        <v>21</v>
      </c>
      <c r="W21" s="24" t="s">
        <v>21</v>
      </c>
      <c r="X21" s="34">
        <v>14</v>
      </c>
      <c r="Y21" s="25"/>
      <c r="Z21" s="22"/>
      <c r="AA21" s="26"/>
      <c r="AB21" s="27"/>
    </row>
    <row r="22" spans="1:28" x14ac:dyDescent="0.2">
      <c r="A22" s="184"/>
      <c r="B22" s="185"/>
      <c r="C22" s="186"/>
      <c r="D22" s="186"/>
      <c r="E22" s="187"/>
      <c r="F22" s="188"/>
      <c r="G22" s="189"/>
      <c r="H22" s="190"/>
      <c r="I22" s="191"/>
      <c r="J22" s="188"/>
      <c r="K22" s="189"/>
      <c r="L22" s="190"/>
      <c r="M22" s="191"/>
      <c r="N22" s="188"/>
      <c r="O22" s="189"/>
      <c r="P22" s="190"/>
      <c r="Q22" s="191"/>
      <c r="R22" s="192"/>
      <c r="S22" s="193"/>
      <c r="T22" s="193"/>
      <c r="U22" s="193"/>
      <c r="V22" s="193"/>
      <c r="W22" s="193"/>
      <c r="X22" s="194"/>
      <c r="Y22" s="25"/>
      <c r="Z22" s="193"/>
      <c r="AA22" s="195"/>
      <c r="AB22" s="195"/>
    </row>
    <row r="23" spans="1:28" ht="13.5" thickBot="1" x14ac:dyDescent="0.25">
      <c r="B23" s="3" t="s">
        <v>24</v>
      </c>
    </row>
    <row r="24" spans="1:28" ht="13.5" hidden="1" thickBot="1" x14ac:dyDescent="0.25">
      <c r="B24" s="3" t="s">
        <v>24</v>
      </c>
      <c r="S24" s="4"/>
      <c r="T24" s="4"/>
      <c r="U24" s="4"/>
      <c r="V24" s="5"/>
      <c r="W24" s="5"/>
    </row>
    <row r="25" spans="1:28" ht="13.5" hidden="1" thickBot="1" x14ac:dyDescent="0.25">
      <c r="A25" s="249" t="s">
        <v>2</v>
      </c>
      <c r="B25" s="249" t="s">
        <v>3</v>
      </c>
      <c r="C25" s="252" t="s">
        <v>4</v>
      </c>
      <c r="D25" s="252" t="s">
        <v>5</v>
      </c>
      <c r="E25" s="254" t="s">
        <v>6</v>
      </c>
      <c r="F25" s="223" t="s">
        <v>7</v>
      </c>
      <c r="G25" s="223"/>
      <c r="H25" s="223"/>
      <c r="I25" s="223"/>
      <c r="J25" s="224" t="s">
        <v>8</v>
      </c>
      <c r="K25" s="224"/>
      <c r="L25" s="224"/>
      <c r="M25" s="224"/>
      <c r="N25" s="225" t="s">
        <v>9</v>
      </c>
      <c r="O25" s="225"/>
      <c r="P25" s="225"/>
      <c r="Q25" s="225"/>
      <c r="R25" s="6"/>
      <c r="S25" s="226" t="s">
        <v>10</v>
      </c>
      <c r="T25" s="228" t="s">
        <v>11</v>
      </c>
      <c r="U25" s="228" t="s">
        <v>12</v>
      </c>
      <c r="V25" s="228" t="s">
        <v>13</v>
      </c>
      <c r="W25" s="230" t="s">
        <v>14</v>
      </c>
      <c r="X25" s="232" t="s">
        <v>15</v>
      </c>
    </row>
    <row r="26" spans="1:28" ht="33" hidden="1" thickBot="1" x14ac:dyDescent="0.25">
      <c r="A26" s="250"/>
      <c r="B26" s="251"/>
      <c r="C26" s="253"/>
      <c r="D26" s="253"/>
      <c r="E26" s="254"/>
      <c r="F26" s="8" t="s">
        <v>18</v>
      </c>
      <c r="G26" s="9" t="s">
        <v>19</v>
      </c>
      <c r="H26" s="10" t="s">
        <v>20</v>
      </c>
      <c r="I26" s="11" t="s">
        <v>15</v>
      </c>
      <c r="J26" s="8" t="s">
        <v>18</v>
      </c>
      <c r="K26" s="9" t="s">
        <v>19</v>
      </c>
      <c r="L26" s="10" t="s">
        <v>20</v>
      </c>
      <c r="M26" s="11" t="s">
        <v>15</v>
      </c>
      <c r="N26" s="8" t="s">
        <v>18</v>
      </c>
      <c r="O26" s="9" t="s">
        <v>19</v>
      </c>
      <c r="P26" s="10" t="s">
        <v>20</v>
      </c>
      <c r="Q26" s="11" t="s">
        <v>15</v>
      </c>
      <c r="R26" s="6"/>
      <c r="S26" s="227"/>
      <c r="T26" s="229"/>
      <c r="U26" s="229"/>
      <c r="V26" s="229"/>
      <c r="W26" s="231"/>
      <c r="X26" s="233"/>
    </row>
    <row r="27" spans="1:28" ht="13.5" hidden="1" thickBot="1" x14ac:dyDescent="0.25">
      <c r="A27" s="12"/>
      <c r="B27" s="13"/>
      <c r="C27" s="14"/>
      <c r="D27" s="15"/>
      <c r="E27" s="16"/>
      <c r="F27" s="17"/>
      <c r="G27" s="18"/>
      <c r="H27" s="19"/>
      <c r="I27" s="20"/>
      <c r="J27" s="17"/>
      <c r="K27" s="18"/>
      <c r="L27" s="19"/>
      <c r="M27" s="20"/>
      <c r="N27" s="17"/>
      <c r="O27" s="18"/>
      <c r="P27" s="19"/>
      <c r="Q27" s="20"/>
      <c r="R27" s="21"/>
      <c r="S27" s="22"/>
      <c r="T27" s="23"/>
      <c r="U27" s="23"/>
      <c r="V27" s="23"/>
      <c r="W27" s="24"/>
      <c r="X27" s="20"/>
    </row>
    <row r="28" spans="1:28" ht="13.5" hidden="1" thickBot="1" x14ac:dyDescent="0.25">
      <c r="A28" s="22"/>
      <c r="B28" s="28"/>
      <c r="C28" s="29"/>
      <c r="D28" s="15"/>
      <c r="E28" s="30"/>
      <c r="F28" s="31"/>
      <c r="G28" s="32"/>
      <c r="H28" s="33"/>
      <c r="I28" s="34"/>
      <c r="J28" s="31"/>
      <c r="K28" s="32"/>
      <c r="L28" s="33"/>
      <c r="M28" s="34"/>
      <c r="N28" s="31"/>
      <c r="O28" s="32"/>
      <c r="P28" s="33"/>
      <c r="Q28" s="34"/>
      <c r="R28" s="21"/>
      <c r="S28" s="22"/>
      <c r="T28" s="23"/>
      <c r="U28" s="23"/>
      <c r="V28" s="23"/>
      <c r="W28" s="24"/>
      <c r="X28" s="34"/>
    </row>
    <row r="29" spans="1:28" ht="13.5" thickBot="1" x14ac:dyDescent="0.25">
      <c r="A29" s="249" t="s">
        <v>2</v>
      </c>
      <c r="B29" s="249" t="s">
        <v>3</v>
      </c>
      <c r="C29" s="252" t="s">
        <v>4</v>
      </c>
      <c r="D29" s="252" t="s">
        <v>5</v>
      </c>
      <c r="E29" s="254" t="s">
        <v>6</v>
      </c>
      <c r="F29" s="223" t="s">
        <v>7</v>
      </c>
      <c r="G29" s="223"/>
      <c r="H29" s="223"/>
      <c r="I29" s="223"/>
      <c r="J29" s="224" t="s">
        <v>8</v>
      </c>
      <c r="K29" s="224"/>
      <c r="L29" s="224"/>
      <c r="M29" s="224"/>
      <c r="N29" s="225" t="s">
        <v>9</v>
      </c>
      <c r="O29" s="225"/>
      <c r="P29" s="225"/>
      <c r="Q29" s="225"/>
      <c r="R29" s="6"/>
      <c r="S29" s="226" t="s">
        <v>10</v>
      </c>
      <c r="T29" s="228" t="s">
        <v>11</v>
      </c>
      <c r="U29" s="228" t="s">
        <v>12</v>
      </c>
      <c r="V29" s="228" t="s">
        <v>13</v>
      </c>
      <c r="W29" s="230" t="s">
        <v>14</v>
      </c>
      <c r="X29" s="232" t="s">
        <v>15</v>
      </c>
    </row>
    <row r="30" spans="1:28" ht="33" thickBot="1" x14ac:dyDescent="0.25">
      <c r="A30" s="250"/>
      <c r="B30" s="251"/>
      <c r="C30" s="253"/>
      <c r="D30" s="253"/>
      <c r="E30" s="254"/>
      <c r="F30" s="8" t="s">
        <v>18</v>
      </c>
      <c r="G30" s="9" t="s">
        <v>19</v>
      </c>
      <c r="H30" s="10" t="s">
        <v>20</v>
      </c>
      <c r="I30" s="11" t="s">
        <v>15</v>
      </c>
      <c r="J30" s="8" t="s">
        <v>18</v>
      </c>
      <c r="K30" s="9" t="s">
        <v>19</v>
      </c>
      <c r="L30" s="10" t="s">
        <v>20</v>
      </c>
      <c r="M30" s="11" t="s">
        <v>15</v>
      </c>
      <c r="N30" s="8" t="s">
        <v>18</v>
      </c>
      <c r="O30" s="9" t="s">
        <v>19</v>
      </c>
      <c r="P30" s="10" t="s">
        <v>20</v>
      </c>
      <c r="Q30" s="11" t="s">
        <v>15</v>
      </c>
      <c r="R30" s="6"/>
      <c r="S30" s="257"/>
      <c r="T30" s="258"/>
      <c r="U30" s="258"/>
      <c r="V30" s="258"/>
      <c r="W30" s="255"/>
      <c r="X30" s="256"/>
    </row>
    <row r="31" spans="1:28" ht="12.75" customHeight="1" x14ac:dyDescent="0.25">
      <c r="A31" s="38">
        <v>1</v>
      </c>
      <c r="B31" s="269" t="s">
        <v>249</v>
      </c>
      <c r="C31" s="39" t="s">
        <v>250</v>
      </c>
      <c r="D31" s="113" t="s">
        <v>30</v>
      </c>
      <c r="E31" s="41">
        <v>3</v>
      </c>
      <c r="F31" s="42">
        <v>41</v>
      </c>
      <c r="G31" s="43">
        <v>41</v>
      </c>
      <c r="H31" s="44">
        <f>IF(ISBLANK($C31),"",F31+G31-$E31)</f>
        <v>79</v>
      </c>
      <c r="I31" s="45">
        <v>1</v>
      </c>
      <c r="J31" s="42">
        <v>40</v>
      </c>
      <c r="K31" s="43">
        <v>39</v>
      </c>
      <c r="L31" s="44">
        <f>IF(ISBLANK($C31),"",J31+K31-$E31)</f>
        <v>76</v>
      </c>
      <c r="M31" s="45">
        <v>1</v>
      </c>
      <c r="N31" s="42">
        <v>41</v>
      </c>
      <c r="O31" s="43">
        <v>38</v>
      </c>
      <c r="P31" s="44">
        <f>IF(ISBLANK($C31),"",N31+O31-$E31)</f>
        <v>76</v>
      </c>
      <c r="Q31" s="45">
        <v>1</v>
      </c>
      <c r="R31" s="271"/>
      <c r="S31" s="144">
        <v>4</v>
      </c>
      <c r="T31" s="272"/>
      <c r="U31" s="274"/>
      <c r="V31" s="143"/>
      <c r="W31" s="148"/>
      <c r="X31" s="149">
        <v>1</v>
      </c>
    </row>
    <row r="32" spans="1:28" ht="12.75" customHeight="1" x14ac:dyDescent="0.25">
      <c r="A32" s="46">
        <v>2</v>
      </c>
      <c r="B32" s="270" t="s">
        <v>247</v>
      </c>
      <c r="C32" s="49" t="s">
        <v>248</v>
      </c>
      <c r="D32" s="40" t="s">
        <v>30</v>
      </c>
      <c r="E32" s="50">
        <v>2</v>
      </c>
      <c r="F32" s="51">
        <v>38</v>
      </c>
      <c r="G32" s="52">
        <v>38</v>
      </c>
      <c r="H32" s="53">
        <f>IF(ISBLANK($C32),"",F32+G32-$E32)</f>
        <v>74</v>
      </c>
      <c r="I32" s="54">
        <v>2</v>
      </c>
      <c r="J32" s="51">
        <v>38</v>
      </c>
      <c r="K32" s="52">
        <v>36</v>
      </c>
      <c r="L32" s="53">
        <f>IF(ISBLANK($C32),"",J32+K32-$E32)</f>
        <v>72</v>
      </c>
      <c r="M32" s="54">
        <v>2</v>
      </c>
      <c r="N32" s="51">
        <v>39</v>
      </c>
      <c r="O32" s="52">
        <v>36</v>
      </c>
      <c r="P32" s="53">
        <f>IF(ISBLANK($C32),"",N32+O32-$E32)</f>
        <v>73</v>
      </c>
      <c r="Q32" s="54">
        <v>2</v>
      </c>
      <c r="S32" s="145">
        <v>3</v>
      </c>
      <c r="T32" s="141"/>
      <c r="U32" s="196"/>
      <c r="V32" s="143"/>
      <c r="W32" s="148"/>
      <c r="X32" s="150">
        <v>2</v>
      </c>
    </row>
    <row r="33" spans="1:24" ht="12.75" customHeight="1" x14ac:dyDescent="0.25">
      <c r="A33" s="46">
        <v>3</v>
      </c>
      <c r="B33" s="270" t="s">
        <v>244</v>
      </c>
      <c r="C33" s="49" t="s">
        <v>135</v>
      </c>
      <c r="D33" s="40" t="s">
        <v>37</v>
      </c>
      <c r="E33" s="50">
        <v>1</v>
      </c>
      <c r="F33" s="51">
        <v>35</v>
      </c>
      <c r="G33" s="52">
        <v>36</v>
      </c>
      <c r="H33" s="53">
        <f>IF(ISBLANK($C33),"",F33+G33-$E33)</f>
        <v>70</v>
      </c>
      <c r="I33" s="54">
        <v>3</v>
      </c>
      <c r="J33" s="51">
        <v>35</v>
      </c>
      <c r="K33" s="52">
        <v>34</v>
      </c>
      <c r="L33" s="53">
        <f>IF(ISBLANK($C33),"",J33+K33-$E33)</f>
        <v>68</v>
      </c>
      <c r="M33" s="54">
        <v>3</v>
      </c>
      <c r="N33" s="51">
        <v>34</v>
      </c>
      <c r="O33" s="52">
        <v>32</v>
      </c>
      <c r="P33" s="53">
        <f>IF(ISBLANK($C33),"",N33+O33-$E33)</f>
        <v>65</v>
      </c>
      <c r="Q33" s="54">
        <v>3</v>
      </c>
      <c r="S33" s="145">
        <v>2</v>
      </c>
      <c r="T33" s="141"/>
      <c r="U33" s="196"/>
      <c r="V33" s="143"/>
      <c r="W33" s="148"/>
      <c r="X33" s="150">
        <v>3</v>
      </c>
    </row>
    <row r="34" spans="1:24" ht="12.75" customHeight="1" x14ac:dyDescent="0.25">
      <c r="A34" s="46">
        <v>4</v>
      </c>
      <c r="B34" s="270" t="s">
        <v>245</v>
      </c>
      <c r="C34" s="49" t="s">
        <v>246</v>
      </c>
      <c r="D34" s="40" t="s">
        <v>30</v>
      </c>
      <c r="E34" s="50">
        <v>4</v>
      </c>
      <c r="F34" s="51">
        <v>30</v>
      </c>
      <c r="G34" s="52">
        <v>28</v>
      </c>
      <c r="H34" s="53">
        <f>IF(ISBLANK($C34),"",F34+G34-$E34)</f>
        <v>54</v>
      </c>
      <c r="I34" s="54">
        <v>4</v>
      </c>
      <c r="J34" s="51">
        <v>34</v>
      </c>
      <c r="K34" s="52">
        <v>33</v>
      </c>
      <c r="L34" s="53">
        <f>IF(ISBLANK($C34),"",J34+K34-$E34)</f>
        <v>63</v>
      </c>
      <c r="M34" s="54">
        <v>4</v>
      </c>
      <c r="N34" s="51">
        <v>35</v>
      </c>
      <c r="O34" s="52">
        <v>32</v>
      </c>
      <c r="P34" s="53">
        <f>IF(ISBLANK($C34),"",N34+O34-$E34)</f>
        <v>63</v>
      </c>
      <c r="Q34" s="54">
        <v>4</v>
      </c>
      <c r="S34" s="145">
        <v>1</v>
      </c>
      <c r="T34" s="141"/>
      <c r="U34" s="196"/>
      <c r="V34" s="143"/>
      <c r="W34" s="148"/>
      <c r="X34" s="150">
        <v>4</v>
      </c>
    </row>
    <row r="35" spans="1:24" ht="12.75" customHeight="1" x14ac:dyDescent="0.25">
      <c r="A35" s="46">
        <v>5</v>
      </c>
      <c r="B35" s="270" t="s">
        <v>243</v>
      </c>
      <c r="C35" s="49" t="s">
        <v>136</v>
      </c>
      <c r="D35" s="40" t="s">
        <v>37</v>
      </c>
      <c r="E35" s="50">
        <v>14</v>
      </c>
      <c r="F35" s="51">
        <v>18</v>
      </c>
      <c r="G35" s="52">
        <v>13</v>
      </c>
      <c r="H35" s="53">
        <f>IF(ISBLANK($C35),"",F35+G35-$E35)</f>
        <v>17</v>
      </c>
      <c r="I35" s="54">
        <v>5</v>
      </c>
      <c r="J35" s="51">
        <v>15</v>
      </c>
      <c r="K35" s="52">
        <v>10</v>
      </c>
      <c r="L35" s="53">
        <f>IF(ISBLANK($C35),"",J35+K35-$E35)</f>
        <v>11</v>
      </c>
      <c r="M35" s="54">
        <v>5</v>
      </c>
      <c r="N35" s="51">
        <v>16</v>
      </c>
      <c r="O35" s="52">
        <v>7</v>
      </c>
      <c r="P35" s="53">
        <f>IF(ISBLANK($C35),"",N35+O35-$E35)</f>
        <v>9</v>
      </c>
      <c r="Q35" s="54">
        <v>5</v>
      </c>
      <c r="R35" s="192"/>
      <c r="S35" s="197">
        <v>0</v>
      </c>
      <c r="T35" s="273" t="s">
        <v>21</v>
      </c>
      <c r="U35" s="275" t="s">
        <v>21</v>
      </c>
      <c r="V35" s="276" t="s">
        <v>21</v>
      </c>
      <c r="W35" s="277" t="s">
        <v>21</v>
      </c>
      <c r="X35" s="167">
        <v>5</v>
      </c>
    </row>
    <row r="36" spans="1:24" x14ac:dyDescent="0.2">
      <c r="S36" s="152"/>
      <c r="T36" s="152"/>
      <c r="U36" s="152"/>
      <c r="V36" s="152"/>
      <c r="W36" s="152"/>
      <c r="X36" s="152"/>
    </row>
    <row r="37" spans="1:24" x14ac:dyDescent="0.2">
      <c r="S37" s="152"/>
      <c r="T37" s="152"/>
      <c r="U37" s="152"/>
      <c r="V37" s="152"/>
      <c r="W37" s="152"/>
      <c r="X37" s="152"/>
    </row>
  </sheetData>
  <mergeCells count="50">
    <mergeCell ref="A6:A7"/>
    <mergeCell ref="B6:B7"/>
    <mergeCell ref="C6:C7"/>
    <mergeCell ref="D6:D7"/>
    <mergeCell ref="E6:E7"/>
    <mergeCell ref="B1:B2"/>
    <mergeCell ref="C1:L2"/>
    <mergeCell ref="B3:H3"/>
    <mergeCell ref="I3:J3"/>
    <mergeCell ref="K3:L3"/>
    <mergeCell ref="AB6:AB7"/>
    <mergeCell ref="F6:I6"/>
    <mergeCell ref="J6:M6"/>
    <mergeCell ref="N6:Q6"/>
    <mergeCell ref="S6:S7"/>
    <mergeCell ref="T6:T7"/>
    <mergeCell ref="U6:U7"/>
    <mergeCell ref="V6:V7"/>
    <mergeCell ref="W6:W7"/>
    <mergeCell ref="X6:X7"/>
    <mergeCell ref="Z6:Z7"/>
    <mergeCell ref="AA6:AA7"/>
    <mergeCell ref="V25:V26"/>
    <mergeCell ref="A25:A26"/>
    <mergeCell ref="B25:B26"/>
    <mergeCell ref="C25:C26"/>
    <mergeCell ref="D25:D26"/>
    <mergeCell ref="E25:E26"/>
    <mergeCell ref="F25:I25"/>
    <mergeCell ref="X29:X30"/>
    <mergeCell ref="W25:W26"/>
    <mergeCell ref="X25:X26"/>
    <mergeCell ref="A29:A30"/>
    <mergeCell ref="B29:B30"/>
    <mergeCell ref="C29:C30"/>
    <mergeCell ref="D29:D30"/>
    <mergeCell ref="E29:E30"/>
    <mergeCell ref="F29:I29"/>
    <mergeCell ref="J29:M29"/>
    <mergeCell ref="N29:Q29"/>
    <mergeCell ref="J25:M25"/>
    <mergeCell ref="N25:Q25"/>
    <mergeCell ref="S25:S26"/>
    <mergeCell ref="T25:T26"/>
    <mergeCell ref="U25:U26"/>
    <mergeCell ref="S29:S30"/>
    <mergeCell ref="T29:T30"/>
    <mergeCell ref="U29:U30"/>
    <mergeCell ref="V29:V30"/>
    <mergeCell ref="W29:W30"/>
  </mergeCells>
  <pageMargins left="0.7" right="0.7" top="0.75" bottom="0.75" header="0.3" footer="0.3"/>
  <pageSetup paperSize="9"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5369F-D8A5-49A5-8AEF-B4CD25C4DA62}">
  <dimension ref="A1:AB12"/>
  <sheetViews>
    <sheetView workbookViewId="0">
      <selection activeCell="K4" sqref="K4"/>
    </sheetView>
  </sheetViews>
  <sheetFormatPr defaultRowHeight="12.75" x14ac:dyDescent="0.2"/>
  <cols>
    <col min="1" max="1" width="5.42578125" style="1" customWidth="1"/>
    <col min="2" max="2" width="20.7109375" style="1" customWidth="1"/>
    <col min="3" max="3" width="24.7109375" style="1" customWidth="1"/>
    <col min="4" max="4" width="15.42578125" style="1" customWidth="1"/>
    <col min="5" max="21" width="4" style="1" customWidth="1"/>
    <col min="22" max="23" width="4" style="1" hidden="1" customWidth="1"/>
    <col min="24" max="24" width="4" style="1" customWidth="1"/>
    <col min="25" max="25" width="3.7109375" style="1" customWidth="1"/>
    <col min="26" max="28" width="5.5703125" style="1" hidden="1" customWidth="1"/>
    <col min="29" max="16384" width="9.140625" style="1"/>
  </cols>
  <sheetData>
    <row r="1" spans="1:24" ht="12.75" customHeight="1" x14ac:dyDescent="0.2">
      <c r="B1" s="238" t="s">
        <v>140</v>
      </c>
      <c r="C1" s="240" t="s">
        <v>141</v>
      </c>
      <c r="D1" s="240"/>
      <c r="E1" s="240"/>
      <c r="F1" s="240"/>
      <c r="G1" s="240"/>
      <c r="H1" s="240"/>
      <c r="I1" s="240"/>
      <c r="J1" s="240"/>
      <c r="K1" s="240"/>
      <c r="L1" s="241"/>
    </row>
    <row r="2" spans="1:24" ht="13.5" customHeight="1" thickBot="1" x14ac:dyDescent="0.25">
      <c r="B2" s="239"/>
      <c r="C2" s="242"/>
      <c r="D2" s="242"/>
      <c r="E2" s="242"/>
      <c r="F2" s="242"/>
      <c r="G2" s="242"/>
      <c r="H2" s="242"/>
      <c r="I2" s="242"/>
      <c r="J2" s="242"/>
      <c r="K2" s="242"/>
      <c r="L2" s="243"/>
    </row>
    <row r="3" spans="1:24" ht="13.5" thickBot="1" x14ac:dyDescent="0.25">
      <c r="B3" s="244" t="s">
        <v>0</v>
      </c>
      <c r="C3" s="245"/>
      <c r="D3" s="245"/>
      <c r="E3" s="245"/>
      <c r="F3" s="245"/>
      <c r="G3" s="245"/>
      <c r="H3" s="245"/>
      <c r="I3" s="246"/>
      <c r="J3" s="246"/>
      <c r="K3" s="247">
        <v>100</v>
      </c>
      <c r="L3" s="248"/>
    </row>
    <row r="4" spans="1:24" x14ac:dyDescent="0.2">
      <c r="B4" s="2"/>
    </row>
    <row r="5" spans="1:24" ht="13.5" thickBot="1" x14ac:dyDescent="0.25">
      <c r="B5" s="3" t="s">
        <v>53</v>
      </c>
      <c r="S5" s="4"/>
      <c r="T5" s="4"/>
      <c r="U5" s="4"/>
      <c r="V5" s="5"/>
      <c r="W5" s="5"/>
    </row>
    <row r="6" spans="1:24" ht="13.5" thickBot="1" x14ac:dyDescent="0.25">
      <c r="A6" s="249" t="s">
        <v>2</v>
      </c>
      <c r="B6" s="249" t="s">
        <v>3</v>
      </c>
      <c r="C6" s="252" t="s">
        <v>4</v>
      </c>
      <c r="D6" s="252" t="s">
        <v>5</v>
      </c>
      <c r="E6" s="254" t="s">
        <v>6</v>
      </c>
      <c r="F6" s="223" t="s">
        <v>7</v>
      </c>
      <c r="G6" s="223"/>
      <c r="H6" s="223"/>
      <c r="I6" s="223"/>
      <c r="J6" s="224" t="s">
        <v>8</v>
      </c>
      <c r="K6" s="224"/>
      <c r="L6" s="224"/>
      <c r="M6" s="224"/>
      <c r="N6" s="225" t="s">
        <v>9</v>
      </c>
      <c r="O6" s="225"/>
      <c r="P6" s="225"/>
      <c r="Q6" s="225"/>
      <c r="R6" s="6"/>
      <c r="S6" s="226" t="s">
        <v>10</v>
      </c>
      <c r="T6" s="228" t="s">
        <v>11</v>
      </c>
      <c r="U6" s="228" t="s">
        <v>12</v>
      </c>
      <c r="V6" s="228" t="s">
        <v>13</v>
      </c>
      <c r="W6" s="230" t="s">
        <v>14</v>
      </c>
      <c r="X6" s="232" t="s">
        <v>15</v>
      </c>
    </row>
    <row r="7" spans="1:24" ht="33" thickBot="1" x14ac:dyDescent="0.25">
      <c r="A7" s="250"/>
      <c r="B7" s="251"/>
      <c r="C7" s="253"/>
      <c r="D7" s="253"/>
      <c r="E7" s="254"/>
      <c r="F7" s="8" t="s">
        <v>18</v>
      </c>
      <c r="G7" s="9" t="s">
        <v>19</v>
      </c>
      <c r="H7" s="10" t="s">
        <v>20</v>
      </c>
      <c r="I7" s="199" t="s">
        <v>15</v>
      </c>
      <c r="J7" s="8" t="s">
        <v>18</v>
      </c>
      <c r="K7" s="9" t="s">
        <v>19</v>
      </c>
      <c r="L7" s="10" t="s">
        <v>20</v>
      </c>
      <c r="M7" s="199" t="s">
        <v>15</v>
      </c>
      <c r="N7" s="8" t="s">
        <v>18</v>
      </c>
      <c r="O7" s="9" t="s">
        <v>19</v>
      </c>
      <c r="P7" s="10" t="s">
        <v>20</v>
      </c>
      <c r="Q7" s="199" t="s">
        <v>15</v>
      </c>
      <c r="R7" s="6"/>
      <c r="S7" s="257"/>
      <c r="T7" s="258"/>
      <c r="U7" s="258"/>
      <c r="V7" s="258"/>
      <c r="W7" s="255"/>
      <c r="X7" s="256"/>
    </row>
    <row r="8" spans="1:24" ht="12.75" customHeight="1" x14ac:dyDescent="0.25">
      <c r="A8" s="38">
        <v>1</v>
      </c>
      <c r="B8" s="269" t="s">
        <v>253</v>
      </c>
      <c r="C8" s="39" t="s">
        <v>138</v>
      </c>
      <c r="D8" s="113" t="s">
        <v>30</v>
      </c>
      <c r="E8" s="41">
        <v>0</v>
      </c>
      <c r="F8" s="42">
        <v>35</v>
      </c>
      <c r="G8" s="43">
        <v>35</v>
      </c>
      <c r="H8" s="44">
        <f>IF(ISBLANK($C8),"",F8+G8-$E8)</f>
        <v>70</v>
      </c>
      <c r="I8" s="45">
        <v>1</v>
      </c>
      <c r="J8" s="42">
        <v>36</v>
      </c>
      <c r="K8" s="43">
        <v>36</v>
      </c>
      <c r="L8" s="44">
        <f>IF(ISBLANK($C8),"",J8+K8-$E8)</f>
        <v>72</v>
      </c>
      <c r="M8" s="45">
        <v>1</v>
      </c>
      <c r="N8" s="42">
        <v>35</v>
      </c>
      <c r="O8" s="43">
        <v>36</v>
      </c>
      <c r="P8" s="44">
        <f>IF(ISBLANK($C8),"",N8+O8-$E8)</f>
        <v>71</v>
      </c>
      <c r="Q8" s="45">
        <v>1</v>
      </c>
      <c r="R8" s="271"/>
      <c r="S8" s="144">
        <v>3</v>
      </c>
      <c r="T8" s="272"/>
      <c r="U8" s="274"/>
      <c r="V8" s="143"/>
      <c r="W8" s="148"/>
      <c r="X8" s="149">
        <v>1</v>
      </c>
    </row>
    <row r="9" spans="1:24" ht="12.75" customHeight="1" x14ac:dyDescent="0.25">
      <c r="A9" s="46">
        <v>2</v>
      </c>
      <c r="B9" s="270" t="s">
        <v>254</v>
      </c>
      <c r="C9" s="49" t="s">
        <v>255</v>
      </c>
      <c r="D9" s="40" t="s">
        <v>30</v>
      </c>
      <c r="E9" s="50">
        <v>4</v>
      </c>
      <c r="F9" s="51">
        <v>30</v>
      </c>
      <c r="G9" s="52">
        <v>30</v>
      </c>
      <c r="H9" s="53">
        <f>IF(ISBLANK($C9),"",F9+G9-$E9)</f>
        <v>56</v>
      </c>
      <c r="I9" s="54">
        <v>2</v>
      </c>
      <c r="J9" s="51">
        <v>30</v>
      </c>
      <c r="K9" s="52">
        <v>31</v>
      </c>
      <c r="L9" s="53">
        <f>IF(ISBLANK($C9),"",J9+K9-$E9)</f>
        <v>57</v>
      </c>
      <c r="M9" s="54">
        <v>2</v>
      </c>
      <c r="N9" s="51">
        <v>29</v>
      </c>
      <c r="O9" s="52">
        <v>27</v>
      </c>
      <c r="P9" s="53">
        <f>IF(ISBLANK($C9),"",N9+O9-$E9)</f>
        <v>52</v>
      </c>
      <c r="Q9" s="54">
        <v>2</v>
      </c>
      <c r="S9" s="145">
        <v>2</v>
      </c>
      <c r="T9" s="141"/>
      <c r="U9" s="196"/>
      <c r="V9" s="143"/>
      <c r="W9" s="148"/>
      <c r="X9" s="150">
        <v>2</v>
      </c>
    </row>
    <row r="10" spans="1:24" ht="12.75" customHeight="1" x14ac:dyDescent="0.25">
      <c r="A10" s="46">
        <v>3</v>
      </c>
      <c r="B10" s="270" t="s">
        <v>256</v>
      </c>
      <c r="C10" s="49" t="s">
        <v>257</v>
      </c>
      <c r="D10" s="40" t="s">
        <v>37</v>
      </c>
      <c r="E10" s="50">
        <v>11</v>
      </c>
      <c r="F10" s="51">
        <v>27</v>
      </c>
      <c r="G10" s="52">
        <v>24</v>
      </c>
      <c r="H10" s="53">
        <f>IF(ISBLANK($C10),"",F10+G10-$E10)</f>
        <v>40</v>
      </c>
      <c r="I10" s="54">
        <v>3</v>
      </c>
      <c r="J10" s="51">
        <v>28</v>
      </c>
      <c r="K10" s="52">
        <v>25</v>
      </c>
      <c r="L10" s="53">
        <f>IF(ISBLANK($C10),"",J10+K10-$E10)</f>
        <v>42</v>
      </c>
      <c r="M10" s="54">
        <v>3</v>
      </c>
      <c r="N10" s="51">
        <v>22</v>
      </c>
      <c r="O10" s="52">
        <v>15</v>
      </c>
      <c r="P10" s="53">
        <f>IF(ISBLANK($C10),"",N10+O10-$E10)</f>
        <v>26</v>
      </c>
      <c r="Q10" s="54">
        <v>3</v>
      </c>
      <c r="S10" s="145">
        <v>1</v>
      </c>
      <c r="T10" s="141"/>
      <c r="U10" s="196"/>
      <c r="V10" s="143"/>
      <c r="W10" s="148"/>
      <c r="X10" s="150">
        <v>3</v>
      </c>
    </row>
    <row r="11" spans="1:24" ht="12.75" customHeight="1" x14ac:dyDescent="0.25">
      <c r="A11" s="46">
        <v>4</v>
      </c>
      <c r="B11" s="270" t="s">
        <v>251</v>
      </c>
      <c r="C11" s="49" t="s">
        <v>252</v>
      </c>
      <c r="D11" s="40" t="s">
        <v>37</v>
      </c>
      <c r="E11" s="50">
        <v>0</v>
      </c>
      <c r="F11" s="51">
        <v>19</v>
      </c>
      <c r="G11" s="52">
        <v>15</v>
      </c>
      <c r="H11" s="53">
        <f>IF(ISBLANK($C11),"",F11+G11-$E11)</f>
        <v>34</v>
      </c>
      <c r="I11" s="54">
        <v>4</v>
      </c>
      <c r="J11" s="51">
        <v>18</v>
      </c>
      <c r="K11" s="52">
        <v>15</v>
      </c>
      <c r="L11" s="53">
        <f>IF(ISBLANK($C11),"",J11+K11-$E11)</f>
        <v>33</v>
      </c>
      <c r="M11" s="54">
        <v>4</v>
      </c>
      <c r="N11" s="51">
        <v>15</v>
      </c>
      <c r="O11" s="52">
        <v>8</v>
      </c>
      <c r="P11" s="53">
        <f>IF(ISBLANK($C11),"",N11+O11-$E11)</f>
        <v>23</v>
      </c>
      <c r="Q11" s="54">
        <v>4</v>
      </c>
      <c r="R11" s="192"/>
      <c r="S11" s="145">
        <v>0</v>
      </c>
      <c r="T11" s="140" t="s">
        <v>21</v>
      </c>
      <c r="U11" s="146" t="s">
        <v>21</v>
      </c>
      <c r="V11" s="142" t="s">
        <v>21</v>
      </c>
      <c r="W11" s="147" t="s">
        <v>21</v>
      </c>
      <c r="X11" s="150">
        <v>4</v>
      </c>
    </row>
    <row r="12" spans="1:24" x14ac:dyDescent="0.2">
      <c r="S12" s="152"/>
      <c r="T12" s="152"/>
      <c r="U12" s="152"/>
      <c r="V12" s="152"/>
      <c r="W12" s="152"/>
      <c r="X12" s="152"/>
    </row>
  </sheetData>
  <sortState xmlns:xlrd2="http://schemas.microsoft.com/office/spreadsheetml/2017/richdata2" ref="B8:X11">
    <sortCondition ref="X8:X11"/>
  </sortState>
  <mergeCells count="19">
    <mergeCell ref="W6:W7"/>
    <mergeCell ref="X6:X7"/>
    <mergeCell ref="J6:M6"/>
    <mergeCell ref="N6:Q6"/>
    <mergeCell ref="S6:S7"/>
    <mergeCell ref="T6:T7"/>
    <mergeCell ref="U6:U7"/>
    <mergeCell ref="V6:V7"/>
    <mergeCell ref="A6:A7"/>
    <mergeCell ref="B6:B7"/>
    <mergeCell ref="C6:C7"/>
    <mergeCell ref="D6:D7"/>
    <mergeCell ref="E6:E7"/>
    <mergeCell ref="F6:I6"/>
    <mergeCell ref="B1:B2"/>
    <mergeCell ref="C1:L2"/>
    <mergeCell ref="B3:H3"/>
    <mergeCell ref="I3:J3"/>
    <mergeCell ref="K3:L3"/>
  </mergeCells>
  <pageMargins left="0.7" right="0.7" top="0.75" bottom="0.75" header="0.3" footer="0.3"/>
  <pageSetup paperSize="9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33"/>
  <sheetViews>
    <sheetView zoomScaleNormal="100" workbookViewId="0">
      <selection activeCell="G40" sqref="G40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55"/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8.75" customHeight="1" x14ac:dyDescent="0.35">
      <c r="A2" s="55"/>
      <c r="B2" s="266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8.75" customHeight="1" x14ac:dyDescent="0.3">
      <c r="A3" s="56"/>
      <c r="B3" s="259" t="s">
        <v>98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7.5" customHeigh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 customHeight="1" x14ac:dyDescent="0.25">
      <c r="A5" s="260" t="s">
        <v>54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ht="12.75" customHeight="1" x14ac:dyDescent="0.25">
      <c r="A6" s="267" t="s">
        <v>55</v>
      </c>
      <c r="B6" s="267"/>
      <c r="C6" s="267"/>
      <c r="D6" s="267" t="s">
        <v>56</v>
      </c>
      <c r="E6" s="267"/>
      <c r="F6" s="267"/>
      <c r="G6" s="267"/>
      <c r="H6" s="267" t="s">
        <v>57</v>
      </c>
      <c r="I6" s="267"/>
      <c r="J6" s="267"/>
      <c r="K6" s="267"/>
      <c r="L6" s="267" t="s">
        <v>58</v>
      </c>
      <c r="M6" s="267"/>
      <c r="N6" s="267"/>
    </row>
    <row r="7" spans="1:14" ht="12.75" customHeight="1" x14ac:dyDescent="0.25">
      <c r="A7" s="59" t="s">
        <v>4</v>
      </c>
      <c r="B7" s="59" t="s">
        <v>5</v>
      </c>
      <c r="C7" s="59" t="s">
        <v>59</v>
      </c>
      <c r="D7" s="59" t="s">
        <v>60</v>
      </c>
      <c r="E7" s="59" t="s">
        <v>61</v>
      </c>
      <c r="F7" s="59" t="s">
        <v>62</v>
      </c>
      <c r="G7" s="59" t="s">
        <v>20</v>
      </c>
      <c r="H7" s="59" t="s">
        <v>60</v>
      </c>
      <c r="I7" s="59" t="s">
        <v>61</v>
      </c>
      <c r="J7" s="59" t="s">
        <v>63</v>
      </c>
      <c r="K7" s="59" t="s">
        <v>20</v>
      </c>
      <c r="L7" s="59" t="s">
        <v>64</v>
      </c>
      <c r="M7" s="59" t="s">
        <v>65</v>
      </c>
      <c r="N7" s="59" t="s">
        <v>66</v>
      </c>
    </row>
    <row r="8" spans="1:14" ht="12.75" customHeight="1" x14ac:dyDescent="0.25">
      <c r="A8" s="86" t="s">
        <v>99</v>
      </c>
      <c r="B8" s="87" t="s">
        <v>30</v>
      </c>
      <c r="C8" s="88">
        <v>0</v>
      </c>
      <c r="D8" s="91">
        <v>10.349</v>
      </c>
      <c r="E8" s="92">
        <v>0</v>
      </c>
      <c r="F8" s="92"/>
      <c r="G8" s="93">
        <v>10.349</v>
      </c>
      <c r="H8" s="94">
        <v>10.81</v>
      </c>
      <c r="I8" s="92">
        <v>0</v>
      </c>
      <c r="J8" s="92"/>
      <c r="K8" s="93">
        <v>10.81</v>
      </c>
      <c r="L8" s="94">
        <v>10.349</v>
      </c>
      <c r="M8" s="94">
        <v>10.81</v>
      </c>
      <c r="N8" s="92">
        <v>1</v>
      </c>
    </row>
    <row r="9" spans="1:14" ht="12.75" customHeight="1" x14ac:dyDescent="0.25">
      <c r="A9" s="86" t="s">
        <v>100</v>
      </c>
      <c r="B9" s="87" t="s">
        <v>30</v>
      </c>
      <c r="C9" s="88">
        <v>0</v>
      </c>
      <c r="D9" s="91">
        <v>11.111000000000001</v>
      </c>
      <c r="E9" s="92">
        <v>3</v>
      </c>
      <c r="F9" s="92"/>
      <c r="G9" s="93">
        <v>11.711</v>
      </c>
      <c r="H9" s="94">
        <v>9.984</v>
      </c>
      <c r="I9" s="92">
        <v>4</v>
      </c>
      <c r="J9" s="92"/>
      <c r="K9" s="93">
        <v>10.784000000000001</v>
      </c>
      <c r="L9" s="94">
        <v>10.784000000000001</v>
      </c>
      <c r="M9" s="94">
        <v>11.711</v>
      </c>
      <c r="N9" s="92">
        <v>2</v>
      </c>
    </row>
    <row r="10" spans="1:14" ht="12.75" hidden="1" customHeight="1" x14ac:dyDescent="0.25">
      <c r="A10" s="60"/>
      <c r="B10" s="61"/>
      <c r="C10" s="61"/>
      <c r="D10" s="61"/>
      <c r="E10" s="61"/>
      <c r="F10" s="61"/>
      <c r="G10" s="61"/>
      <c r="H10" s="61"/>
      <c r="I10" s="61"/>
      <c r="J10" s="60"/>
      <c r="K10" s="61"/>
      <c r="L10" s="62"/>
      <c r="M10" s="61"/>
      <c r="N10" s="61"/>
    </row>
    <row r="11" spans="1:14" ht="12.75" hidden="1" customHeight="1" x14ac:dyDescent="0.25">
      <c r="A11" s="63"/>
      <c r="B11" s="64"/>
      <c r="C11" s="64"/>
      <c r="D11" s="64"/>
      <c r="E11" s="64"/>
      <c r="F11" s="64"/>
      <c r="G11" s="64"/>
      <c r="H11" s="64"/>
      <c r="I11" s="64"/>
      <c r="J11" s="63"/>
      <c r="K11" s="64"/>
      <c r="L11" s="65"/>
      <c r="M11" s="64"/>
      <c r="N11" s="64"/>
    </row>
    <row r="12" spans="1:14" ht="12.75" hidden="1" customHeight="1" x14ac:dyDescent="0.25">
      <c r="A12" s="66"/>
      <c r="B12" s="67"/>
      <c r="C12" s="67"/>
      <c r="D12" s="67"/>
      <c r="E12" s="67"/>
      <c r="F12" s="67"/>
      <c r="G12" s="67"/>
      <c r="H12" s="67"/>
      <c r="I12" s="67"/>
      <c r="J12" s="66"/>
      <c r="K12" s="67"/>
      <c r="L12" s="68"/>
      <c r="M12" s="67"/>
      <c r="N12" s="67"/>
    </row>
    <row r="13" spans="1:14" ht="22.5" customHeight="1" x14ac:dyDescent="0.3">
      <c r="A13" s="69"/>
      <c r="B13" s="259" t="s">
        <v>68</v>
      </c>
      <c r="C13" s="259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</row>
    <row r="14" spans="1:14" ht="12.75" customHeight="1" x14ac:dyDescent="0.25">
      <c r="A14" s="260" t="s">
        <v>54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2"/>
    </row>
    <row r="15" spans="1:14" ht="12.75" customHeight="1" x14ac:dyDescent="0.25">
      <c r="A15" s="263" t="s">
        <v>55</v>
      </c>
      <c r="B15" s="264"/>
      <c r="C15" s="265"/>
      <c r="D15" s="263" t="s">
        <v>56</v>
      </c>
      <c r="E15" s="264"/>
      <c r="F15" s="264"/>
      <c r="G15" s="265"/>
      <c r="H15" s="263" t="s">
        <v>57</v>
      </c>
      <c r="I15" s="264"/>
      <c r="J15" s="264"/>
      <c r="K15" s="265"/>
      <c r="L15" s="263" t="s">
        <v>58</v>
      </c>
      <c r="M15" s="264"/>
      <c r="N15" s="265"/>
    </row>
    <row r="16" spans="1:14" ht="12.75" customHeight="1" x14ac:dyDescent="0.25">
      <c r="A16" s="59" t="s">
        <v>4</v>
      </c>
      <c r="B16" s="59" t="s">
        <v>5</v>
      </c>
      <c r="C16" s="59" t="s">
        <v>59</v>
      </c>
      <c r="D16" s="59" t="s">
        <v>60</v>
      </c>
      <c r="E16" s="59" t="s">
        <v>61</v>
      </c>
      <c r="F16" s="59" t="s">
        <v>62</v>
      </c>
      <c r="G16" s="59" t="s">
        <v>20</v>
      </c>
      <c r="H16" s="59" t="s">
        <v>60</v>
      </c>
      <c r="I16" s="59" t="s">
        <v>61</v>
      </c>
      <c r="J16" s="59" t="s">
        <v>63</v>
      </c>
      <c r="K16" s="59" t="s">
        <v>20</v>
      </c>
      <c r="L16" s="59" t="s">
        <v>64</v>
      </c>
      <c r="M16" s="59" t="s">
        <v>65</v>
      </c>
      <c r="N16" s="59" t="s">
        <v>66</v>
      </c>
    </row>
    <row r="17" spans="1:14" ht="12.75" customHeight="1" x14ac:dyDescent="0.25">
      <c r="A17" s="86" t="s">
        <v>101</v>
      </c>
      <c r="B17" s="61" t="s">
        <v>30</v>
      </c>
      <c r="C17" s="61">
        <v>52</v>
      </c>
      <c r="D17" s="94">
        <v>5.9470000000000001</v>
      </c>
      <c r="E17" s="92">
        <v>0</v>
      </c>
      <c r="F17" s="92"/>
      <c r="G17" s="93">
        <v>5.9470000000000001</v>
      </c>
      <c r="H17" s="94">
        <v>5.7889999999999997</v>
      </c>
      <c r="I17" s="92">
        <v>3</v>
      </c>
      <c r="J17" s="92"/>
      <c r="K17" s="93">
        <v>6.3889999999999993</v>
      </c>
      <c r="L17" s="94">
        <v>5.9470000000000001</v>
      </c>
      <c r="M17" s="94">
        <v>6.3889999999999993</v>
      </c>
      <c r="N17" s="92">
        <v>1</v>
      </c>
    </row>
    <row r="18" spans="1:14" ht="12.75" customHeight="1" x14ac:dyDescent="0.25">
      <c r="A18" s="95" t="s">
        <v>103</v>
      </c>
      <c r="B18" s="61" t="s">
        <v>30</v>
      </c>
      <c r="C18" s="61"/>
      <c r="D18" s="100" t="s">
        <v>70</v>
      </c>
      <c r="E18" s="101"/>
      <c r="F18" s="101"/>
      <c r="G18" s="102" t="s">
        <v>70</v>
      </c>
      <c r="H18" s="100">
        <v>6.6139999999999999</v>
      </c>
      <c r="I18" s="101">
        <v>4</v>
      </c>
      <c r="J18" s="101"/>
      <c r="K18" s="102">
        <v>7.4139999999999997</v>
      </c>
      <c r="L18" s="100">
        <v>7.4139999999999997</v>
      </c>
      <c r="M18" s="100" t="s">
        <v>70</v>
      </c>
      <c r="N18" s="101">
        <v>2</v>
      </c>
    </row>
    <row r="19" spans="1:14" ht="12.75" customHeight="1" x14ac:dyDescent="0.25">
      <c r="A19" s="109" t="s">
        <v>102</v>
      </c>
      <c r="B19" s="67" t="s">
        <v>105</v>
      </c>
      <c r="C19" s="67"/>
      <c r="D19" s="97">
        <v>9.0039999999999996</v>
      </c>
      <c r="E19" s="98">
        <v>0</v>
      </c>
      <c r="F19" s="98"/>
      <c r="G19" s="99">
        <v>9.0039999999999996</v>
      </c>
      <c r="H19" s="97">
        <v>8.5869999999999997</v>
      </c>
      <c r="I19" s="98">
        <v>0</v>
      </c>
      <c r="J19" s="98"/>
      <c r="K19" s="99">
        <v>8.5869999999999997</v>
      </c>
      <c r="L19" s="97">
        <v>8.5869999999999997</v>
      </c>
      <c r="M19" s="97">
        <v>9.0039999999999996</v>
      </c>
      <c r="N19" s="98">
        <v>3</v>
      </c>
    </row>
    <row r="20" spans="1:14" ht="12.75" customHeight="1" x14ac:dyDescent="0.25">
      <c r="A20" s="86" t="s">
        <v>104</v>
      </c>
      <c r="B20" s="70" t="s">
        <v>30</v>
      </c>
      <c r="C20" s="70"/>
      <c r="D20" s="94">
        <v>7.0709999999999997</v>
      </c>
      <c r="E20" s="92">
        <v>6</v>
      </c>
      <c r="F20" s="92"/>
      <c r="G20" s="93" t="s">
        <v>70</v>
      </c>
      <c r="H20" s="94">
        <v>7.48</v>
      </c>
      <c r="I20" s="92">
        <v>7</v>
      </c>
      <c r="J20" s="92"/>
      <c r="K20" s="93" t="s">
        <v>70</v>
      </c>
      <c r="L20" s="94" t="s">
        <v>70</v>
      </c>
      <c r="M20" s="94" t="s">
        <v>70</v>
      </c>
      <c r="N20" s="92">
        <v>4</v>
      </c>
    </row>
    <row r="21" spans="1:14" ht="22.5" customHeight="1" x14ac:dyDescent="0.3">
      <c r="A21" s="69"/>
      <c r="B21" s="259" t="s">
        <v>71</v>
      </c>
      <c r="C21" s="259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</row>
    <row r="22" spans="1:14" ht="12.75" customHeight="1" x14ac:dyDescent="0.25">
      <c r="A22" s="260" t="s">
        <v>54</v>
      </c>
      <c r="B22" s="261"/>
      <c r="C22" s="261"/>
      <c r="D22" s="261"/>
      <c r="E22" s="261"/>
      <c r="F22" s="261"/>
      <c r="G22" s="261"/>
      <c r="H22" s="261"/>
      <c r="I22" s="261"/>
      <c r="J22" s="261"/>
      <c r="K22" s="261"/>
      <c r="L22" s="261"/>
      <c r="M22" s="261"/>
      <c r="N22" s="262"/>
    </row>
    <row r="23" spans="1:14" ht="12.75" customHeight="1" x14ac:dyDescent="0.25">
      <c r="A23" s="263" t="s">
        <v>55</v>
      </c>
      <c r="B23" s="264"/>
      <c r="C23" s="265"/>
      <c r="D23" s="263" t="s">
        <v>56</v>
      </c>
      <c r="E23" s="264"/>
      <c r="F23" s="264"/>
      <c r="G23" s="265"/>
      <c r="H23" s="263" t="s">
        <v>57</v>
      </c>
      <c r="I23" s="264"/>
      <c r="J23" s="264"/>
      <c r="K23" s="265"/>
      <c r="L23" s="263" t="s">
        <v>58</v>
      </c>
      <c r="M23" s="264"/>
      <c r="N23" s="265"/>
    </row>
    <row r="24" spans="1:14" ht="12.75" customHeight="1" x14ac:dyDescent="0.25">
      <c r="A24" s="59" t="s">
        <v>4</v>
      </c>
      <c r="B24" s="59" t="s">
        <v>5</v>
      </c>
      <c r="C24" s="59" t="s">
        <v>59</v>
      </c>
      <c r="D24" s="59" t="s">
        <v>60</v>
      </c>
      <c r="E24" s="59" t="s">
        <v>61</v>
      </c>
      <c r="F24" s="59" t="s">
        <v>62</v>
      </c>
      <c r="G24" s="59" t="s">
        <v>20</v>
      </c>
      <c r="H24" s="59" t="s">
        <v>60</v>
      </c>
      <c r="I24" s="59" t="s">
        <v>61</v>
      </c>
      <c r="J24" s="59" t="s">
        <v>63</v>
      </c>
      <c r="K24" s="59" t="s">
        <v>20</v>
      </c>
      <c r="L24" s="59" t="s">
        <v>64</v>
      </c>
      <c r="M24" s="59" t="s">
        <v>65</v>
      </c>
      <c r="N24" s="59" t="s">
        <v>66</v>
      </c>
    </row>
    <row r="25" spans="1:14" ht="12.75" customHeight="1" x14ac:dyDescent="0.25">
      <c r="A25" s="86" t="s">
        <v>106</v>
      </c>
      <c r="B25" s="61" t="s">
        <v>30</v>
      </c>
      <c r="C25" s="61">
        <v>52</v>
      </c>
      <c r="D25" s="94">
        <v>5.8449999999999998</v>
      </c>
      <c r="E25" s="92">
        <v>0</v>
      </c>
      <c r="F25" s="92"/>
      <c r="G25" s="93">
        <v>5.8449999999999998</v>
      </c>
      <c r="H25" s="94">
        <v>5.742</v>
      </c>
      <c r="I25" s="92">
        <v>0</v>
      </c>
      <c r="J25" s="92"/>
      <c r="K25" s="93">
        <v>5.742</v>
      </c>
      <c r="L25" s="94">
        <v>5.742</v>
      </c>
      <c r="M25" s="94">
        <v>5.8449999999999998</v>
      </c>
      <c r="N25" s="92">
        <v>1</v>
      </c>
    </row>
    <row r="26" spans="1:14" ht="12.75" customHeight="1" x14ac:dyDescent="0.25">
      <c r="A26" s="86" t="s">
        <v>107</v>
      </c>
      <c r="B26" s="61" t="s">
        <v>30</v>
      </c>
      <c r="C26" s="61"/>
      <c r="D26" s="94">
        <v>8.4809999999999999</v>
      </c>
      <c r="E26" s="92">
        <v>0</v>
      </c>
      <c r="F26" s="92"/>
      <c r="G26" s="93">
        <v>8.4809999999999999</v>
      </c>
      <c r="H26" s="94">
        <v>8.5530000000000008</v>
      </c>
      <c r="I26" s="92">
        <v>3</v>
      </c>
      <c r="J26" s="92"/>
      <c r="K26" s="93">
        <v>9.1530000000000005</v>
      </c>
      <c r="L26" s="94">
        <v>8.4809999999999999</v>
      </c>
      <c r="M26" s="94">
        <v>9.1530000000000005</v>
      </c>
      <c r="N26" s="92">
        <v>2</v>
      </c>
    </row>
    <row r="27" spans="1:14" ht="12.75" customHeight="1" x14ac:dyDescent="0.25">
      <c r="A27" s="86" t="s">
        <v>108</v>
      </c>
      <c r="B27" s="61" t="s">
        <v>37</v>
      </c>
      <c r="C27" s="61"/>
      <c r="D27" s="94">
        <v>8.1620000000000008</v>
      </c>
      <c r="E27" s="92">
        <v>2</v>
      </c>
      <c r="F27" s="92"/>
      <c r="G27" s="93">
        <v>8.5620000000000012</v>
      </c>
      <c r="H27" s="94">
        <v>8.0169999999999995</v>
      </c>
      <c r="I27" s="92">
        <v>5</v>
      </c>
      <c r="J27" s="92"/>
      <c r="K27" s="93" t="s">
        <v>70</v>
      </c>
      <c r="L27" s="94">
        <v>8.5620000000000012</v>
      </c>
      <c r="M27" s="94" t="s">
        <v>70</v>
      </c>
      <c r="N27" s="92">
        <v>3</v>
      </c>
    </row>
    <row r="28" spans="1:14" ht="12.75" hidden="1" customHeight="1" x14ac:dyDescent="0.25">
      <c r="A28" s="60"/>
      <c r="B28" s="61"/>
      <c r="C28" s="61"/>
      <c r="D28" s="61"/>
      <c r="E28" s="61"/>
      <c r="F28" s="61"/>
      <c r="G28" s="61"/>
      <c r="H28" s="61"/>
      <c r="I28" s="61"/>
      <c r="J28" s="60"/>
      <c r="K28" s="61"/>
      <c r="L28" s="62"/>
      <c r="M28" s="61"/>
      <c r="N28" s="61"/>
    </row>
    <row r="29" spans="1:14" ht="12.75" customHeight="1" x14ac:dyDescent="0.25"/>
    <row r="30" spans="1:14" ht="12.75" customHeight="1" x14ac:dyDescent="0.25"/>
    <row r="31" spans="1:14" ht="12.75" customHeight="1" x14ac:dyDescent="0.25"/>
    <row r="32" spans="1:14" ht="12.75" customHeight="1" x14ac:dyDescent="0.25"/>
    <row r="33" ht="12.75" customHeight="1" x14ac:dyDescent="0.25"/>
  </sheetData>
  <mergeCells count="20">
    <mergeCell ref="B1:N1"/>
    <mergeCell ref="B2:N2"/>
    <mergeCell ref="B3:N3"/>
    <mergeCell ref="A5:N5"/>
    <mergeCell ref="A6:C6"/>
    <mergeCell ref="D6:G6"/>
    <mergeCell ref="H6:K6"/>
    <mergeCell ref="L6:N6"/>
    <mergeCell ref="B13:N13"/>
    <mergeCell ref="A14:N14"/>
    <mergeCell ref="A15:C15"/>
    <mergeCell ref="D15:G15"/>
    <mergeCell ref="H15:K15"/>
    <mergeCell ref="L15:N15"/>
    <mergeCell ref="B21:N21"/>
    <mergeCell ref="A22:N22"/>
    <mergeCell ref="A23:C23"/>
    <mergeCell ref="D23:G23"/>
    <mergeCell ref="H23:K23"/>
    <mergeCell ref="L23:N23"/>
  </mergeCells>
  <conditionalFormatting sqref="D8:N10 O5:P12 D19:N20">
    <cfRule type="cellIs" dxfId="84" priority="17" operator="equal">
      <formula>0</formula>
    </cfRule>
  </conditionalFormatting>
  <conditionalFormatting sqref="D17:N17">
    <cfRule type="cellIs" dxfId="83" priority="16" operator="equal">
      <formula>0</formula>
    </cfRule>
  </conditionalFormatting>
  <conditionalFormatting sqref="D18:N18">
    <cfRule type="cellIs" dxfId="82" priority="15" operator="equal">
      <formula>0</formula>
    </cfRule>
  </conditionalFormatting>
  <conditionalFormatting sqref="D25:N26">
    <cfRule type="cellIs" dxfId="81" priority="12" operator="equal">
      <formula>0</formula>
    </cfRule>
  </conditionalFormatting>
  <conditionalFormatting sqref="D27:N27">
    <cfRule type="cellIs" dxfId="80" priority="11" operator="equal">
      <formula>0</formula>
    </cfRule>
  </conditionalFormatting>
  <conditionalFormatting sqref="D28:N28">
    <cfRule type="cellIs" dxfId="79" priority="10" operator="equal">
      <formula>0</formula>
    </cfRule>
  </conditionalFormatting>
  <conditionalFormatting sqref="D11:N12">
    <cfRule type="cellIs" dxfId="78" priority="9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58"/>
  <sheetViews>
    <sheetView tabSelected="1" zoomScaleNormal="100" workbookViewId="0">
      <selection activeCell="F23" sqref="F23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7109375" customWidth="1"/>
    <col min="18" max="18" width="5.7109375" customWidth="1"/>
    <col min="19" max="19" width="12.140625" bestFit="1" customWidth="1"/>
    <col min="20" max="20" width="30" customWidth="1"/>
    <col min="21" max="21" width="14.140625" customWidth="1"/>
    <col min="22" max="23" width="6.42578125" customWidth="1"/>
  </cols>
  <sheetData>
    <row r="1" spans="1:14" ht="18.75" customHeight="1" x14ac:dyDescent="0.35">
      <c r="A1" s="55"/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4" ht="18.75" customHeight="1" x14ac:dyDescent="0.35">
      <c r="A2" s="55"/>
      <c r="B2" s="266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4" ht="18.75" customHeight="1" x14ac:dyDescent="0.3">
      <c r="A3" s="56"/>
      <c r="B3" s="259" t="s">
        <v>72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4" ht="7.5" customHeigh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4" ht="12.75" customHeight="1" x14ac:dyDescent="0.25">
      <c r="A5" s="260" t="s">
        <v>54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2"/>
    </row>
    <row r="6" spans="1:14" ht="12.75" customHeight="1" x14ac:dyDescent="0.25">
      <c r="A6" s="263" t="s">
        <v>55</v>
      </c>
      <c r="B6" s="264"/>
      <c r="C6" s="265"/>
      <c r="D6" s="263" t="s">
        <v>56</v>
      </c>
      <c r="E6" s="264"/>
      <c r="F6" s="264"/>
      <c r="G6" s="265"/>
      <c r="H6" s="263" t="s">
        <v>57</v>
      </c>
      <c r="I6" s="264"/>
      <c r="J6" s="264"/>
      <c r="K6" s="265"/>
      <c r="L6" s="263" t="s">
        <v>58</v>
      </c>
      <c r="M6" s="264"/>
      <c r="N6" s="265"/>
    </row>
    <row r="7" spans="1:14" ht="12.75" customHeight="1" x14ac:dyDescent="0.25">
      <c r="A7" s="59" t="s">
        <v>4</v>
      </c>
      <c r="B7" s="59" t="s">
        <v>5</v>
      </c>
      <c r="C7" s="59" t="s">
        <v>59</v>
      </c>
      <c r="D7" s="59" t="s">
        <v>60</v>
      </c>
      <c r="E7" s="59" t="s">
        <v>61</v>
      </c>
      <c r="F7" s="59" t="s">
        <v>62</v>
      </c>
      <c r="G7" s="59" t="s">
        <v>20</v>
      </c>
      <c r="H7" s="59" t="s">
        <v>60</v>
      </c>
      <c r="I7" s="59" t="s">
        <v>61</v>
      </c>
      <c r="J7" s="59" t="s">
        <v>63</v>
      </c>
      <c r="K7" s="59" t="s">
        <v>20</v>
      </c>
      <c r="L7" s="59" t="s">
        <v>64</v>
      </c>
      <c r="M7" s="59" t="s">
        <v>65</v>
      </c>
      <c r="N7" s="59" t="s">
        <v>66</v>
      </c>
    </row>
    <row r="8" spans="1:14" ht="12.75" customHeight="1" x14ac:dyDescent="0.25">
      <c r="A8" s="86" t="s">
        <v>109</v>
      </c>
      <c r="B8" s="61" t="s">
        <v>30</v>
      </c>
      <c r="C8" s="61">
        <v>17</v>
      </c>
      <c r="D8" s="94">
        <v>5.1989999999999998</v>
      </c>
      <c r="E8" s="92">
        <v>0</v>
      </c>
      <c r="F8" s="92"/>
      <c r="G8" s="93">
        <v>5.1989999999999998</v>
      </c>
      <c r="H8" s="94" t="s">
        <v>70</v>
      </c>
      <c r="I8" s="92"/>
      <c r="J8" s="92"/>
      <c r="K8" s="93" t="s">
        <v>70</v>
      </c>
      <c r="L8" s="94">
        <v>5.1989999999999998</v>
      </c>
      <c r="M8" s="94" t="s">
        <v>70</v>
      </c>
      <c r="N8" s="92">
        <v>1</v>
      </c>
    </row>
    <row r="9" spans="1:14" ht="12.75" customHeight="1" x14ac:dyDescent="0.25">
      <c r="A9" s="86" t="s">
        <v>110</v>
      </c>
      <c r="B9" s="61" t="s">
        <v>30</v>
      </c>
      <c r="C9" s="61">
        <v>20</v>
      </c>
      <c r="D9" s="94">
        <v>5.4749999999999996</v>
      </c>
      <c r="E9" s="92">
        <v>0</v>
      </c>
      <c r="F9" s="92"/>
      <c r="G9" s="93">
        <v>5.4749999999999996</v>
      </c>
      <c r="H9" s="94">
        <v>5.5810000000000004</v>
      </c>
      <c r="I9" s="92">
        <v>0</v>
      </c>
      <c r="J9" s="92"/>
      <c r="K9" s="93">
        <v>5.5810000000000004</v>
      </c>
      <c r="L9" s="94">
        <v>5.4749999999999996</v>
      </c>
      <c r="M9" s="94">
        <v>5.5810000000000004</v>
      </c>
      <c r="N9" s="92">
        <v>2</v>
      </c>
    </row>
    <row r="10" spans="1:14" ht="12.75" customHeight="1" x14ac:dyDescent="0.25">
      <c r="A10" s="86" t="s">
        <v>111</v>
      </c>
      <c r="B10" s="61" t="s">
        <v>30</v>
      </c>
      <c r="C10" s="61">
        <v>55</v>
      </c>
      <c r="D10" s="94">
        <v>5.633</v>
      </c>
      <c r="E10" s="92">
        <v>0</v>
      </c>
      <c r="F10" s="92"/>
      <c r="G10" s="93">
        <v>5.633</v>
      </c>
      <c r="H10" s="94">
        <v>5.6660000000000004</v>
      </c>
      <c r="I10" s="92">
        <v>1</v>
      </c>
      <c r="J10" s="92"/>
      <c r="K10" s="93">
        <v>5.8660000000000005</v>
      </c>
      <c r="L10" s="94">
        <v>5.633</v>
      </c>
      <c r="M10" s="94">
        <v>5.8660000000000005</v>
      </c>
      <c r="N10" s="92">
        <v>3</v>
      </c>
    </row>
    <row r="11" spans="1:14" ht="12.75" customHeight="1" x14ac:dyDescent="0.25">
      <c r="A11" s="95" t="s">
        <v>112</v>
      </c>
      <c r="B11" s="96" t="s">
        <v>113</v>
      </c>
      <c r="C11" s="96">
        <v>25</v>
      </c>
      <c r="D11" s="103">
        <v>5.7569999999999997</v>
      </c>
      <c r="E11" s="104">
        <v>0</v>
      </c>
      <c r="F11" s="104"/>
      <c r="G11" s="105">
        <v>5.7569999999999997</v>
      </c>
      <c r="H11" s="103">
        <v>5.6559999999999997</v>
      </c>
      <c r="I11" s="104">
        <v>0</v>
      </c>
      <c r="J11" s="104"/>
      <c r="K11" s="105">
        <v>5.6559999999999997</v>
      </c>
      <c r="L11" s="103">
        <v>5.6559999999999997</v>
      </c>
      <c r="M11" s="103">
        <v>5.7569999999999997</v>
      </c>
      <c r="N11" s="104">
        <v>4</v>
      </c>
    </row>
    <row r="12" spans="1:14" ht="12.75" customHeight="1" x14ac:dyDescent="0.25">
      <c r="A12" s="109" t="s">
        <v>114</v>
      </c>
      <c r="B12" s="67" t="s">
        <v>30</v>
      </c>
      <c r="C12" s="67">
        <v>69</v>
      </c>
      <c r="D12" s="106">
        <v>6.0730000000000004</v>
      </c>
      <c r="E12" s="107">
        <v>8</v>
      </c>
      <c r="F12" s="107"/>
      <c r="G12" s="108" t="str">
        <f t="shared" ref="G12:G16" si="0">IF(D12="DQ","DQ",IF(E12&gt;4,"DQ",IF(F12=2,"DQ",D12+(E12*0.2))))</f>
        <v>DQ</v>
      </c>
      <c r="H12" s="106">
        <v>6.8310000000000004</v>
      </c>
      <c r="I12" s="107">
        <v>0</v>
      </c>
      <c r="J12" s="107"/>
      <c r="K12" s="108">
        <f t="shared" ref="K12:K16" si="1">IF(H12="DQ","DQ",IF(I12&gt;4,"DQ",IF(J12=2,"DQ",H12+(I12*0.2))))</f>
        <v>6.8310000000000004</v>
      </c>
      <c r="L12" s="106">
        <f t="shared" ref="L12:L16" si="2">IF(G12&lt;K12,G12,K12)</f>
        <v>6.8310000000000004</v>
      </c>
      <c r="M12" s="106" t="str">
        <f t="shared" ref="M12:M16" si="3">IF(G12&gt;K12,G12,K12)</f>
        <v>DQ</v>
      </c>
      <c r="N12" s="107">
        <v>5</v>
      </c>
    </row>
    <row r="13" spans="1:14" ht="12.75" customHeight="1" x14ac:dyDescent="0.25">
      <c r="A13" s="86" t="s">
        <v>115</v>
      </c>
      <c r="B13" s="61" t="s">
        <v>105</v>
      </c>
      <c r="C13" s="61">
        <v>78</v>
      </c>
      <c r="D13" s="90">
        <v>6.7809999999999997</v>
      </c>
      <c r="E13" s="88">
        <v>4</v>
      </c>
      <c r="F13" s="88"/>
      <c r="G13" s="89">
        <f t="shared" si="0"/>
        <v>7.5809999999999995</v>
      </c>
      <c r="H13" s="90">
        <v>6.9340000000000002</v>
      </c>
      <c r="I13" s="88">
        <v>1</v>
      </c>
      <c r="J13" s="88"/>
      <c r="K13" s="89">
        <f t="shared" si="1"/>
        <v>7.1340000000000003</v>
      </c>
      <c r="L13" s="90">
        <f t="shared" si="2"/>
        <v>7.1340000000000003</v>
      </c>
      <c r="M13" s="90">
        <f t="shared" si="3"/>
        <v>7.5809999999999995</v>
      </c>
      <c r="N13" s="88">
        <v>6</v>
      </c>
    </row>
    <row r="14" spans="1:14" ht="12.75" customHeight="1" x14ac:dyDescent="0.25">
      <c r="A14" s="86" t="s">
        <v>116</v>
      </c>
      <c r="B14" s="61" t="s">
        <v>37</v>
      </c>
      <c r="C14" s="61"/>
      <c r="D14" s="90">
        <v>7.4829999999999997</v>
      </c>
      <c r="E14" s="88">
        <v>0</v>
      </c>
      <c r="F14" s="88"/>
      <c r="G14" s="89">
        <f t="shared" si="0"/>
        <v>7.4829999999999997</v>
      </c>
      <c r="H14" s="90">
        <v>7.056</v>
      </c>
      <c r="I14" s="88">
        <v>2</v>
      </c>
      <c r="J14" s="88"/>
      <c r="K14" s="89">
        <f t="shared" si="1"/>
        <v>7.4560000000000004</v>
      </c>
      <c r="L14" s="90">
        <f t="shared" si="2"/>
        <v>7.4560000000000004</v>
      </c>
      <c r="M14" s="90">
        <f t="shared" si="3"/>
        <v>7.4829999999999997</v>
      </c>
      <c r="N14" s="88">
        <v>7</v>
      </c>
    </row>
    <row r="15" spans="1:14" ht="12.75" customHeight="1" x14ac:dyDescent="0.25">
      <c r="A15" s="86" t="s">
        <v>117</v>
      </c>
      <c r="B15" s="61" t="s">
        <v>105</v>
      </c>
      <c r="C15" s="61">
        <v>87</v>
      </c>
      <c r="D15" s="90">
        <v>7.2</v>
      </c>
      <c r="E15" s="88">
        <v>4</v>
      </c>
      <c r="F15" s="88"/>
      <c r="G15" s="89">
        <f t="shared" si="0"/>
        <v>8</v>
      </c>
      <c r="H15" s="90">
        <v>7.226</v>
      </c>
      <c r="I15" s="88">
        <v>3</v>
      </c>
      <c r="J15" s="88"/>
      <c r="K15" s="89">
        <f t="shared" si="1"/>
        <v>7.8260000000000005</v>
      </c>
      <c r="L15" s="90">
        <f t="shared" si="2"/>
        <v>7.8260000000000005</v>
      </c>
      <c r="M15" s="90">
        <f t="shared" si="3"/>
        <v>8</v>
      </c>
      <c r="N15" s="88">
        <v>8</v>
      </c>
    </row>
    <row r="16" spans="1:14" ht="12.75" customHeight="1" x14ac:dyDescent="0.25">
      <c r="A16" s="86" t="s">
        <v>118</v>
      </c>
      <c r="B16" s="61" t="s">
        <v>105</v>
      </c>
      <c r="C16" s="61"/>
      <c r="D16" s="90">
        <v>7.133</v>
      </c>
      <c r="E16" s="88">
        <v>4</v>
      </c>
      <c r="F16" s="88"/>
      <c r="G16" s="89">
        <f t="shared" si="0"/>
        <v>7.9329999999999998</v>
      </c>
      <c r="H16" s="90">
        <v>7.5469999999999997</v>
      </c>
      <c r="I16" s="88">
        <v>4</v>
      </c>
      <c r="J16" s="88"/>
      <c r="K16" s="89">
        <f t="shared" si="1"/>
        <v>8.3469999999999995</v>
      </c>
      <c r="L16" s="90">
        <f t="shared" si="2"/>
        <v>7.9329999999999998</v>
      </c>
      <c r="M16" s="90">
        <f t="shared" si="3"/>
        <v>8.3469999999999995</v>
      </c>
      <c r="N16" s="88">
        <v>9</v>
      </c>
    </row>
    <row r="17" spans="1:14" ht="12.75" hidden="1" customHeight="1" x14ac:dyDescent="0.25">
      <c r="A17" s="60"/>
      <c r="B17" s="61"/>
      <c r="C17" s="61"/>
      <c r="D17" s="61"/>
      <c r="E17" s="61"/>
      <c r="F17" s="61"/>
      <c r="G17" s="61"/>
      <c r="H17" s="61"/>
      <c r="I17" s="61"/>
      <c r="J17" s="60"/>
      <c r="K17" s="61"/>
      <c r="L17" s="62"/>
      <c r="M17" s="61"/>
      <c r="N17" s="61"/>
    </row>
    <row r="18" spans="1:14" ht="22.5" customHeight="1" x14ac:dyDescent="0.3">
      <c r="A18" s="69"/>
      <c r="B18" s="259" t="s">
        <v>119</v>
      </c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  <c r="N18" s="259"/>
    </row>
    <row r="19" spans="1:14" ht="12.75" customHeight="1" x14ac:dyDescent="0.25">
      <c r="A19" s="260" t="s">
        <v>54</v>
      </c>
      <c r="B19" s="261"/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2"/>
    </row>
    <row r="20" spans="1:14" ht="12.75" customHeight="1" x14ac:dyDescent="0.25">
      <c r="A20" s="267" t="s">
        <v>55</v>
      </c>
      <c r="B20" s="267"/>
      <c r="C20" s="267"/>
      <c r="D20" s="267" t="s">
        <v>56</v>
      </c>
      <c r="E20" s="267"/>
      <c r="F20" s="267"/>
      <c r="G20" s="267"/>
      <c r="H20" s="267" t="s">
        <v>57</v>
      </c>
      <c r="I20" s="267"/>
      <c r="J20" s="267"/>
      <c r="K20" s="267"/>
      <c r="L20" s="267" t="s">
        <v>58</v>
      </c>
      <c r="M20" s="267"/>
      <c r="N20" s="267"/>
    </row>
    <row r="21" spans="1:14" ht="12.75" customHeight="1" x14ac:dyDescent="0.25">
      <c r="A21" s="59" t="s">
        <v>4</v>
      </c>
      <c r="B21" s="59" t="s">
        <v>5</v>
      </c>
      <c r="C21" s="59" t="s">
        <v>59</v>
      </c>
      <c r="D21" s="59" t="s">
        <v>60</v>
      </c>
      <c r="E21" s="59" t="s">
        <v>74</v>
      </c>
      <c r="F21" s="59" t="s">
        <v>75</v>
      </c>
      <c r="G21" s="59" t="s">
        <v>20</v>
      </c>
      <c r="H21" s="59" t="s">
        <v>60</v>
      </c>
      <c r="I21" s="59" t="s">
        <v>74</v>
      </c>
      <c r="J21" s="59" t="s">
        <v>76</v>
      </c>
      <c r="K21" s="59" t="s">
        <v>20</v>
      </c>
      <c r="L21" s="59" t="s">
        <v>64</v>
      </c>
      <c r="M21" s="59" t="s">
        <v>65</v>
      </c>
      <c r="N21" s="59" t="s">
        <v>15</v>
      </c>
    </row>
    <row r="22" spans="1:14" ht="12.75" customHeight="1" x14ac:dyDescent="0.25">
      <c r="A22" s="86" t="s">
        <v>52</v>
      </c>
      <c r="B22" s="61" t="s">
        <v>30</v>
      </c>
      <c r="C22" s="61">
        <v>15</v>
      </c>
      <c r="D22" s="94">
        <v>5.008</v>
      </c>
      <c r="E22" s="92">
        <v>0</v>
      </c>
      <c r="F22" s="92"/>
      <c r="G22" s="93">
        <v>5.008</v>
      </c>
      <c r="H22" s="94">
        <v>5.0590000000000002</v>
      </c>
      <c r="I22" s="92">
        <v>0</v>
      </c>
      <c r="J22" s="92"/>
      <c r="K22" s="93">
        <v>5.0590000000000002</v>
      </c>
      <c r="L22" s="94">
        <v>5.008</v>
      </c>
      <c r="M22" s="94">
        <v>5.0590000000000002</v>
      </c>
      <c r="N22" s="92">
        <v>1</v>
      </c>
    </row>
    <row r="23" spans="1:14" ht="12.75" customHeight="1" x14ac:dyDescent="0.25">
      <c r="A23" s="86" t="s">
        <v>120</v>
      </c>
      <c r="B23" s="61" t="s">
        <v>30</v>
      </c>
      <c r="C23" s="61">
        <v>12</v>
      </c>
      <c r="D23" s="94">
        <v>5.2240000000000002</v>
      </c>
      <c r="E23" s="92">
        <v>0</v>
      </c>
      <c r="F23" s="92"/>
      <c r="G23" s="93">
        <v>5.2240000000000002</v>
      </c>
      <c r="H23" s="94">
        <v>5.2009999999999996</v>
      </c>
      <c r="I23" s="92">
        <v>0</v>
      </c>
      <c r="J23" s="92"/>
      <c r="K23" s="93">
        <v>5.2009999999999996</v>
      </c>
      <c r="L23" s="94">
        <v>5.2009999999999996</v>
      </c>
      <c r="M23" s="94">
        <v>5.2240000000000002</v>
      </c>
      <c r="N23" s="92">
        <v>2</v>
      </c>
    </row>
    <row r="24" spans="1:14" ht="12.75" customHeight="1" x14ac:dyDescent="0.25">
      <c r="A24" s="86" t="s">
        <v>121</v>
      </c>
      <c r="B24" s="61" t="s">
        <v>30</v>
      </c>
      <c r="C24" s="61">
        <v>47</v>
      </c>
      <c r="D24" s="94">
        <v>5.2779999999999996</v>
      </c>
      <c r="E24" s="92">
        <v>0</v>
      </c>
      <c r="F24" s="92"/>
      <c r="G24" s="93">
        <v>5.2779999999999996</v>
      </c>
      <c r="H24" s="94">
        <v>5.4820000000000002</v>
      </c>
      <c r="I24" s="92">
        <v>6</v>
      </c>
      <c r="J24" s="92"/>
      <c r="K24" s="93" t="s">
        <v>70</v>
      </c>
      <c r="L24" s="94">
        <v>5.2779999999999996</v>
      </c>
      <c r="M24" s="94" t="s">
        <v>70</v>
      </c>
      <c r="N24" s="92">
        <v>3</v>
      </c>
    </row>
    <row r="25" spans="1:14" ht="12.75" customHeight="1" x14ac:dyDescent="0.25">
      <c r="A25" s="95" t="s">
        <v>122</v>
      </c>
      <c r="B25" s="96" t="s">
        <v>30</v>
      </c>
      <c r="C25" s="96">
        <v>25</v>
      </c>
      <c r="D25" s="103">
        <v>5.7519999999999998</v>
      </c>
      <c r="E25" s="104">
        <v>0</v>
      </c>
      <c r="F25" s="104"/>
      <c r="G25" s="105">
        <v>5.7519999999999998</v>
      </c>
      <c r="H25" s="103" t="s">
        <v>70</v>
      </c>
      <c r="I25" s="104"/>
      <c r="J25" s="104"/>
      <c r="K25" s="105" t="s">
        <v>70</v>
      </c>
      <c r="L25" s="103">
        <v>5.7519999999999998</v>
      </c>
      <c r="M25" s="103" t="s">
        <v>70</v>
      </c>
      <c r="N25" s="104">
        <v>4</v>
      </c>
    </row>
    <row r="26" spans="1:14" ht="12.75" customHeight="1" x14ac:dyDescent="0.25">
      <c r="A26" s="109" t="s">
        <v>123</v>
      </c>
      <c r="B26" s="67" t="s">
        <v>30</v>
      </c>
      <c r="C26" s="67">
        <v>37</v>
      </c>
      <c r="D26" s="110">
        <v>5.6310000000000002</v>
      </c>
      <c r="E26" s="111">
        <v>1</v>
      </c>
      <c r="F26" s="111"/>
      <c r="G26" s="112">
        <v>5.8310000000000004</v>
      </c>
      <c r="H26" s="110" t="s">
        <v>70</v>
      </c>
      <c r="I26" s="111"/>
      <c r="J26" s="111"/>
      <c r="K26" s="112" t="s">
        <v>70</v>
      </c>
      <c r="L26" s="110">
        <v>5.8310000000000004</v>
      </c>
      <c r="M26" s="110" t="s">
        <v>70</v>
      </c>
      <c r="N26" s="111">
        <v>5</v>
      </c>
    </row>
    <row r="27" spans="1:14" ht="12.75" customHeight="1" x14ac:dyDescent="0.25">
      <c r="A27" s="86" t="s">
        <v>124</v>
      </c>
      <c r="B27" s="61" t="s">
        <v>37</v>
      </c>
      <c r="C27" s="61">
        <v>44</v>
      </c>
      <c r="D27" s="94">
        <v>6.74</v>
      </c>
      <c r="E27" s="92">
        <v>1</v>
      </c>
      <c r="F27" s="92"/>
      <c r="G27" s="93">
        <v>6.94</v>
      </c>
      <c r="H27" s="94">
        <v>6.7850000000000001</v>
      </c>
      <c r="I27" s="92">
        <v>0</v>
      </c>
      <c r="J27" s="92"/>
      <c r="K27" s="93">
        <v>6.7850000000000001</v>
      </c>
      <c r="L27" s="94">
        <v>6.7850000000000001</v>
      </c>
      <c r="M27" s="94">
        <v>6.94</v>
      </c>
      <c r="N27" s="92">
        <v>6</v>
      </c>
    </row>
    <row r="28" spans="1:14" ht="12.75" customHeight="1" x14ac:dyDescent="0.25">
      <c r="A28" s="86" t="s">
        <v>125</v>
      </c>
      <c r="B28" s="61" t="s">
        <v>127</v>
      </c>
      <c r="C28" s="61"/>
      <c r="D28" s="94">
        <v>6.4059999999999997</v>
      </c>
      <c r="E28" s="92">
        <v>3</v>
      </c>
      <c r="F28" s="92"/>
      <c r="G28" s="93">
        <v>7.0060000000000002</v>
      </c>
      <c r="H28" s="94">
        <v>6.2629999999999999</v>
      </c>
      <c r="I28" s="92">
        <v>6</v>
      </c>
      <c r="J28" s="92"/>
      <c r="K28" s="93" t="s">
        <v>70</v>
      </c>
      <c r="L28" s="94">
        <v>7.0060000000000002</v>
      </c>
      <c r="M28" s="94" t="s">
        <v>70</v>
      </c>
      <c r="N28" s="92">
        <v>7</v>
      </c>
    </row>
    <row r="29" spans="1:14" ht="12.75" customHeight="1" x14ac:dyDescent="0.25">
      <c r="A29" s="86" t="s">
        <v>126</v>
      </c>
      <c r="B29" s="61" t="s">
        <v>128</v>
      </c>
      <c r="C29" s="61"/>
      <c r="D29" s="94">
        <v>8.5619999999999994</v>
      </c>
      <c r="E29" s="92">
        <v>1</v>
      </c>
      <c r="F29" s="92"/>
      <c r="G29" s="93">
        <v>8.7619999999999987</v>
      </c>
      <c r="H29" s="94">
        <v>7.9589999999999996</v>
      </c>
      <c r="I29" s="92">
        <v>2</v>
      </c>
      <c r="J29" s="92"/>
      <c r="K29" s="93">
        <v>8.359</v>
      </c>
      <c r="L29" s="94">
        <v>8.359</v>
      </c>
      <c r="M29" s="94">
        <v>8.7619999999999987</v>
      </c>
      <c r="N29" s="92">
        <v>8</v>
      </c>
    </row>
    <row r="30" spans="1:14" ht="12.75" hidden="1" customHeight="1" x14ac:dyDescent="0.25">
      <c r="A30" s="60"/>
      <c r="B30" s="61"/>
      <c r="C30" s="61"/>
      <c r="D30" s="61"/>
      <c r="E30" s="61"/>
      <c r="F30" s="61"/>
      <c r="G30" s="61"/>
      <c r="H30" s="61"/>
      <c r="I30" s="61"/>
      <c r="J30" s="60"/>
      <c r="K30" s="61"/>
      <c r="L30" s="62"/>
      <c r="M30" s="61"/>
      <c r="N30" s="61"/>
    </row>
    <row r="31" spans="1:14" ht="12.75" hidden="1" customHeight="1" x14ac:dyDescent="0.25">
      <c r="A31" s="60"/>
      <c r="B31" s="61"/>
      <c r="C31" s="61"/>
      <c r="D31" s="61"/>
      <c r="E31" s="61"/>
      <c r="F31" s="61"/>
      <c r="G31" s="61"/>
      <c r="H31" s="61"/>
      <c r="I31" s="61"/>
      <c r="J31" s="60"/>
      <c r="K31" s="61"/>
      <c r="L31" s="62"/>
      <c r="M31" s="61"/>
      <c r="N31" s="61"/>
    </row>
    <row r="32" spans="1:14" ht="12.75" hidden="1" customHeight="1" x14ac:dyDescent="0.25">
      <c r="A32" s="60"/>
      <c r="B32" s="61"/>
      <c r="C32" s="61"/>
      <c r="D32" s="61"/>
      <c r="E32" s="61"/>
      <c r="F32" s="61"/>
      <c r="G32" s="61"/>
      <c r="H32" s="61"/>
      <c r="I32" s="61"/>
      <c r="J32" s="60"/>
      <c r="K32" s="61"/>
      <c r="L32" s="62"/>
      <c r="M32" s="61"/>
      <c r="N32" s="61"/>
    </row>
    <row r="33" spans="1:14" ht="12.75" hidden="1" customHeight="1" x14ac:dyDescent="0.25">
      <c r="A33" s="60"/>
      <c r="B33" s="61"/>
      <c r="C33" s="61"/>
      <c r="D33" s="61"/>
      <c r="E33" s="61"/>
      <c r="F33" s="61"/>
      <c r="G33" s="61"/>
      <c r="H33" s="61"/>
      <c r="I33" s="61"/>
      <c r="J33" s="60"/>
      <c r="K33" s="61"/>
      <c r="L33" s="62"/>
      <c r="M33" s="61"/>
      <c r="N33" s="61"/>
    </row>
    <row r="34" spans="1:14" ht="22.5" customHeight="1" x14ac:dyDescent="0.3">
      <c r="A34" s="69"/>
      <c r="B34" s="259" t="s">
        <v>73</v>
      </c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</row>
    <row r="35" spans="1:14" ht="12.75" customHeight="1" x14ac:dyDescent="0.25">
      <c r="A35" s="260" t="s">
        <v>54</v>
      </c>
      <c r="B35" s="261"/>
      <c r="C35" s="261"/>
      <c r="D35" s="261"/>
      <c r="E35" s="261"/>
      <c r="F35" s="261"/>
      <c r="G35" s="261"/>
      <c r="H35" s="261"/>
      <c r="I35" s="261"/>
      <c r="J35" s="261"/>
      <c r="K35" s="261"/>
      <c r="L35" s="261"/>
      <c r="M35" s="261"/>
      <c r="N35" s="262"/>
    </row>
    <row r="36" spans="1:14" ht="12.75" customHeight="1" x14ac:dyDescent="0.25">
      <c r="A36" s="263" t="s">
        <v>55</v>
      </c>
      <c r="B36" s="264"/>
      <c r="C36" s="265"/>
      <c r="D36" s="263" t="s">
        <v>56</v>
      </c>
      <c r="E36" s="264"/>
      <c r="F36" s="264"/>
      <c r="G36" s="265"/>
      <c r="H36" s="263" t="s">
        <v>57</v>
      </c>
      <c r="I36" s="264"/>
      <c r="J36" s="264"/>
      <c r="K36" s="265"/>
      <c r="L36" s="263" t="s">
        <v>58</v>
      </c>
      <c r="M36" s="264"/>
      <c r="N36" s="265"/>
    </row>
    <row r="37" spans="1:14" ht="12.75" customHeight="1" x14ac:dyDescent="0.25">
      <c r="A37" s="59" t="s">
        <v>4</v>
      </c>
      <c r="B37" s="59" t="s">
        <v>5</v>
      </c>
      <c r="C37" s="59" t="s">
        <v>59</v>
      </c>
      <c r="D37" s="59" t="s">
        <v>60</v>
      </c>
      <c r="E37" s="59" t="s">
        <v>61</v>
      </c>
      <c r="F37" s="59" t="s">
        <v>62</v>
      </c>
      <c r="G37" s="59" t="s">
        <v>20</v>
      </c>
      <c r="H37" s="59" t="s">
        <v>60</v>
      </c>
      <c r="I37" s="59" t="s">
        <v>61</v>
      </c>
      <c r="J37" s="59" t="s">
        <v>63</v>
      </c>
      <c r="K37" s="59" t="s">
        <v>20</v>
      </c>
      <c r="L37" s="59" t="s">
        <v>64</v>
      </c>
      <c r="M37" s="59" t="s">
        <v>65</v>
      </c>
      <c r="N37" s="59" t="s">
        <v>66</v>
      </c>
    </row>
    <row r="38" spans="1:14" ht="12.75" customHeight="1" x14ac:dyDescent="0.25">
      <c r="A38" s="86" t="s">
        <v>129</v>
      </c>
      <c r="B38" s="61" t="s">
        <v>30</v>
      </c>
      <c r="C38" s="61">
        <v>14</v>
      </c>
      <c r="D38" s="94">
        <v>5.2919999999999998</v>
      </c>
      <c r="E38" s="92">
        <v>0</v>
      </c>
      <c r="F38" s="92"/>
      <c r="G38" s="93">
        <v>5.2919999999999998</v>
      </c>
      <c r="H38" s="94">
        <v>5.3129999999999997</v>
      </c>
      <c r="I38" s="92">
        <v>0</v>
      </c>
      <c r="J38" s="92"/>
      <c r="K38" s="93">
        <v>5.3129999999999997</v>
      </c>
      <c r="L38" s="94">
        <v>5.2919999999999998</v>
      </c>
      <c r="M38" s="94">
        <v>5.3129999999999997</v>
      </c>
      <c r="N38" s="92">
        <v>1</v>
      </c>
    </row>
    <row r="39" spans="1:14" ht="12.75" customHeight="1" x14ac:dyDescent="0.25">
      <c r="A39" s="86" t="s">
        <v>130</v>
      </c>
      <c r="B39" s="61" t="s">
        <v>22</v>
      </c>
      <c r="C39" s="61">
        <v>19</v>
      </c>
      <c r="D39" s="94">
        <v>5.4080000000000004</v>
      </c>
      <c r="E39" s="92">
        <v>0</v>
      </c>
      <c r="F39" s="92"/>
      <c r="G39" s="93">
        <v>5.4080000000000004</v>
      </c>
      <c r="H39" s="94">
        <v>5.3419999999999996</v>
      </c>
      <c r="I39" s="92">
        <v>2</v>
      </c>
      <c r="J39" s="92"/>
      <c r="K39" s="93">
        <v>5.742</v>
      </c>
      <c r="L39" s="94">
        <v>5.4080000000000004</v>
      </c>
      <c r="M39" s="94">
        <v>5.742</v>
      </c>
      <c r="N39" s="92">
        <v>2</v>
      </c>
    </row>
    <row r="40" spans="1:14" ht="12.75" customHeight="1" x14ac:dyDescent="0.25">
      <c r="A40" s="86" t="s">
        <v>131</v>
      </c>
      <c r="B40" s="61" t="s">
        <v>30</v>
      </c>
      <c r="C40" s="61">
        <v>16</v>
      </c>
      <c r="D40" s="94">
        <v>5.08</v>
      </c>
      <c r="E40" s="92">
        <v>5</v>
      </c>
      <c r="F40" s="92"/>
      <c r="G40" s="93" t="s">
        <v>70</v>
      </c>
      <c r="H40" s="94">
        <v>5.226</v>
      </c>
      <c r="I40" s="92">
        <v>1</v>
      </c>
      <c r="J40" s="92"/>
      <c r="K40" s="93">
        <v>5.4260000000000002</v>
      </c>
      <c r="L40" s="94">
        <v>5.4260000000000002</v>
      </c>
      <c r="M40" s="94" t="s">
        <v>70</v>
      </c>
      <c r="N40" s="92">
        <v>3</v>
      </c>
    </row>
    <row r="41" spans="1:14" ht="12.75" customHeight="1" x14ac:dyDescent="0.25">
      <c r="A41" s="95" t="s">
        <v>132</v>
      </c>
      <c r="B41" s="96" t="s">
        <v>30</v>
      </c>
      <c r="C41" s="96">
        <v>30</v>
      </c>
      <c r="D41" s="103">
        <v>5.4379999999999997</v>
      </c>
      <c r="E41" s="104">
        <v>0</v>
      </c>
      <c r="F41" s="104"/>
      <c r="G41" s="105">
        <v>5.4379999999999997</v>
      </c>
      <c r="H41" s="103">
        <v>5.5250000000000004</v>
      </c>
      <c r="I41" s="104">
        <v>0</v>
      </c>
      <c r="J41" s="104"/>
      <c r="K41" s="105">
        <v>5.5250000000000004</v>
      </c>
      <c r="L41" s="103">
        <v>5.4379999999999997</v>
      </c>
      <c r="M41" s="103">
        <v>5.5250000000000004</v>
      </c>
      <c r="N41" s="104">
        <v>4</v>
      </c>
    </row>
    <row r="42" spans="1:14" ht="12.75" customHeight="1" x14ac:dyDescent="0.25">
      <c r="A42" s="109" t="s">
        <v>133</v>
      </c>
      <c r="B42" s="67" t="s">
        <v>105</v>
      </c>
      <c r="C42" s="67">
        <v>74</v>
      </c>
      <c r="D42" s="106">
        <v>6.1059999999999999</v>
      </c>
      <c r="E42" s="107">
        <v>0</v>
      </c>
      <c r="F42" s="107"/>
      <c r="G42" s="108">
        <f t="shared" ref="G42:G43" si="4">IF(D42="DQ","DQ",IF(E42&gt;4,"DQ",IF(F42=2,"DQ",D42+(E42*0.2))))</f>
        <v>6.1059999999999999</v>
      </c>
      <c r="H42" s="106" t="s">
        <v>70</v>
      </c>
      <c r="I42" s="107"/>
      <c r="J42" s="107"/>
      <c r="K42" s="108" t="str">
        <f t="shared" ref="K42:K43" si="5">IF(H42="DQ","DQ",IF(I42&gt;4,"DQ",IF(J42=2,"DQ",H42+(I42*0.2))))</f>
        <v>DQ</v>
      </c>
      <c r="L42" s="106">
        <f t="shared" ref="L42:L43" si="6">IF(G42&lt;K42,G42,K42)</f>
        <v>6.1059999999999999</v>
      </c>
      <c r="M42" s="106" t="str">
        <f t="shared" ref="M42:M43" si="7">IF(G42&gt;K42,G42,K42)</f>
        <v>DQ</v>
      </c>
      <c r="N42" s="107">
        <v>5</v>
      </c>
    </row>
    <row r="43" spans="1:14" ht="12.75" customHeight="1" x14ac:dyDescent="0.25">
      <c r="A43" s="86" t="s">
        <v>134</v>
      </c>
      <c r="B43" s="61" t="s">
        <v>105</v>
      </c>
      <c r="C43" s="61"/>
      <c r="D43" s="90">
        <v>6.64</v>
      </c>
      <c r="E43" s="88">
        <v>7</v>
      </c>
      <c r="F43" s="88"/>
      <c r="G43" s="89" t="str">
        <f t="shared" si="4"/>
        <v>DQ</v>
      </c>
      <c r="H43" s="90">
        <v>6.7380000000000004</v>
      </c>
      <c r="I43" s="88">
        <v>5</v>
      </c>
      <c r="J43" s="88"/>
      <c r="K43" s="89" t="str">
        <f t="shared" si="5"/>
        <v>DQ</v>
      </c>
      <c r="L43" s="90" t="str">
        <f t="shared" si="6"/>
        <v>DQ</v>
      </c>
      <c r="M43" s="90" t="str">
        <f t="shared" si="7"/>
        <v>DQ</v>
      </c>
      <c r="N43" s="88">
        <v>6</v>
      </c>
    </row>
    <row r="44" spans="1:14" ht="12.75" hidden="1" customHeight="1" x14ac:dyDescent="0.25">
      <c r="A44" s="63"/>
      <c r="B44" s="64"/>
      <c r="C44" s="64"/>
      <c r="D44" s="64"/>
      <c r="E44" s="64"/>
      <c r="F44" s="64"/>
      <c r="G44" s="64"/>
      <c r="H44" s="64"/>
      <c r="I44" s="64"/>
      <c r="J44" s="63"/>
      <c r="K44" s="64"/>
      <c r="L44" s="65"/>
      <c r="M44" s="64"/>
      <c r="N44" s="64"/>
    </row>
    <row r="45" spans="1:14" ht="12.75" hidden="1" customHeight="1" x14ac:dyDescent="0.25">
      <c r="A45" s="66"/>
      <c r="B45" s="67"/>
      <c r="C45" s="67"/>
      <c r="D45" s="67"/>
      <c r="E45" s="67"/>
      <c r="F45" s="67"/>
      <c r="G45" s="67"/>
      <c r="H45" s="67"/>
      <c r="I45" s="67"/>
      <c r="J45" s="66"/>
      <c r="K45" s="67"/>
      <c r="L45" s="68"/>
      <c r="M45" s="67"/>
      <c r="N45" s="67"/>
    </row>
    <row r="46" spans="1:14" ht="12.75" hidden="1" customHeight="1" x14ac:dyDescent="0.25">
      <c r="A46" s="60"/>
      <c r="B46" s="61"/>
      <c r="C46" s="61"/>
      <c r="D46" s="61"/>
      <c r="E46" s="61"/>
      <c r="F46" s="61"/>
      <c r="G46" s="61"/>
      <c r="H46" s="61"/>
      <c r="I46" s="61"/>
      <c r="J46" s="60"/>
      <c r="K46" s="61"/>
      <c r="L46" s="62"/>
      <c r="M46" s="61"/>
      <c r="N46" s="61"/>
    </row>
    <row r="47" spans="1:14" ht="21.75" customHeight="1" x14ac:dyDescent="0.3">
      <c r="A47" s="69"/>
      <c r="B47" s="259" t="s">
        <v>79</v>
      </c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</row>
    <row r="48" spans="1:14" ht="12.75" customHeight="1" x14ac:dyDescent="0.25">
      <c r="A48" s="260" t="s">
        <v>54</v>
      </c>
      <c r="B48" s="261"/>
      <c r="C48" s="261"/>
      <c r="D48" s="261"/>
      <c r="E48" s="261"/>
      <c r="F48" s="261"/>
      <c r="G48" s="261"/>
      <c r="H48" s="261"/>
      <c r="I48" s="261"/>
      <c r="J48" s="261"/>
      <c r="K48" s="261"/>
      <c r="L48" s="261"/>
      <c r="M48" s="261"/>
      <c r="N48" s="262"/>
    </row>
    <row r="49" spans="1:14" ht="12.75" customHeight="1" x14ac:dyDescent="0.25">
      <c r="A49" s="263" t="s">
        <v>55</v>
      </c>
      <c r="B49" s="264"/>
      <c r="C49" s="265"/>
      <c r="D49" s="263" t="s">
        <v>56</v>
      </c>
      <c r="E49" s="264"/>
      <c r="F49" s="264"/>
      <c r="G49" s="265"/>
      <c r="H49" s="263" t="s">
        <v>57</v>
      </c>
      <c r="I49" s="264"/>
      <c r="J49" s="264"/>
      <c r="K49" s="265"/>
      <c r="L49" s="263" t="s">
        <v>58</v>
      </c>
      <c r="M49" s="264"/>
      <c r="N49" s="265"/>
    </row>
    <row r="50" spans="1:14" ht="12.75" customHeight="1" x14ac:dyDescent="0.25">
      <c r="A50" s="59" t="s">
        <v>4</v>
      </c>
      <c r="B50" s="59" t="s">
        <v>5</v>
      </c>
      <c r="C50" s="59" t="s">
        <v>59</v>
      </c>
      <c r="D50" s="59" t="s">
        <v>60</v>
      </c>
      <c r="E50" s="59" t="s">
        <v>61</v>
      </c>
      <c r="F50" s="59" t="s">
        <v>62</v>
      </c>
      <c r="G50" s="59" t="s">
        <v>20</v>
      </c>
      <c r="H50" s="59" t="s">
        <v>60</v>
      </c>
      <c r="I50" s="59" t="s">
        <v>61</v>
      </c>
      <c r="J50" s="59" t="s">
        <v>63</v>
      </c>
      <c r="K50" s="59" t="s">
        <v>20</v>
      </c>
      <c r="L50" s="59" t="s">
        <v>64</v>
      </c>
      <c r="M50" s="59" t="s">
        <v>65</v>
      </c>
      <c r="N50" s="59" t="s">
        <v>66</v>
      </c>
    </row>
    <row r="51" spans="1:14" ht="13.5" customHeight="1" x14ac:dyDescent="0.25">
      <c r="A51" s="86" t="s">
        <v>135</v>
      </c>
      <c r="B51" s="61" t="s">
        <v>37</v>
      </c>
      <c r="C51" s="61">
        <v>33</v>
      </c>
      <c r="D51" s="94">
        <v>5.976</v>
      </c>
      <c r="E51" s="92">
        <v>0</v>
      </c>
      <c r="F51" s="92"/>
      <c r="G51" s="93">
        <v>5.976</v>
      </c>
      <c r="H51" s="94">
        <v>5.508</v>
      </c>
      <c r="I51" s="92">
        <v>9</v>
      </c>
      <c r="J51" s="92"/>
      <c r="K51" s="93" t="s">
        <v>70</v>
      </c>
      <c r="L51" s="94">
        <v>5.976</v>
      </c>
      <c r="M51" s="94" t="s">
        <v>70</v>
      </c>
      <c r="N51" s="92">
        <v>1</v>
      </c>
    </row>
    <row r="52" spans="1:14" ht="12.75" customHeight="1" x14ac:dyDescent="0.25">
      <c r="A52" s="86" t="s">
        <v>136</v>
      </c>
      <c r="B52" s="61" t="s">
        <v>37</v>
      </c>
      <c r="C52" s="61"/>
      <c r="D52" s="94">
        <v>6.1429999999999998</v>
      </c>
      <c r="E52" s="92">
        <v>7</v>
      </c>
      <c r="F52" s="92"/>
      <c r="G52" s="93" t="s">
        <v>70</v>
      </c>
      <c r="H52" s="94">
        <v>6.6210000000000004</v>
      </c>
      <c r="I52" s="92">
        <v>0</v>
      </c>
      <c r="J52" s="92"/>
      <c r="K52" s="93">
        <v>6.6210000000000004</v>
      </c>
      <c r="L52" s="94">
        <v>6.6210000000000004</v>
      </c>
      <c r="M52" s="94" t="s">
        <v>70</v>
      </c>
      <c r="N52" s="92">
        <v>2</v>
      </c>
    </row>
    <row r="53" spans="1:14" ht="21.75" customHeight="1" x14ac:dyDescent="0.3">
      <c r="A53" s="69"/>
      <c r="B53" s="259" t="s">
        <v>80</v>
      </c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</row>
    <row r="54" spans="1:14" ht="13.5" customHeight="1" x14ac:dyDescent="0.25">
      <c r="A54" s="260" t="s">
        <v>54</v>
      </c>
      <c r="B54" s="261"/>
      <c r="C54" s="261"/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2"/>
    </row>
    <row r="55" spans="1:14" ht="13.5" customHeight="1" x14ac:dyDescent="0.25">
      <c r="A55" s="263" t="s">
        <v>55</v>
      </c>
      <c r="B55" s="264"/>
      <c r="C55" s="265"/>
      <c r="D55" s="263" t="s">
        <v>56</v>
      </c>
      <c r="E55" s="264"/>
      <c r="F55" s="264"/>
      <c r="G55" s="265"/>
      <c r="H55" s="263" t="s">
        <v>57</v>
      </c>
      <c r="I55" s="264"/>
      <c r="J55" s="264"/>
      <c r="K55" s="265"/>
      <c r="L55" s="263" t="s">
        <v>58</v>
      </c>
      <c r="M55" s="264"/>
      <c r="N55" s="265"/>
    </row>
    <row r="56" spans="1:14" ht="13.5" customHeight="1" x14ac:dyDescent="0.25">
      <c r="A56" s="84" t="s">
        <v>4</v>
      </c>
      <c r="B56" s="84" t="s">
        <v>5</v>
      </c>
      <c r="C56" s="84" t="s">
        <v>59</v>
      </c>
      <c r="D56" s="84" t="s">
        <v>60</v>
      </c>
      <c r="E56" s="84" t="s">
        <v>61</v>
      </c>
      <c r="F56" s="84" t="s">
        <v>62</v>
      </c>
      <c r="G56" s="84" t="s">
        <v>20</v>
      </c>
      <c r="H56" s="84" t="s">
        <v>60</v>
      </c>
      <c r="I56" s="84" t="s">
        <v>61</v>
      </c>
      <c r="J56" s="84" t="s">
        <v>63</v>
      </c>
      <c r="K56" s="84" t="s">
        <v>20</v>
      </c>
      <c r="L56" s="84" t="s">
        <v>64</v>
      </c>
      <c r="M56" s="84" t="s">
        <v>65</v>
      </c>
      <c r="N56" s="84" t="s">
        <v>66</v>
      </c>
    </row>
    <row r="57" spans="1:14" ht="13.5" customHeight="1" x14ac:dyDescent="0.25">
      <c r="A57" s="86" t="s">
        <v>137</v>
      </c>
      <c r="B57" s="61" t="s">
        <v>30</v>
      </c>
      <c r="C57" s="61">
        <v>5</v>
      </c>
      <c r="D57" s="94">
        <v>5.077</v>
      </c>
      <c r="E57" s="92">
        <v>0</v>
      </c>
      <c r="F57" s="92"/>
      <c r="G57" s="93">
        <v>5.077</v>
      </c>
      <c r="H57" s="94">
        <v>5.0570000000000004</v>
      </c>
      <c r="I57" s="92">
        <v>1</v>
      </c>
      <c r="J57" s="92"/>
      <c r="K57" s="93">
        <v>5.2570000000000006</v>
      </c>
      <c r="L57" s="94">
        <v>5.077</v>
      </c>
      <c r="M57" s="94">
        <v>5.2570000000000006</v>
      </c>
      <c r="N57" s="92">
        <v>1</v>
      </c>
    </row>
    <row r="58" spans="1:14" ht="13.5" customHeight="1" x14ac:dyDescent="0.25">
      <c r="A58" s="86" t="s">
        <v>138</v>
      </c>
      <c r="B58" s="61" t="s">
        <v>30</v>
      </c>
      <c r="C58" s="61"/>
      <c r="D58" s="94">
        <v>5.4539999999999997</v>
      </c>
      <c r="E58" s="92">
        <v>2</v>
      </c>
      <c r="F58" s="92"/>
      <c r="G58" s="93">
        <v>5.8540000000000001</v>
      </c>
      <c r="H58" s="94">
        <v>5.5519999999999996</v>
      </c>
      <c r="I58" s="92">
        <v>1</v>
      </c>
      <c r="J58" s="92"/>
      <c r="K58" s="93">
        <v>5.7519999999999998</v>
      </c>
      <c r="L58" s="94">
        <v>5.7519999999999998</v>
      </c>
      <c r="M58" s="94">
        <v>5.8540000000000001</v>
      </c>
      <c r="N58" s="92">
        <v>2</v>
      </c>
    </row>
  </sheetData>
  <mergeCells count="32">
    <mergeCell ref="B1:N1"/>
    <mergeCell ref="B2:N2"/>
    <mergeCell ref="B3:N3"/>
    <mergeCell ref="A5:N5"/>
    <mergeCell ref="A6:C6"/>
    <mergeCell ref="D6:G6"/>
    <mergeCell ref="H6:K6"/>
    <mergeCell ref="L6:N6"/>
    <mergeCell ref="B18:N18"/>
    <mergeCell ref="A19:N19"/>
    <mergeCell ref="A20:C20"/>
    <mergeCell ref="D20:G20"/>
    <mergeCell ref="H20:K20"/>
    <mergeCell ref="L20:N20"/>
    <mergeCell ref="B34:N34"/>
    <mergeCell ref="A35:N35"/>
    <mergeCell ref="A36:C36"/>
    <mergeCell ref="D36:G36"/>
    <mergeCell ref="H36:K36"/>
    <mergeCell ref="L36:N36"/>
    <mergeCell ref="B47:N47"/>
    <mergeCell ref="A48:N48"/>
    <mergeCell ref="A49:C49"/>
    <mergeCell ref="D49:G49"/>
    <mergeCell ref="H49:K49"/>
    <mergeCell ref="L49:N49"/>
    <mergeCell ref="B53:N53"/>
    <mergeCell ref="A54:N54"/>
    <mergeCell ref="A55:C55"/>
    <mergeCell ref="D55:G55"/>
    <mergeCell ref="H55:K55"/>
    <mergeCell ref="L55:N55"/>
  </mergeCells>
  <conditionalFormatting sqref="D22:P24 O33:P33 D27:P32 O25:P26">
    <cfRule type="cellIs" dxfId="77" priority="32" operator="equal">
      <formula>0</formula>
    </cfRule>
  </conditionalFormatting>
  <conditionalFormatting sqref="D16:N16">
    <cfRule type="cellIs" dxfId="76" priority="20" operator="equal">
      <formula>0</formula>
    </cfRule>
  </conditionalFormatting>
  <conditionalFormatting sqref="D16:N16">
    <cfRule type="cellIs" dxfId="75" priority="19" operator="equal">
      <formula>0</formula>
    </cfRule>
  </conditionalFormatting>
  <conditionalFormatting sqref="D33:N33">
    <cfRule type="cellIs" dxfId="74" priority="31" operator="equal">
      <formula>0</formula>
    </cfRule>
  </conditionalFormatting>
  <conditionalFormatting sqref="D15:N15">
    <cfRule type="cellIs" dxfId="73" priority="21" operator="equal">
      <formula>0</formula>
    </cfRule>
  </conditionalFormatting>
  <conditionalFormatting sqref="D14:N14">
    <cfRule type="cellIs" dxfId="72" priority="25" operator="equal">
      <formula>0</formula>
    </cfRule>
  </conditionalFormatting>
  <conditionalFormatting sqref="D14:N14">
    <cfRule type="cellIs" dxfId="71" priority="24" operator="equal">
      <formula>0</formula>
    </cfRule>
  </conditionalFormatting>
  <conditionalFormatting sqref="D8:N8">
    <cfRule type="cellIs" dxfId="70" priority="30" operator="equal">
      <formula>0</formula>
    </cfRule>
  </conditionalFormatting>
  <conditionalFormatting sqref="D9:N9">
    <cfRule type="cellIs" dxfId="69" priority="29" operator="equal">
      <formula>0</formula>
    </cfRule>
  </conditionalFormatting>
  <conditionalFormatting sqref="D10:N10">
    <cfRule type="cellIs" dxfId="68" priority="28" operator="equal">
      <formula>0</formula>
    </cfRule>
  </conditionalFormatting>
  <conditionalFormatting sqref="D13:N13">
    <cfRule type="cellIs" dxfId="67" priority="27" operator="equal">
      <formula>0</formula>
    </cfRule>
  </conditionalFormatting>
  <conditionalFormatting sqref="D17:N17">
    <cfRule type="cellIs" dxfId="66" priority="26" operator="equal">
      <formula>0</formula>
    </cfRule>
  </conditionalFormatting>
  <conditionalFormatting sqref="D11:N12">
    <cfRule type="cellIs" dxfId="65" priority="22" operator="equal">
      <formula>0</formula>
    </cfRule>
  </conditionalFormatting>
  <conditionalFormatting sqref="D12:N12">
    <cfRule type="cellIs" dxfId="64" priority="23" operator="equal">
      <formula>0</formula>
    </cfRule>
  </conditionalFormatting>
  <conditionalFormatting sqref="D25:N26">
    <cfRule type="cellIs" dxfId="63" priority="17" operator="equal">
      <formula>0</formula>
    </cfRule>
  </conditionalFormatting>
  <conditionalFormatting sqref="D26:N26">
    <cfRule type="cellIs" dxfId="62" priority="18" operator="equal">
      <formula>0</formula>
    </cfRule>
  </conditionalFormatting>
  <conditionalFormatting sqref="D38:N38">
    <cfRule type="cellIs" dxfId="61" priority="16" operator="equal">
      <formula>0</formula>
    </cfRule>
  </conditionalFormatting>
  <conditionalFormatting sqref="D39:N42">
    <cfRule type="cellIs" dxfId="60" priority="15" operator="equal">
      <formula>0</formula>
    </cfRule>
  </conditionalFormatting>
  <conditionalFormatting sqref="D43:N43">
    <cfRule type="cellIs" dxfId="59" priority="14" operator="equal">
      <formula>0</formula>
    </cfRule>
  </conditionalFormatting>
  <conditionalFormatting sqref="D46:N46">
    <cfRule type="cellIs" dxfId="58" priority="13" operator="equal">
      <formula>0</formula>
    </cfRule>
  </conditionalFormatting>
  <conditionalFormatting sqref="D44:N45">
    <cfRule type="cellIs" dxfId="57" priority="11" operator="equal">
      <formula>0</formula>
    </cfRule>
  </conditionalFormatting>
  <conditionalFormatting sqref="D45:N45">
    <cfRule type="cellIs" dxfId="56" priority="12" operator="equal">
      <formula>0</formula>
    </cfRule>
  </conditionalFormatting>
  <conditionalFormatting sqref="D51:N51">
    <cfRule type="cellIs" dxfId="55" priority="10" operator="equal">
      <formula>0</formula>
    </cfRule>
  </conditionalFormatting>
  <conditionalFormatting sqref="D52:N52">
    <cfRule type="cellIs" dxfId="54" priority="9" operator="equal">
      <formula>0</formula>
    </cfRule>
  </conditionalFormatting>
  <conditionalFormatting sqref="D57:N57">
    <cfRule type="cellIs" dxfId="53" priority="5" operator="equal">
      <formula>0</formula>
    </cfRule>
  </conditionalFormatting>
  <conditionalFormatting sqref="D58:N58">
    <cfRule type="cellIs" dxfId="52" priority="4" operator="equal">
      <formula>0</formula>
    </cfRule>
  </conditionalFormatting>
  <pageMargins left="0.59055118110236227" right="0.11811023622047245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68"/>
  <sheetViews>
    <sheetView zoomScaleNormal="100" workbookViewId="0">
      <selection activeCell="D59" sqref="D59:G59"/>
    </sheetView>
  </sheetViews>
  <sheetFormatPr defaultColWidth="8.85546875" defaultRowHeight="15" x14ac:dyDescent="0.25"/>
  <cols>
    <col min="1" max="1" width="20" customWidth="1"/>
    <col min="2" max="2" width="13.85546875" bestFit="1" customWidth="1"/>
    <col min="3" max="3" width="4.28515625" customWidth="1"/>
    <col min="4" max="4" width="5.7109375" customWidth="1"/>
    <col min="5" max="6" width="3.5703125" customWidth="1"/>
    <col min="7" max="7" width="6.42578125" customWidth="1"/>
    <col min="8" max="8" width="5.7109375" customWidth="1"/>
    <col min="9" max="10" width="3.5703125" customWidth="1"/>
    <col min="11" max="11" width="6.42578125" customWidth="1"/>
    <col min="12" max="13" width="5.7109375" customWidth="1"/>
    <col min="14" max="14" width="3.5703125" customWidth="1"/>
    <col min="15" max="15" width="6.42578125" customWidth="1"/>
    <col min="16" max="16" width="4.28515625" customWidth="1"/>
  </cols>
  <sheetData>
    <row r="1" spans="1:16" ht="18.75" customHeight="1" x14ac:dyDescent="0.35">
      <c r="A1" s="55"/>
      <c r="B1" s="266" t="s">
        <v>96</v>
      </c>
      <c r="C1" s="266"/>
      <c r="D1" s="266"/>
      <c r="E1" s="266"/>
      <c r="F1" s="266"/>
      <c r="G1" s="266"/>
      <c r="H1" s="266"/>
      <c r="I1" s="266"/>
      <c r="J1" s="266"/>
      <c r="K1" s="266"/>
      <c r="L1" s="266"/>
      <c r="M1" s="266"/>
      <c r="N1" s="266"/>
    </row>
    <row r="2" spans="1:16" ht="18.75" customHeight="1" x14ac:dyDescent="0.35">
      <c r="A2" s="55"/>
      <c r="B2" s="266" t="s">
        <v>97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</row>
    <row r="3" spans="1:16" ht="18.75" customHeight="1" x14ac:dyDescent="0.3">
      <c r="A3" s="56"/>
      <c r="B3" s="259" t="s">
        <v>139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  <c r="N3" s="259"/>
    </row>
    <row r="4" spans="1:16" ht="7.5" customHeight="1" x14ac:dyDescent="0.3">
      <c r="A4" s="57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</row>
    <row r="5" spans="1:16" ht="12.75" hidden="1" customHeight="1" x14ac:dyDescent="0.25">
      <c r="A5" s="260" t="s">
        <v>81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2"/>
      <c r="P5" s="71"/>
    </row>
    <row r="6" spans="1:16" ht="12.75" hidden="1" customHeight="1" x14ac:dyDescent="0.25">
      <c r="A6" s="267" t="s">
        <v>55</v>
      </c>
      <c r="B6" s="267"/>
      <c r="C6" s="267"/>
      <c r="D6" s="263" t="s">
        <v>82</v>
      </c>
      <c r="E6" s="264"/>
      <c r="F6" s="264"/>
      <c r="G6" s="265"/>
      <c r="H6" s="267" t="s">
        <v>83</v>
      </c>
      <c r="I6" s="267"/>
      <c r="J6" s="267"/>
      <c r="K6" s="267"/>
      <c r="L6" s="263" t="s">
        <v>84</v>
      </c>
      <c r="M6" s="264"/>
      <c r="N6" s="264"/>
      <c r="O6" s="265"/>
      <c r="P6" s="72"/>
    </row>
    <row r="7" spans="1:16" ht="12.75" hidden="1" customHeight="1" x14ac:dyDescent="0.25">
      <c r="A7" s="59" t="s">
        <v>4</v>
      </c>
      <c r="B7" s="59" t="s">
        <v>5</v>
      </c>
      <c r="C7" s="59" t="s">
        <v>59</v>
      </c>
      <c r="D7" s="59" t="s">
        <v>60</v>
      </c>
      <c r="E7" s="59" t="s">
        <v>61</v>
      </c>
      <c r="F7" s="59" t="s">
        <v>85</v>
      </c>
      <c r="G7" s="59" t="s">
        <v>20</v>
      </c>
      <c r="H7" s="59" t="s">
        <v>60</v>
      </c>
      <c r="I7" s="59" t="s">
        <v>61</v>
      </c>
      <c r="J7" s="59" t="s">
        <v>85</v>
      </c>
      <c r="K7" s="59" t="s">
        <v>20</v>
      </c>
      <c r="L7" s="59" t="s">
        <v>60</v>
      </c>
      <c r="M7" s="59" t="s">
        <v>74</v>
      </c>
      <c r="N7" s="59" t="s">
        <v>85</v>
      </c>
      <c r="O7" s="59" t="s">
        <v>20</v>
      </c>
      <c r="P7" s="59" t="s">
        <v>66</v>
      </c>
    </row>
    <row r="8" spans="1:16" ht="12.75" hidden="1" customHeight="1" x14ac:dyDescent="0.25">
      <c r="A8" s="60"/>
      <c r="B8" s="61"/>
      <c r="C8" s="61"/>
      <c r="D8" s="73"/>
      <c r="E8" s="61"/>
      <c r="F8" s="61"/>
      <c r="G8" s="74"/>
      <c r="H8" s="73"/>
      <c r="I8" s="61"/>
      <c r="J8" s="61"/>
      <c r="K8" s="74"/>
      <c r="L8" s="73"/>
      <c r="M8" s="61"/>
      <c r="N8" s="61"/>
      <c r="O8" s="74"/>
      <c r="P8" s="61"/>
    </row>
    <row r="9" spans="1:16" ht="12.75" hidden="1" customHeight="1" x14ac:dyDescent="0.25">
      <c r="A9" s="60"/>
      <c r="B9" s="61"/>
      <c r="C9" s="61"/>
      <c r="D9" s="73"/>
      <c r="E9" s="61"/>
      <c r="F9" s="61"/>
      <c r="G9" s="74"/>
      <c r="H9" s="73"/>
      <c r="I9" s="61"/>
      <c r="J9" s="61"/>
      <c r="K9" s="74"/>
      <c r="L9" s="73"/>
      <c r="M9" s="61"/>
      <c r="N9" s="61"/>
      <c r="O9" s="74"/>
      <c r="P9" s="61"/>
    </row>
    <row r="10" spans="1:16" ht="12.75" hidden="1" customHeight="1" x14ac:dyDescent="0.25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</row>
    <row r="11" spans="1:16" ht="12.75" hidden="1" customHeight="1" x14ac:dyDescent="0.25">
      <c r="A11" s="60"/>
      <c r="B11" s="61"/>
      <c r="C11" s="61"/>
      <c r="D11" s="73"/>
      <c r="E11" s="61"/>
      <c r="F11" s="61"/>
      <c r="G11" s="74"/>
      <c r="H11" s="73"/>
      <c r="I11" s="61"/>
      <c r="J11" s="61"/>
      <c r="K11" s="74"/>
      <c r="L11" s="73"/>
      <c r="M11" s="61"/>
      <c r="N11" s="61"/>
      <c r="O11" s="74"/>
      <c r="P11" s="61"/>
    </row>
    <row r="12" spans="1:16" ht="12.75" hidden="1" customHeight="1" x14ac:dyDescent="0.25">
      <c r="A12" s="60"/>
      <c r="B12" s="61"/>
      <c r="C12" s="61"/>
      <c r="D12" s="73"/>
      <c r="E12" s="61"/>
      <c r="F12" s="61"/>
      <c r="G12" s="74"/>
      <c r="H12" s="73"/>
      <c r="I12" s="61"/>
      <c r="J12" s="61"/>
      <c r="K12" s="74"/>
      <c r="L12" s="73"/>
      <c r="M12" s="61"/>
      <c r="N12" s="61"/>
      <c r="O12" s="74"/>
      <c r="P12" s="61"/>
    </row>
    <row r="13" spans="1:16" ht="12.75" hidden="1" customHeight="1" x14ac:dyDescent="0.25">
      <c r="A13" s="75"/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</row>
    <row r="14" spans="1:16" ht="12.75" hidden="1" customHeight="1" x14ac:dyDescent="0.25">
      <c r="A14" s="76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8"/>
      <c r="P14" s="71"/>
    </row>
    <row r="15" spans="1:16" ht="12.75" hidden="1" customHeight="1" x14ac:dyDescent="0.25">
      <c r="A15" s="79"/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80"/>
      <c r="M15" s="81"/>
      <c r="N15" s="81"/>
      <c r="O15" s="82"/>
      <c r="P15" s="72"/>
    </row>
    <row r="16" spans="1:16" ht="12.75" hidden="1" customHeight="1" x14ac:dyDescent="0.2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6" ht="12.75" hidden="1" customHeight="1" x14ac:dyDescent="0.25">
      <c r="A17" s="60"/>
      <c r="B17" s="61"/>
      <c r="C17" s="61"/>
      <c r="D17" s="73"/>
      <c r="E17" s="61"/>
      <c r="F17" s="61"/>
      <c r="G17" s="74"/>
      <c r="H17" s="73"/>
      <c r="I17" s="61"/>
      <c r="J17" s="61"/>
      <c r="K17" s="74"/>
      <c r="L17" s="73"/>
      <c r="M17" s="61"/>
      <c r="N17" s="61"/>
      <c r="O17" s="74"/>
      <c r="P17" s="61"/>
    </row>
    <row r="18" spans="1:16" ht="12.75" hidden="1" customHeight="1" x14ac:dyDescent="0.25">
      <c r="A18" s="60"/>
      <c r="B18" s="61"/>
      <c r="C18" s="61"/>
      <c r="D18" s="73"/>
      <c r="E18" s="61"/>
      <c r="F18" s="61"/>
      <c r="G18" s="74"/>
      <c r="H18" s="73"/>
      <c r="I18" s="61"/>
      <c r="J18" s="61"/>
      <c r="K18" s="74"/>
      <c r="L18" s="73"/>
      <c r="M18" s="61"/>
      <c r="N18" s="61"/>
      <c r="O18" s="74"/>
      <c r="P18" s="61"/>
    </row>
    <row r="19" spans="1:16" ht="12.75" hidden="1" customHeight="1" x14ac:dyDescent="0.2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</row>
    <row r="20" spans="1:16" ht="12.75" customHeight="1" x14ac:dyDescent="0.25">
      <c r="A20" s="76" t="s">
        <v>86</v>
      </c>
      <c r="B20" s="77"/>
      <c r="C20" s="77"/>
      <c r="D20" s="77"/>
      <c r="E20" s="77"/>
      <c r="F20" s="77"/>
      <c r="G20" s="77"/>
      <c r="H20" s="77"/>
      <c r="I20" s="77"/>
      <c r="J20" s="77"/>
      <c r="K20" s="77"/>
      <c r="L20" s="77"/>
      <c r="M20" s="77"/>
      <c r="N20" s="77"/>
      <c r="O20" s="78"/>
      <c r="P20" s="71"/>
    </row>
    <row r="21" spans="1:16" ht="12.75" customHeight="1" x14ac:dyDescent="0.25">
      <c r="A21" s="79" t="s">
        <v>55</v>
      </c>
      <c r="B21" s="79"/>
      <c r="C21" s="79"/>
      <c r="D21" s="79" t="s">
        <v>82</v>
      </c>
      <c r="E21" s="79"/>
      <c r="F21" s="79"/>
      <c r="G21" s="79"/>
      <c r="H21" s="79" t="s">
        <v>83</v>
      </c>
      <c r="I21" s="79"/>
      <c r="J21" s="79"/>
      <c r="K21" s="79"/>
      <c r="L21" s="80" t="s">
        <v>84</v>
      </c>
      <c r="M21" s="81"/>
      <c r="N21" s="81"/>
      <c r="O21" s="82"/>
      <c r="P21" s="72"/>
    </row>
    <row r="22" spans="1:16" ht="12.75" customHeight="1" x14ac:dyDescent="0.25">
      <c r="A22" s="59" t="s">
        <v>4</v>
      </c>
      <c r="B22" s="59" t="s">
        <v>5</v>
      </c>
      <c r="C22" s="59" t="s">
        <v>59</v>
      </c>
      <c r="D22" s="59" t="s">
        <v>60</v>
      </c>
      <c r="E22" s="59" t="s">
        <v>61</v>
      </c>
      <c r="F22" s="59" t="s">
        <v>85</v>
      </c>
      <c r="G22" s="59" t="s">
        <v>20</v>
      </c>
      <c r="H22" s="59" t="s">
        <v>60</v>
      </c>
      <c r="I22" s="59" t="s">
        <v>61</v>
      </c>
      <c r="J22" s="59" t="s">
        <v>85</v>
      </c>
      <c r="K22" s="59" t="s">
        <v>20</v>
      </c>
      <c r="L22" s="59" t="s">
        <v>60</v>
      </c>
      <c r="M22" s="59" t="s">
        <v>74</v>
      </c>
      <c r="N22" s="59" t="s">
        <v>85</v>
      </c>
      <c r="O22" s="59" t="s">
        <v>20</v>
      </c>
      <c r="P22" s="59" t="s">
        <v>66</v>
      </c>
    </row>
    <row r="23" spans="1:16" ht="12.75" customHeight="1" x14ac:dyDescent="0.25">
      <c r="A23" s="60" t="s">
        <v>99</v>
      </c>
      <c r="B23" s="61" t="s">
        <v>30</v>
      </c>
      <c r="C23" s="61"/>
      <c r="D23" s="73">
        <v>10.79</v>
      </c>
      <c r="E23" s="61"/>
      <c r="F23" s="61">
        <v>0</v>
      </c>
      <c r="G23" s="73">
        <v>10.79</v>
      </c>
      <c r="H23" s="73">
        <v>10.38</v>
      </c>
      <c r="I23" s="61">
        <v>3</v>
      </c>
      <c r="J23" s="61">
        <v>0</v>
      </c>
      <c r="K23" s="74">
        <v>10.98</v>
      </c>
      <c r="L23" s="73">
        <v>0</v>
      </c>
      <c r="M23" s="61">
        <v>0</v>
      </c>
      <c r="N23" s="61">
        <v>0</v>
      </c>
      <c r="O23" s="74">
        <v>0</v>
      </c>
      <c r="P23" s="61">
        <v>1</v>
      </c>
    </row>
    <row r="24" spans="1:16" ht="12.75" customHeight="1" x14ac:dyDescent="0.25">
      <c r="A24" s="60" t="s">
        <v>100</v>
      </c>
      <c r="B24" s="61" t="s">
        <v>30</v>
      </c>
      <c r="C24" s="61"/>
      <c r="D24" s="73">
        <v>10.25</v>
      </c>
      <c r="E24" s="61">
        <v>5</v>
      </c>
      <c r="F24" s="61">
        <v>0</v>
      </c>
      <c r="G24" s="74">
        <v>11.25</v>
      </c>
      <c r="H24" s="73">
        <v>10.44</v>
      </c>
      <c r="I24" s="61">
        <v>5</v>
      </c>
      <c r="J24" s="61">
        <v>0</v>
      </c>
      <c r="K24" s="74">
        <v>11.44</v>
      </c>
      <c r="L24" s="73">
        <v>0</v>
      </c>
      <c r="M24" s="61">
        <v>0</v>
      </c>
      <c r="N24" s="61">
        <v>0</v>
      </c>
      <c r="O24" s="74">
        <v>0</v>
      </c>
      <c r="P24" s="61">
        <v>2</v>
      </c>
    </row>
    <row r="25" spans="1:16" ht="24.75" customHeight="1" x14ac:dyDescent="0.3">
      <c r="A25" s="69"/>
      <c r="B25" s="268" t="s">
        <v>87</v>
      </c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83"/>
      <c r="P25" s="83"/>
    </row>
    <row r="26" spans="1:16" ht="12.75" customHeight="1" x14ac:dyDescent="0.25">
      <c r="A26" s="260" t="s">
        <v>81</v>
      </c>
      <c r="B26" s="261"/>
      <c r="C26" s="261"/>
      <c r="D26" s="261"/>
      <c r="E26" s="261"/>
      <c r="F26" s="261"/>
      <c r="G26" s="261"/>
      <c r="H26" s="261"/>
      <c r="I26" s="261"/>
      <c r="J26" s="261"/>
      <c r="K26" s="261"/>
      <c r="L26" s="261"/>
      <c r="M26" s="261"/>
      <c r="N26" s="261"/>
      <c r="O26" s="262"/>
      <c r="P26" s="71"/>
    </row>
    <row r="27" spans="1:16" ht="12.75" customHeight="1" x14ac:dyDescent="0.25">
      <c r="A27" s="267" t="s">
        <v>55</v>
      </c>
      <c r="B27" s="267"/>
      <c r="C27" s="267"/>
      <c r="D27" s="263" t="s">
        <v>82</v>
      </c>
      <c r="E27" s="264"/>
      <c r="F27" s="264"/>
      <c r="G27" s="265"/>
      <c r="H27" s="267" t="s">
        <v>83</v>
      </c>
      <c r="I27" s="267"/>
      <c r="J27" s="267"/>
      <c r="K27" s="267"/>
      <c r="L27" s="263" t="s">
        <v>84</v>
      </c>
      <c r="M27" s="264"/>
      <c r="N27" s="264"/>
      <c r="O27" s="265"/>
      <c r="P27" s="72"/>
    </row>
    <row r="28" spans="1:16" ht="12.75" customHeight="1" x14ac:dyDescent="0.25">
      <c r="A28" s="198" t="s">
        <v>4</v>
      </c>
      <c r="B28" s="198" t="s">
        <v>5</v>
      </c>
      <c r="C28" s="198" t="s">
        <v>59</v>
      </c>
      <c r="D28" s="198" t="s">
        <v>60</v>
      </c>
      <c r="E28" s="198" t="s">
        <v>61</v>
      </c>
      <c r="F28" s="198" t="s">
        <v>85</v>
      </c>
      <c r="G28" s="198" t="s">
        <v>20</v>
      </c>
      <c r="H28" s="198" t="s">
        <v>60</v>
      </c>
      <c r="I28" s="198" t="s">
        <v>61</v>
      </c>
      <c r="J28" s="198" t="s">
        <v>85</v>
      </c>
      <c r="K28" s="198" t="s">
        <v>20</v>
      </c>
      <c r="L28" s="198" t="s">
        <v>60</v>
      </c>
      <c r="M28" s="198" t="s">
        <v>74</v>
      </c>
      <c r="N28" s="198" t="s">
        <v>85</v>
      </c>
      <c r="O28" s="198" t="s">
        <v>20</v>
      </c>
      <c r="P28" s="198" t="s">
        <v>66</v>
      </c>
    </row>
    <row r="29" spans="1:16" ht="12.75" customHeight="1" x14ac:dyDescent="0.25">
      <c r="A29" s="86" t="s">
        <v>102</v>
      </c>
      <c r="B29" s="61" t="s">
        <v>105</v>
      </c>
      <c r="C29" s="61"/>
      <c r="D29" s="73">
        <v>9.26</v>
      </c>
      <c r="E29" s="61">
        <v>2</v>
      </c>
      <c r="F29" s="61">
        <v>0</v>
      </c>
      <c r="G29" s="74">
        <v>9.66</v>
      </c>
      <c r="H29" s="73">
        <v>9.1999999999999993</v>
      </c>
      <c r="I29" s="61">
        <v>1</v>
      </c>
      <c r="J29" s="61">
        <v>0</v>
      </c>
      <c r="K29" s="74">
        <v>9.4</v>
      </c>
      <c r="L29" s="73">
        <v>9.42</v>
      </c>
      <c r="M29" s="61">
        <v>2</v>
      </c>
      <c r="N29" s="61">
        <v>0</v>
      </c>
      <c r="O29" s="74">
        <v>9.82</v>
      </c>
      <c r="P29" s="61">
        <v>2</v>
      </c>
    </row>
    <row r="30" spans="1:16" ht="12.75" customHeight="1" x14ac:dyDescent="0.25">
      <c r="A30" s="86" t="s">
        <v>103</v>
      </c>
      <c r="B30" s="61" t="s">
        <v>30</v>
      </c>
      <c r="C30" s="61"/>
      <c r="D30" s="73">
        <v>8.15</v>
      </c>
      <c r="E30" s="61">
        <v>1</v>
      </c>
      <c r="F30" s="61">
        <v>0</v>
      </c>
      <c r="G30" s="74">
        <v>8.35</v>
      </c>
      <c r="H30" s="73" t="s">
        <v>70</v>
      </c>
      <c r="I30" s="61">
        <v>0</v>
      </c>
      <c r="J30" s="61">
        <v>0</v>
      </c>
      <c r="K30" s="74" t="s">
        <v>70</v>
      </c>
      <c r="L30" s="73">
        <v>8.25</v>
      </c>
      <c r="M30" s="61">
        <v>1</v>
      </c>
      <c r="N30" s="61">
        <v>0</v>
      </c>
      <c r="O30" s="74">
        <v>8.4499999999999993</v>
      </c>
      <c r="P30" s="61">
        <v>1</v>
      </c>
    </row>
    <row r="31" spans="1:16" ht="12.75" customHeight="1" x14ac:dyDescent="0.25">
      <c r="A31" s="260" t="s">
        <v>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  <c r="N31" s="261"/>
      <c r="O31" s="262"/>
      <c r="P31" s="71"/>
    </row>
    <row r="32" spans="1:16" ht="12.75" customHeight="1" x14ac:dyDescent="0.25">
      <c r="A32" s="267" t="s">
        <v>55</v>
      </c>
      <c r="B32" s="267"/>
      <c r="C32" s="267"/>
      <c r="D32" s="267" t="s">
        <v>82</v>
      </c>
      <c r="E32" s="267"/>
      <c r="F32" s="267"/>
      <c r="G32" s="267"/>
      <c r="H32" s="267" t="s">
        <v>83</v>
      </c>
      <c r="I32" s="267"/>
      <c r="J32" s="267"/>
      <c r="K32" s="267"/>
      <c r="L32" s="263" t="s">
        <v>84</v>
      </c>
      <c r="M32" s="264"/>
      <c r="N32" s="264"/>
      <c r="O32" s="265"/>
      <c r="P32" s="72"/>
    </row>
    <row r="33" spans="1:16" ht="12.75" customHeight="1" x14ac:dyDescent="0.25">
      <c r="A33" s="59" t="s">
        <v>4</v>
      </c>
      <c r="B33" s="59" t="s">
        <v>5</v>
      </c>
      <c r="C33" s="59" t="s">
        <v>59</v>
      </c>
      <c r="D33" s="59" t="s">
        <v>60</v>
      </c>
      <c r="E33" s="59" t="s">
        <v>61</v>
      </c>
      <c r="F33" s="59" t="s">
        <v>85</v>
      </c>
      <c r="G33" s="59" t="s">
        <v>20</v>
      </c>
      <c r="H33" s="59" t="s">
        <v>60</v>
      </c>
      <c r="I33" s="59" t="s">
        <v>61</v>
      </c>
      <c r="J33" s="59" t="s">
        <v>85</v>
      </c>
      <c r="K33" s="59" t="s">
        <v>20</v>
      </c>
      <c r="L33" s="59" t="s">
        <v>60</v>
      </c>
      <c r="M33" s="59" t="s">
        <v>74</v>
      </c>
      <c r="N33" s="59" t="s">
        <v>85</v>
      </c>
      <c r="O33" s="59" t="s">
        <v>20</v>
      </c>
      <c r="P33" s="59" t="s">
        <v>66</v>
      </c>
    </row>
    <row r="34" spans="1:16" ht="12.75" customHeight="1" x14ac:dyDescent="0.25">
      <c r="A34" s="86" t="s">
        <v>101</v>
      </c>
      <c r="B34" s="61" t="s">
        <v>30</v>
      </c>
      <c r="C34" s="61">
        <v>52</v>
      </c>
      <c r="D34" s="73">
        <v>6.93</v>
      </c>
      <c r="E34" s="61">
        <v>0</v>
      </c>
      <c r="F34" s="61"/>
      <c r="G34" s="74">
        <v>6.93</v>
      </c>
      <c r="H34" s="73">
        <v>6.49</v>
      </c>
      <c r="I34" s="61">
        <v>3</v>
      </c>
      <c r="J34" s="61">
        <v>0</v>
      </c>
      <c r="K34" s="74">
        <v>7.09</v>
      </c>
      <c r="L34" s="73">
        <v>0</v>
      </c>
      <c r="M34" s="61">
        <v>0</v>
      </c>
      <c r="N34" s="61">
        <v>0</v>
      </c>
      <c r="O34" s="74">
        <v>0</v>
      </c>
      <c r="P34" s="61">
        <v>1</v>
      </c>
    </row>
    <row r="35" spans="1:16" ht="12.75" customHeight="1" x14ac:dyDescent="0.25">
      <c r="A35" s="86" t="s">
        <v>103</v>
      </c>
      <c r="B35" s="61" t="s">
        <v>30</v>
      </c>
      <c r="C35" s="61">
        <v>0</v>
      </c>
      <c r="D35" s="73">
        <v>7.8</v>
      </c>
      <c r="E35" s="61">
        <v>2</v>
      </c>
      <c r="F35" s="61"/>
      <c r="G35" s="74">
        <v>8.1999999999999993</v>
      </c>
      <c r="H35" s="73" t="s">
        <v>70</v>
      </c>
      <c r="I35" s="61">
        <v>0</v>
      </c>
      <c r="J35" s="61">
        <v>0</v>
      </c>
      <c r="K35" s="73" t="s">
        <v>70</v>
      </c>
      <c r="L35" s="73">
        <v>0</v>
      </c>
      <c r="M35" s="61">
        <v>0</v>
      </c>
      <c r="N35" s="61">
        <v>0</v>
      </c>
      <c r="O35" s="74">
        <v>0</v>
      </c>
      <c r="P35" s="61">
        <v>2</v>
      </c>
    </row>
    <row r="36" spans="1:16" ht="22.5" hidden="1" customHeight="1" x14ac:dyDescent="0.3">
      <c r="A36" s="69"/>
      <c r="B36" s="268" t="s">
        <v>89</v>
      </c>
      <c r="C36" s="268"/>
      <c r="D36" s="268"/>
      <c r="E36" s="268"/>
      <c r="F36" s="268"/>
      <c r="G36" s="268"/>
      <c r="H36" s="268"/>
      <c r="I36" s="268"/>
      <c r="J36" s="268"/>
      <c r="K36" s="268"/>
      <c r="L36" s="268"/>
      <c r="M36" s="268"/>
      <c r="N36" s="268"/>
      <c r="O36" s="83"/>
      <c r="P36" s="83"/>
    </row>
    <row r="37" spans="1:16" ht="12.75" hidden="1" customHeight="1" x14ac:dyDescent="0.25">
      <c r="A37" s="260" t="s">
        <v>81</v>
      </c>
      <c r="B37" s="261"/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2"/>
      <c r="P37" s="71"/>
    </row>
    <row r="38" spans="1:16" ht="12.75" hidden="1" customHeight="1" x14ac:dyDescent="0.25">
      <c r="A38" s="267" t="s">
        <v>55</v>
      </c>
      <c r="B38" s="267"/>
      <c r="C38" s="267"/>
      <c r="D38" s="263" t="s">
        <v>82</v>
      </c>
      <c r="E38" s="264"/>
      <c r="F38" s="264"/>
      <c r="G38" s="265"/>
      <c r="H38" s="267" t="s">
        <v>83</v>
      </c>
      <c r="I38" s="267"/>
      <c r="J38" s="267"/>
      <c r="K38" s="267"/>
      <c r="L38" s="263" t="s">
        <v>84</v>
      </c>
      <c r="M38" s="264"/>
      <c r="N38" s="264"/>
      <c r="O38" s="265"/>
      <c r="P38" s="72"/>
    </row>
    <row r="39" spans="1:16" ht="12.75" hidden="1" customHeight="1" x14ac:dyDescent="0.25">
      <c r="A39" s="59" t="s">
        <v>4</v>
      </c>
      <c r="B39" s="59" t="s">
        <v>5</v>
      </c>
      <c r="C39" s="59" t="s">
        <v>59</v>
      </c>
      <c r="D39" s="59" t="s">
        <v>60</v>
      </c>
      <c r="E39" s="59" t="s">
        <v>61</v>
      </c>
      <c r="F39" s="59" t="s">
        <v>85</v>
      </c>
      <c r="G39" s="59" t="s">
        <v>20</v>
      </c>
      <c r="H39" s="59" t="s">
        <v>60</v>
      </c>
      <c r="I39" s="59" t="s">
        <v>61</v>
      </c>
      <c r="J39" s="59" t="s">
        <v>85</v>
      </c>
      <c r="K39" s="59" t="s">
        <v>20</v>
      </c>
      <c r="L39" s="59" t="s">
        <v>60</v>
      </c>
      <c r="M39" s="59" t="s">
        <v>74</v>
      </c>
      <c r="N39" s="59" t="s">
        <v>85</v>
      </c>
      <c r="O39" s="59" t="s">
        <v>20</v>
      </c>
      <c r="P39" s="59" t="s">
        <v>66</v>
      </c>
    </row>
    <row r="40" spans="1:16" ht="12.75" hidden="1" customHeight="1" x14ac:dyDescent="0.25">
      <c r="A40" s="60"/>
      <c r="B40" s="61"/>
      <c r="C40" s="61"/>
      <c r="D40" s="73"/>
      <c r="E40" s="61"/>
      <c r="F40" s="61"/>
      <c r="G40" s="74"/>
      <c r="H40" s="73"/>
      <c r="I40" s="61"/>
      <c r="J40" s="61"/>
      <c r="K40" s="74"/>
      <c r="L40" s="73"/>
      <c r="M40" s="61"/>
      <c r="N40" s="61"/>
      <c r="O40" s="74"/>
      <c r="P40" s="61"/>
    </row>
    <row r="41" spans="1:16" ht="12.75" hidden="1" customHeight="1" x14ac:dyDescent="0.25">
      <c r="A41" s="60"/>
      <c r="B41" s="61"/>
      <c r="C41" s="61"/>
      <c r="D41" s="73"/>
      <c r="E41" s="61"/>
      <c r="F41" s="61"/>
      <c r="G41" s="74"/>
      <c r="H41" s="73"/>
      <c r="I41" s="61"/>
      <c r="J41" s="61"/>
      <c r="K41" s="74"/>
      <c r="L41" s="73"/>
      <c r="M41" s="61"/>
      <c r="N41" s="61"/>
      <c r="O41" s="74"/>
      <c r="P41" s="61"/>
    </row>
    <row r="42" spans="1:16" ht="12.75" hidden="1" customHeight="1" x14ac:dyDescent="0.25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</row>
    <row r="43" spans="1:16" ht="12.75" hidden="1" customHeight="1" x14ac:dyDescent="0.25">
      <c r="A43" s="60"/>
      <c r="B43" s="61"/>
      <c r="C43" s="61"/>
      <c r="D43" s="73"/>
      <c r="E43" s="61"/>
      <c r="F43" s="61"/>
      <c r="G43" s="74"/>
      <c r="H43" s="73"/>
      <c r="I43" s="61"/>
      <c r="J43" s="61"/>
      <c r="K43" s="74"/>
      <c r="L43" s="73"/>
      <c r="M43" s="61"/>
      <c r="N43" s="61"/>
      <c r="O43" s="74"/>
      <c r="P43" s="61"/>
    </row>
    <row r="44" spans="1:16" ht="12.75" hidden="1" customHeight="1" x14ac:dyDescent="0.25">
      <c r="A44" s="60"/>
      <c r="B44" s="61"/>
      <c r="C44" s="61"/>
      <c r="D44" s="73"/>
      <c r="E44" s="61"/>
      <c r="F44" s="61"/>
      <c r="G44" s="74"/>
      <c r="H44" s="73"/>
      <c r="I44" s="61"/>
      <c r="J44" s="61"/>
      <c r="K44" s="74"/>
      <c r="L44" s="73"/>
      <c r="M44" s="61"/>
      <c r="N44" s="61"/>
      <c r="O44" s="74"/>
      <c r="P44" s="61"/>
    </row>
    <row r="45" spans="1:16" ht="12.75" hidden="1" customHeight="1" x14ac:dyDescent="0.25">
      <c r="A45" s="75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</row>
    <row r="46" spans="1:16" ht="12.75" hidden="1" customHeight="1" x14ac:dyDescent="0.25">
      <c r="A46" s="76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8"/>
      <c r="P46" s="71"/>
    </row>
    <row r="47" spans="1:16" ht="12.75" hidden="1" customHeight="1" x14ac:dyDescent="0.25">
      <c r="A47" s="79"/>
      <c r="B47" s="79"/>
      <c r="C47" s="79"/>
      <c r="D47" s="79"/>
      <c r="E47" s="79"/>
      <c r="F47" s="79"/>
      <c r="G47" s="79"/>
      <c r="H47" s="79"/>
      <c r="I47" s="79"/>
      <c r="J47" s="79"/>
      <c r="K47" s="79"/>
      <c r="L47" s="80"/>
      <c r="M47" s="81"/>
      <c r="N47" s="81"/>
      <c r="O47" s="82"/>
      <c r="P47" s="72"/>
    </row>
    <row r="48" spans="1:16" ht="12.75" hidden="1" customHeight="1" x14ac:dyDescent="0.25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</row>
    <row r="49" spans="1:16" ht="12.75" hidden="1" customHeight="1" x14ac:dyDescent="0.25">
      <c r="A49" s="60"/>
      <c r="B49" s="61"/>
      <c r="C49" s="61"/>
      <c r="D49" s="73"/>
      <c r="E49" s="61"/>
      <c r="F49" s="61"/>
      <c r="G49" s="74"/>
      <c r="H49" s="73"/>
      <c r="I49" s="61"/>
      <c r="J49" s="61"/>
      <c r="K49" s="74"/>
      <c r="L49" s="73"/>
      <c r="M49" s="61"/>
      <c r="N49" s="61"/>
      <c r="O49" s="74"/>
      <c r="P49" s="61"/>
    </row>
    <row r="50" spans="1:16" ht="12.75" hidden="1" customHeight="1" x14ac:dyDescent="0.25">
      <c r="A50" s="60"/>
      <c r="B50" s="61"/>
      <c r="C50" s="61"/>
      <c r="D50" s="73"/>
      <c r="E50" s="61"/>
      <c r="F50" s="61"/>
      <c r="G50" s="74"/>
      <c r="H50" s="73"/>
      <c r="I50" s="61"/>
      <c r="J50" s="61"/>
      <c r="K50" s="74"/>
      <c r="L50" s="73"/>
      <c r="M50" s="61"/>
      <c r="N50" s="61"/>
      <c r="O50" s="74"/>
      <c r="P50" s="61"/>
    </row>
    <row r="51" spans="1:16" ht="12.75" hidden="1" customHeight="1" x14ac:dyDescent="0.25">
      <c r="A51" s="75"/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</row>
    <row r="52" spans="1:16" ht="12.75" hidden="1" customHeight="1" x14ac:dyDescent="0.25">
      <c r="A52" s="76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8"/>
      <c r="P52" s="71"/>
    </row>
    <row r="53" spans="1:16" ht="12.75" hidden="1" customHeight="1" x14ac:dyDescent="0.25">
      <c r="A53" s="79"/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80"/>
      <c r="M53" s="81"/>
      <c r="N53" s="81"/>
      <c r="O53" s="82"/>
      <c r="P53" s="72"/>
    </row>
    <row r="54" spans="1:16" ht="12.75" hidden="1" customHeight="1" x14ac:dyDescent="0.25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</row>
    <row r="55" spans="1:16" ht="12.75" hidden="1" customHeight="1" x14ac:dyDescent="0.25">
      <c r="A55" s="60"/>
      <c r="B55" s="61"/>
      <c r="C55" s="61"/>
      <c r="D55" s="73"/>
      <c r="E55" s="61"/>
      <c r="F55" s="61"/>
      <c r="G55" s="74"/>
      <c r="H55" s="73"/>
      <c r="I55" s="61"/>
      <c r="J55" s="61"/>
      <c r="K55" s="74"/>
      <c r="L55" s="73"/>
      <c r="M55" s="61"/>
      <c r="N55" s="61"/>
      <c r="O55" s="74"/>
      <c r="P55" s="61"/>
    </row>
    <row r="56" spans="1:16" ht="12.75" hidden="1" customHeight="1" x14ac:dyDescent="0.25">
      <c r="A56" s="60"/>
      <c r="B56" s="61"/>
      <c r="C56" s="61"/>
      <c r="D56" s="73"/>
      <c r="E56" s="61"/>
      <c r="F56" s="61"/>
      <c r="G56" s="74"/>
      <c r="H56" s="73"/>
      <c r="I56" s="61"/>
      <c r="J56" s="61"/>
      <c r="K56" s="74"/>
      <c r="L56" s="73"/>
      <c r="M56" s="61"/>
      <c r="N56" s="61"/>
      <c r="O56" s="74"/>
      <c r="P56" s="61"/>
    </row>
    <row r="57" spans="1:16" ht="26.25" customHeight="1" x14ac:dyDescent="0.3">
      <c r="A57" s="69"/>
      <c r="B57" s="268" t="s">
        <v>89</v>
      </c>
      <c r="C57" s="268"/>
      <c r="D57" s="268"/>
      <c r="E57" s="268"/>
      <c r="F57" s="268"/>
      <c r="G57" s="268"/>
      <c r="H57" s="268"/>
      <c r="I57" s="268"/>
      <c r="J57" s="268"/>
      <c r="K57" s="268"/>
      <c r="L57" s="268"/>
      <c r="M57" s="268"/>
      <c r="N57" s="268"/>
      <c r="O57" s="83"/>
      <c r="P57" s="83"/>
    </row>
    <row r="58" spans="1:16" ht="12.75" customHeight="1" x14ac:dyDescent="0.25">
      <c r="A58" s="260" t="s">
        <v>81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2"/>
      <c r="P58" s="71"/>
    </row>
    <row r="59" spans="1:16" ht="12.75" customHeight="1" x14ac:dyDescent="0.25">
      <c r="A59" s="267" t="s">
        <v>55</v>
      </c>
      <c r="B59" s="267"/>
      <c r="C59" s="267"/>
      <c r="D59" s="263" t="s">
        <v>82</v>
      </c>
      <c r="E59" s="264"/>
      <c r="F59" s="264"/>
      <c r="G59" s="265"/>
      <c r="H59" s="267" t="s">
        <v>83</v>
      </c>
      <c r="I59" s="267"/>
      <c r="J59" s="267"/>
      <c r="K59" s="267"/>
      <c r="L59" s="263" t="s">
        <v>84</v>
      </c>
      <c r="M59" s="264"/>
      <c r="N59" s="264"/>
      <c r="O59" s="265"/>
      <c r="P59" s="72"/>
    </row>
    <row r="60" spans="1:16" ht="12.75" customHeight="1" x14ac:dyDescent="0.25">
      <c r="A60" s="85" t="s">
        <v>4</v>
      </c>
      <c r="B60" s="85" t="s">
        <v>5</v>
      </c>
      <c r="C60" s="85" t="s">
        <v>59</v>
      </c>
      <c r="D60" s="85" t="s">
        <v>60</v>
      </c>
      <c r="E60" s="85" t="s">
        <v>61</v>
      </c>
      <c r="F60" s="85" t="s">
        <v>85</v>
      </c>
      <c r="G60" s="85" t="s">
        <v>20</v>
      </c>
      <c r="H60" s="85" t="s">
        <v>60</v>
      </c>
      <c r="I60" s="85" t="s">
        <v>61</v>
      </c>
      <c r="J60" s="85" t="s">
        <v>85</v>
      </c>
      <c r="K60" s="85" t="s">
        <v>20</v>
      </c>
      <c r="L60" s="85" t="s">
        <v>60</v>
      </c>
      <c r="M60" s="85" t="s">
        <v>74</v>
      </c>
      <c r="N60" s="85" t="s">
        <v>85</v>
      </c>
      <c r="O60" s="85" t="s">
        <v>20</v>
      </c>
      <c r="P60" s="85" t="s">
        <v>66</v>
      </c>
    </row>
    <row r="61" spans="1:16" ht="12.75" customHeight="1" x14ac:dyDescent="0.25">
      <c r="A61" s="86" t="s">
        <v>107</v>
      </c>
      <c r="B61" s="61" t="s">
        <v>30</v>
      </c>
      <c r="C61" s="61"/>
      <c r="D61" s="73">
        <v>9.92</v>
      </c>
      <c r="E61" s="61">
        <v>0</v>
      </c>
      <c r="F61" s="61">
        <v>0</v>
      </c>
      <c r="G61" s="74">
        <v>9.92</v>
      </c>
      <c r="H61" s="73">
        <v>9.9700000000000006</v>
      </c>
      <c r="I61" s="61">
        <v>0</v>
      </c>
      <c r="J61" s="61">
        <v>0</v>
      </c>
      <c r="K61" s="74">
        <v>9.9700000000000006</v>
      </c>
      <c r="L61" s="73">
        <v>0</v>
      </c>
      <c r="M61" s="61">
        <v>0</v>
      </c>
      <c r="N61" s="61">
        <v>0</v>
      </c>
      <c r="O61" s="74">
        <v>0</v>
      </c>
      <c r="P61" s="61">
        <v>2</v>
      </c>
    </row>
    <row r="62" spans="1:16" ht="12.75" customHeight="1" x14ac:dyDescent="0.25">
      <c r="A62" s="86" t="s">
        <v>108</v>
      </c>
      <c r="B62" s="61" t="s">
        <v>37</v>
      </c>
      <c r="C62" s="61"/>
      <c r="D62" s="73">
        <v>8.94</v>
      </c>
      <c r="E62" s="61">
        <v>0</v>
      </c>
      <c r="F62" s="61">
        <v>0</v>
      </c>
      <c r="G62" s="74">
        <v>8.94</v>
      </c>
      <c r="H62" s="73">
        <v>8.86</v>
      </c>
      <c r="I62" s="61">
        <v>0</v>
      </c>
      <c r="J62" s="61">
        <v>0</v>
      </c>
      <c r="K62" s="74">
        <v>8.86</v>
      </c>
      <c r="L62" s="73">
        <v>0</v>
      </c>
      <c r="M62" s="61">
        <v>0</v>
      </c>
      <c r="N62" s="61">
        <v>0</v>
      </c>
      <c r="O62" s="74">
        <v>0</v>
      </c>
      <c r="P62" s="61">
        <v>1</v>
      </c>
    </row>
    <row r="63" spans="1:16" x14ac:dyDescent="0.25">
      <c r="A63" s="75"/>
      <c r="B63" s="75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</row>
    <row r="64" spans="1:16" x14ac:dyDescent="0.25">
      <c r="A64" s="260" t="s">
        <v>86</v>
      </c>
      <c r="B64" s="261"/>
      <c r="C64" s="261"/>
      <c r="D64" s="261"/>
      <c r="E64" s="261"/>
      <c r="F64" s="261"/>
      <c r="G64" s="261"/>
      <c r="H64" s="261"/>
      <c r="I64" s="261"/>
      <c r="J64" s="261"/>
      <c r="K64" s="261"/>
      <c r="L64" s="261"/>
      <c r="M64" s="261"/>
      <c r="N64" s="261"/>
      <c r="O64" s="262"/>
      <c r="P64" s="71"/>
    </row>
    <row r="65" spans="1:16" x14ac:dyDescent="0.25">
      <c r="A65" s="267" t="s">
        <v>55</v>
      </c>
      <c r="B65" s="267"/>
      <c r="C65" s="267"/>
      <c r="D65" s="267" t="s">
        <v>82</v>
      </c>
      <c r="E65" s="267"/>
      <c r="F65" s="267"/>
      <c r="G65" s="267"/>
      <c r="H65" s="267" t="s">
        <v>83</v>
      </c>
      <c r="I65" s="267"/>
      <c r="J65" s="267"/>
      <c r="K65" s="267"/>
      <c r="L65" s="263" t="s">
        <v>84</v>
      </c>
      <c r="M65" s="264"/>
      <c r="N65" s="264"/>
      <c r="O65" s="265"/>
      <c r="P65" s="72"/>
    </row>
    <row r="66" spans="1:16" x14ac:dyDescent="0.25">
      <c r="A66" s="85" t="s">
        <v>4</v>
      </c>
      <c r="B66" s="85" t="s">
        <v>5</v>
      </c>
      <c r="C66" s="85" t="s">
        <v>59</v>
      </c>
      <c r="D66" s="85" t="s">
        <v>60</v>
      </c>
      <c r="E66" s="85" t="s">
        <v>61</v>
      </c>
      <c r="F66" s="85" t="s">
        <v>85</v>
      </c>
      <c r="G66" s="85" t="s">
        <v>20</v>
      </c>
      <c r="H66" s="85" t="s">
        <v>60</v>
      </c>
      <c r="I66" s="85" t="s">
        <v>61</v>
      </c>
      <c r="J66" s="85" t="s">
        <v>85</v>
      </c>
      <c r="K66" s="85" t="s">
        <v>20</v>
      </c>
      <c r="L66" s="85" t="s">
        <v>60</v>
      </c>
      <c r="M66" s="85" t="s">
        <v>74</v>
      </c>
      <c r="N66" s="85" t="s">
        <v>85</v>
      </c>
      <c r="O66" s="85" t="s">
        <v>20</v>
      </c>
      <c r="P66" s="85" t="s">
        <v>66</v>
      </c>
    </row>
    <row r="67" spans="1:16" ht="12.75" customHeight="1" x14ac:dyDescent="0.25">
      <c r="A67" s="86" t="s">
        <v>106</v>
      </c>
      <c r="B67" s="61" t="s">
        <v>30</v>
      </c>
      <c r="C67" s="61">
        <v>52</v>
      </c>
      <c r="D67" s="73">
        <v>6.72</v>
      </c>
      <c r="E67" s="61">
        <v>5</v>
      </c>
      <c r="F67" s="61">
        <v>0</v>
      </c>
      <c r="G67" s="74" t="s">
        <v>70</v>
      </c>
      <c r="H67" s="73">
        <v>7.55</v>
      </c>
      <c r="I67" s="61">
        <v>0</v>
      </c>
      <c r="J67" s="61">
        <v>0</v>
      </c>
      <c r="K67" s="74">
        <v>7.55</v>
      </c>
      <c r="L67" s="73">
        <v>7.2</v>
      </c>
      <c r="M67" s="61">
        <v>0</v>
      </c>
      <c r="N67" s="61">
        <v>0</v>
      </c>
      <c r="O67" s="74">
        <v>7.2</v>
      </c>
      <c r="P67" s="61">
        <v>1</v>
      </c>
    </row>
    <row r="68" spans="1:16" ht="12.75" customHeight="1" x14ac:dyDescent="0.25">
      <c r="A68" s="86" t="s">
        <v>108</v>
      </c>
      <c r="B68" s="61" t="s">
        <v>37</v>
      </c>
      <c r="C68" s="61"/>
      <c r="D68" s="73">
        <v>9.11</v>
      </c>
      <c r="E68" s="61">
        <v>2</v>
      </c>
      <c r="F68" s="61">
        <v>0</v>
      </c>
      <c r="G68" s="74">
        <v>9.51</v>
      </c>
      <c r="H68" s="73">
        <v>9.19</v>
      </c>
      <c r="I68" s="61">
        <v>0</v>
      </c>
      <c r="J68" s="61">
        <v>0</v>
      </c>
      <c r="K68" s="74">
        <v>9.19</v>
      </c>
      <c r="L68" s="73">
        <v>8.69</v>
      </c>
      <c r="M68" s="61">
        <v>4</v>
      </c>
      <c r="N68" s="61">
        <v>0</v>
      </c>
      <c r="O68" s="74">
        <v>9.49</v>
      </c>
      <c r="P68" s="61">
        <v>2</v>
      </c>
    </row>
  </sheetData>
  <mergeCells count="36">
    <mergeCell ref="A64:O64"/>
    <mergeCell ref="A65:C65"/>
    <mergeCell ref="D65:G65"/>
    <mergeCell ref="H65:K65"/>
    <mergeCell ref="L65:O65"/>
    <mergeCell ref="B57:N57"/>
    <mergeCell ref="A58:O58"/>
    <mergeCell ref="A59:C59"/>
    <mergeCell ref="D59:G59"/>
    <mergeCell ref="H59:K59"/>
    <mergeCell ref="L59:O59"/>
    <mergeCell ref="A31:O31"/>
    <mergeCell ref="B25:N25"/>
    <mergeCell ref="B1:N1"/>
    <mergeCell ref="B2:N2"/>
    <mergeCell ref="B3:N3"/>
    <mergeCell ref="A5:O5"/>
    <mergeCell ref="A6:C6"/>
    <mergeCell ref="D6:G6"/>
    <mergeCell ref="H6:K6"/>
    <mergeCell ref="L6:O6"/>
    <mergeCell ref="A26:O26"/>
    <mergeCell ref="A27:C27"/>
    <mergeCell ref="D27:G27"/>
    <mergeCell ref="H27:K27"/>
    <mergeCell ref="L27:O27"/>
    <mergeCell ref="A38:C38"/>
    <mergeCell ref="D38:G38"/>
    <mergeCell ref="H38:K38"/>
    <mergeCell ref="L38:O38"/>
    <mergeCell ref="A32:C32"/>
    <mergeCell ref="D32:G32"/>
    <mergeCell ref="H32:K32"/>
    <mergeCell ref="L32:O32"/>
    <mergeCell ref="B36:N36"/>
    <mergeCell ref="A37:O37"/>
  </mergeCells>
  <conditionalFormatting sqref="D5:P6 D31:P32 D63:P65">
    <cfRule type="cellIs" dxfId="51" priority="27" operator="equal">
      <formula>0</formula>
    </cfRule>
  </conditionalFormatting>
  <conditionalFormatting sqref="D7:O7">
    <cfRule type="cellIs" dxfId="50" priority="26" operator="equal">
      <formula>0</formula>
    </cfRule>
  </conditionalFormatting>
  <conditionalFormatting sqref="D37:P38 D40:P41 D43:P47 D49:P51 D55:P56">
    <cfRule type="cellIs" dxfId="49" priority="23" operator="equal">
      <formula>0</formula>
    </cfRule>
  </conditionalFormatting>
  <conditionalFormatting sqref="D39:O39">
    <cfRule type="cellIs" dxfId="48" priority="22" operator="equal">
      <formula>0</formula>
    </cfRule>
  </conditionalFormatting>
  <conditionalFormatting sqref="D42:O42">
    <cfRule type="cellIs" dxfId="47" priority="21" operator="equal">
      <formula>0</formula>
    </cfRule>
  </conditionalFormatting>
  <conditionalFormatting sqref="D48:O48">
    <cfRule type="cellIs" dxfId="46" priority="20" operator="equal">
      <formula>0</formula>
    </cfRule>
  </conditionalFormatting>
  <conditionalFormatting sqref="D54:O54">
    <cfRule type="cellIs" dxfId="45" priority="18" operator="equal">
      <formula>0</formula>
    </cfRule>
  </conditionalFormatting>
  <conditionalFormatting sqref="D52:P53">
    <cfRule type="cellIs" dxfId="44" priority="19" operator="equal">
      <formula>0</formula>
    </cfRule>
  </conditionalFormatting>
  <conditionalFormatting sqref="D8:P9 D11:P15 D17:P21 D23:P24">
    <cfRule type="cellIs" dxfId="43" priority="17" operator="equal">
      <formula>0</formula>
    </cfRule>
  </conditionalFormatting>
  <conditionalFormatting sqref="D10:O10">
    <cfRule type="cellIs" dxfId="42" priority="16" operator="equal">
      <formula>0</formula>
    </cfRule>
  </conditionalFormatting>
  <conditionalFormatting sqref="D16:O16">
    <cfRule type="cellIs" dxfId="41" priority="15" operator="equal">
      <formula>0</formula>
    </cfRule>
  </conditionalFormatting>
  <conditionalFormatting sqref="D22:O22">
    <cfRule type="cellIs" dxfId="40" priority="14" operator="equal">
      <formula>0</formula>
    </cfRule>
  </conditionalFormatting>
  <conditionalFormatting sqref="D34:P35">
    <cfRule type="cellIs" dxfId="39" priority="13" operator="equal">
      <formula>0</formula>
    </cfRule>
  </conditionalFormatting>
  <conditionalFormatting sqref="D33:O33">
    <cfRule type="cellIs" dxfId="38" priority="10" operator="equal">
      <formula>0</formula>
    </cfRule>
  </conditionalFormatting>
  <conditionalFormatting sqref="D60:O60">
    <cfRule type="cellIs" dxfId="37" priority="8" operator="equal">
      <formula>0</formula>
    </cfRule>
  </conditionalFormatting>
  <conditionalFormatting sqref="D58:P59">
    <cfRule type="cellIs" dxfId="36" priority="9" operator="equal">
      <formula>0</formula>
    </cfRule>
  </conditionalFormatting>
  <conditionalFormatting sqref="D61:P62 D67:P68">
    <cfRule type="cellIs" dxfId="35" priority="7" operator="equal">
      <formula>0</formula>
    </cfRule>
  </conditionalFormatting>
  <conditionalFormatting sqref="D66:O66">
    <cfRule type="cellIs" dxfId="34" priority="4" operator="equal">
      <formula>0</formula>
    </cfRule>
  </conditionalFormatting>
  <conditionalFormatting sqref="D28:O28">
    <cfRule type="cellIs" dxfId="33" priority="2" operator="equal">
      <formula>0</formula>
    </cfRule>
  </conditionalFormatting>
  <conditionalFormatting sqref="D26:P27">
    <cfRule type="cellIs" dxfId="32" priority="3" operator="equal">
      <formula>0</formula>
    </cfRule>
  </conditionalFormatting>
  <conditionalFormatting sqref="D29:P30">
    <cfRule type="cellIs" dxfId="31" priority="1" operator="equal">
      <formula>0</formula>
    </cfRule>
  </conditionalFormatting>
  <pageMargins left="0.11811023622047245" right="0.11811023622047245" top="0.15748031496062992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CLS-Q</vt:lpstr>
      <vt:lpstr>CLS1</vt:lpstr>
      <vt:lpstr>CLS2</vt:lpstr>
      <vt:lpstr>CLS3</vt:lpstr>
      <vt:lpstr>CLS4</vt:lpstr>
      <vt:lpstr>CLS5</vt:lpstr>
      <vt:lpstr>Q0</vt:lpstr>
      <vt:lpstr>Q1</vt:lpstr>
      <vt:lpstr>F1</vt:lpstr>
      <vt:lpstr>F2</vt:lpstr>
      <vt:lpstr>F3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 Milyokhin</dc:creator>
  <cp:lastModifiedBy>Dmitry Milyokhin</cp:lastModifiedBy>
  <cp:lastPrinted>2023-05-27T09:37:07Z</cp:lastPrinted>
  <dcterms:created xsi:type="dcterms:W3CDTF">2023-04-13T19:43:09Z</dcterms:created>
  <dcterms:modified xsi:type="dcterms:W3CDTF">2023-05-27T09:39:31Z</dcterms:modified>
</cp:coreProperties>
</file>