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904 RCCup2015\"/>
    </mc:Choice>
  </mc:AlternateContent>
  <bookViews>
    <workbookView xWindow="0" yWindow="0" windowWidth="20490" windowHeight="9045" activeTab="5"/>
  </bookViews>
  <sheets>
    <sheet name="CLS-Kids" sheetId="9" r:id="rId1"/>
    <sheet name="CLS-J" sheetId="10" r:id="rId2"/>
    <sheet name="BTL-J" sheetId="16" r:id="rId3"/>
    <sheet name="SPD-J" sheetId="6" r:id="rId4"/>
    <sheet name="CLS" sheetId="11" r:id="rId5"/>
    <sheet name="BTL" sheetId="14" r:id="rId6"/>
    <sheet name="SPD" sheetId="8" r:id="rId7"/>
    <sheet name="SLD" sheetId="12" r:id="rId8"/>
    <sheet name="JMP" sheetId="13" r:id="rId9"/>
  </sheets>
  <definedNames>
    <definedName name="_xlnm._FilterDatabase" localSheetId="3" hidden="1">'SPD-J'!$A$1:$N$14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1" l="1"/>
  <c r="AJ44" i="11"/>
  <c r="AI44" i="11"/>
  <c r="A44" i="11"/>
  <c r="AK43" i="11"/>
  <c r="AJ43" i="11"/>
  <c r="AI43" i="11"/>
  <c r="A43" i="11"/>
  <c r="AK42" i="11"/>
  <c r="AJ42" i="11"/>
  <c r="AI42" i="11"/>
  <c r="A42" i="11"/>
  <c r="AK41" i="11"/>
  <c r="AJ41" i="11"/>
  <c r="AI41" i="11"/>
  <c r="A41" i="11"/>
  <c r="AK40" i="11"/>
  <c r="AJ40" i="11"/>
  <c r="AI40" i="11"/>
  <c r="A40" i="11"/>
  <c r="AK27" i="11"/>
  <c r="AJ27" i="11"/>
  <c r="AI27" i="11"/>
  <c r="A27" i="11"/>
  <c r="AK26" i="11"/>
  <c r="AJ26" i="11"/>
  <c r="AI26" i="11"/>
  <c r="A26" i="11"/>
  <c r="AK25" i="11"/>
  <c r="AJ25" i="11"/>
  <c r="AI25" i="11"/>
  <c r="A25" i="11"/>
  <c r="Y24" i="11"/>
  <c r="X24" i="11"/>
  <c r="U24" i="11"/>
  <c r="T24" i="11"/>
  <c r="Q24" i="11"/>
  <c r="P24" i="11"/>
  <c r="M24" i="11"/>
  <c r="L24" i="11"/>
  <c r="I24" i="11"/>
  <c r="H24" i="11"/>
  <c r="A24" i="11"/>
  <c r="AK23" i="11"/>
  <c r="AJ23" i="11"/>
  <c r="AI23" i="11"/>
  <c r="A23" i="11"/>
  <c r="AK22" i="11"/>
  <c r="AJ22" i="11"/>
  <c r="AI22" i="11"/>
  <c r="A22" i="11"/>
  <c r="AK21" i="11"/>
  <c r="AJ21" i="11"/>
  <c r="AI21" i="11"/>
  <c r="A21" i="11"/>
  <c r="AK20" i="11"/>
  <c r="AJ20" i="11"/>
  <c r="AI20" i="11"/>
  <c r="A20" i="11"/>
  <c r="AK19" i="11"/>
  <c r="AJ19" i="11"/>
  <c r="AI19" i="11"/>
  <c r="A19" i="11"/>
  <c r="AK18" i="11"/>
  <c r="AJ18" i="11"/>
  <c r="AI18" i="11"/>
  <c r="A18" i="11"/>
  <c r="AK11" i="11"/>
  <c r="AJ11" i="11"/>
  <c r="AI11" i="11"/>
  <c r="A11" i="11"/>
  <c r="AK10" i="11"/>
  <c r="AJ10" i="11"/>
  <c r="AI10" i="11"/>
  <c r="A10" i="11"/>
  <c r="AK9" i="11"/>
  <c r="AJ9" i="11"/>
  <c r="AI9" i="11"/>
  <c r="A9" i="11"/>
  <c r="AK24" i="11"/>
  <c r="AI24" i="11"/>
  <c r="AJ24" i="11"/>
  <c r="AK39" i="10"/>
  <c r="AJ39" i="10"/>
  <c r="AI39" i="10"/>
  <c r="A39" i="10"/>
  <c r="AK38" i="10"/>
  <c r="AJ38" i="10"/>
  <c r="AI38" i="10"/>
  <c r="A38" i="10"/>
  <c r="AK37" i="10"/>
  <c r="AJ37" i="10"/>
  <c r="AI37" i="10"/>
  <c r="A37" i="10"/>
  <c r="AK36" i="10"/>
  <c r="AJ36" i="10"/>
  <c r="AI36" i="10"/>
  <c r="A36" i="10"/>
  <c r="AK35" i="10"/>
  <c r="AJ35" i="10"/>
  <c r="AI35" i="10"/>
  <c r="A35" i="10"/>
  <c r="AK25" i="10"/>
  <c r="AJ25" i="10"/>
  <c r="AI25" i="10"/>
  <c r="A25" i="10"/>
  <c r="AK24" i="10"/>
  <c r="AJ24" i="10"/>
  <c r="AI24" i="10"/>
  <c r="A24" i="10"/>
  <c r="AK23" i="10"/>
  <c r="AJ23" i="10"/>
  <c r="AI23" i="10"/>
  <c r="A23" i="10"/>
  <c r="Y22" i="10"/>
  <c r="X22" i="10"/>
  <c r="U22" i="10"/>
  <c r="T22" i="10"/>
  <c r="Q22" i="10"/>
  <c r="P22" i="10"/>
  <c r="M22" i="10"/>
  <c r="L22" i="10"/>
  <c r="I22" i="10"/>
  <c r="H22" i="10"/>
  <c r="A22" i="10"/>
  <c r="AK21" i="10"/>
  <c r="AJ21" i="10"/>
  <c r="AI21" i="10"/>
  <c r="A21" i="10"/>
  <c r="AK20" i="10"/>
  <c r="AJ20" i="10"/>
  <c r="AI20" i="10"/>
  <c r="A20" i="10"/>
  <c r="AK19" i="10"/>
  <c r="AJ19" i="10"/>
  <c r="AI19" i="10"/>
  <c r="A19" i="10"/>
  <c r="AK18" i="10"/>
  <c r="AJ18" i="10"/>
  <c r="AI18" i="10"/>
  <c r="A18" i="10"/>
  <c r="AK17" i="10"/>
  <c r="AJ17" i="10"/>
  <c r="AI17" i="10"/>
  <c r="A17" i="10"/>
  <c r="AK16" i="10"/>
  <c r="AJ16" i="10"/>
  <c r="AI16" i="10"/>
  <c r="A16" i="10"/>
  <c r="AK15" i="10"/>
  <c r="AJ15" i="10"/>
  <c r="AI15" i="10"/>
  <c r="A15" i="10"/>
  <c r="AK11" i="10"/>
  <c r="AJ11" i="10"/>
  <c r="AI11" i="10"/>
  <c r="A11" i="10"/>
  <c r="AK10" i="10"/>
  <c r="AJ10" i="10"/>
  <c r="AI10" i="10"/>
  <c r="A10" i="10"/>
  <c r="AK9" i="10"/>
  <c r="AJ9" i="10"/>
  <c r="AI9" i="10"/>
  <c r="A9" i="10"/>
  <c r="AK22" i="10"/>
  <c r="AI22" i="10"/>
  <c r="AJ22" i="10"/>
  <c r="AJ21" i="9"/>
  <c r="Y19" i="9"/>
  <c r="X19" i="9"/>
  <c r="U19" i="9"/>
  <c r="T19" i="9"/>
  <c r="Q19" i="9"/>
  <c r="P19" i="9"/>
  <c r="M19" i="9"/>
  <c r="L19" i="9"/>
  <c r="I19" i="9"/>
  <c r="H19" i="9"/>
  <c r="AI26" i="9"/>
  <c r="AK20" i="9"/>
  <c r="AI22" i="9"/>
  <c r="AK25" i="9"/>
  <c r="AK21" i="9"/>
  <c r="AJ22" i="9"/>
  <c r="AJ25" i="9"/>
  <c r="AK24" i="9"/>
  <c r="AJ26" i="9"/>
  <c r="AI18" i="9"/>
  <c r="AI15" i="9"/>
  <c r="AJ15" i="9"/>
  <c r="AK18" i="9"/>
  <c r="AK27" i="9"/>
  <c r="AJ27" i="9"/>
  <c r="AI27" i="9"/>
  <c r="AK23" i="9"/>
  <c r="AJ23" i="9"/>
  <c r="AI23" i="9"/>
  <c r="AK15" i="9"/>
  <c r="AK14" i="9"/>
  <c r="AK19" i="9"/>
  <c r="AJ19" i="9"/>
  <c r="AI19" i="9"/>
  <c r="AI20" i="9"/>
  <c r="AK22" i="9"/>
  <c r="AI24" i="9"/>
  <c r="AK26" i="9"/>
  <c r="AJ20" i="9"/>
  <c r="AI21" i="9"/>
  <c r="AJ24" i="9"/>
  <c r="AI25" i="9"/>
  <c r="AJ16" i="9"/>
  <c r="AI16" i="9"/>
  <c r="AK16" i="9"/>
  <c r="AI9" i="9"/>
  <c r="AK9" i="9"/>
  <c r="AJ9" i="9"/>
  <c r="AJ13" i="9"/>
  <c r="AI13" i="9"/>
  <c r="AK13" i="9"/>
  <c r="AI14" i="9"/>
  <c r="AJ18" i="9"/>
  <c r="AK10" i="9"/>
  <c r="AJ10" i="9"/>
  <c r="AI10" i="9"/>
  <c r="AK11" i="9"/>
  <c r="AJ11" i="9"/>
  <c r="AI11" i="9"/>
  <c r="AJ14" i="9"/>
  <c r="AI12" i="9"/>
  <c r="AK12" i="9"/>
  <c r="AJ12" i="9"/>
  <c r="AK17" i="9"/>
  <c r="AJ17" i="9"/>
  <c r="AI17" i="9"/>
  <c r="A20" i="9"/>
  <c r="A19" i="9"/>
  <c r="A26" i="9"/>
  <c r="A22" i="9"/>
  <c r="A24" i="9"/>
  <c r="A27" i="9"/>
  <c r="A23" i="9"/>
  <c r="A25" i="9"/>
  <c r="A21" i="9"/>
  <c r="A14" i="9"/>
  <c r="A11" i="9"/>
  <c r="A17" i="9"/>
  <c r="A9" i="9"/>
  <c r="A18" i="9"/>
  <c r="A13" i="9"/>
  <c r="A15" i="9"/>
  <c r="A16" i="9"/>
  <c r="A10" i="9"/>
  <c r="A12" i="9"/>
</calcChain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<sst xmlns="http://schemas.openxmlformats.org/spreadsheetml/2006/main" count="2032" uniqueCount="215">
  <si>
    <t/>
  </si>
  <si>
    <t>Place</t>
  </si>
  <si>
    <t>Total</t>
  </si>
  <si>
    <t>Style</t>
  </si>
  <si>
    <t>Tech</t>
  </si>
  <si>
    <t>Total Pts</t>
  </si>
  <si>
    <t>Win Pts</t>
  </si>
  <si>
    <t>Tech Pts</t>
  </si>
  <si>
    <t>Local WP</t>
  </si>
  <si>
    <t>Win Sum</t>
  </si>
  <si>
    <t>ID</t>
  </si>
  <si>
    <t>WSSA</t>
  </si>
  <si>
    <t>FRS</t>
  </si>
  <si>
    <t>N</t>
  </si>
  <si>
    <t>Scheme</t>
  </si>
  <si>
    <t>Results</t>
  </si>
  <si>
    <t>Outs</t>
  </si>
  <si>
    <t>Rank</t>
  </si>
  <si>
    <t>Number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</si>
  <si>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</si>
  <si>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</si>
  <si>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</si>
  <si>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</si>
  <si>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</si>
  <si>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</si>
  <si>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</si>
  <si>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</si>
  <si>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</si>
  <si>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"1/8"</t>
  </si>
  <si>
    <t>"1/4"</t>
  </si>
  <si>
    <t>"1/2"</t>
  </si>
  <si>
    <t>Finals</t>
  </si>
  <si>
    <t xml:space="preserve"> </t>
  </si>
  <si>
    <t>'Speed 4'!$Q$20:$T$35</t>
  </si>
  <si>
    <t>'Speed 4'!$Q$28:$T$35</t>
  </si>
  <si>
    <t>'Speed 4'!$C$8:$N$13</t>
  </si>
  <si>
    <t>'Speed 4'!$C$20:$N$26</t>
  </si>
  <si>
    <t>Osipova Yulia</t>
  </si>
  <si>
    <t>RUS</t>
  </si>
  <si>
    <t>Chernetsova Ekaterina</t>
  </si>
  <si>
    <t>Torokhova Elizaveta</t>
  </si>
  <si>
    <t>Kasimova Lika</t>
  </si>
  <si>
    <t>Utkina Anastasia</t>
  </si>
  <si>
    <t>Komissarova Yulia</t>
  </si>
  <si>
    <t>Afonaseva Varvara</t>
  </si>
  <si>
    <t>Klyuchnikova Daria</t>
  </si>
  <si>
    <t>Zhukova Marina</t>
  </si>
  <si>
    <t>Grigorieva Ksenia</t>
  </si>
  <si>
    <t>Current system</t>
  </si>
  <si>
    <t>Name</t>
  </si>
  <si>
    <t>Home</t>
  </si>
  <si>
    <t>Judge 1</t>
  </si>
  <si>
    <t>Judge 2</t>
  </si>
  <si>
    <t>Judge 3</t>
  </si>
  <si>
    <t>Judge 4</t>
  </si>
  <si>
    <t>Judge 5</t>
  </si>
  <si>
    <t>RollerClub Cup 2015</t>
  </si>
  <si>
    <t>International competition</t>
  </si>
  <si>
    <t>Level</t>
  </si>
  <si>
    <t>ΔΔΔ</t>
  </si>
  <si>
    <t>SUM</t>
  </si>
  <si>
    <t>MAX</t>
  </si>
  <si>
    <t>MIN</t>
  </si>
  <si>
    <t>Bondarev Artur</t>
  </si>
  <si>
    <t>Surovtsev Pyotr</t>
  </si>
  <si>
    <t>Shilov Timofey</t>
  </si>
  <si>
    <t>Skurikhin Vyacheslav</t>
  </si>
  <si>
    <t>Vornovitskiy Daniil</t>
  </si>
  <si>
    <t>Smirnova Anna</t>
  </si>
  <si>
    <t>Kogoyakova Darya</t>
  </si>
  <si>
    <t>Bamatter-Rodriguez Olga</t>
  </si>
  <si>
    <t>Kodyleva Anastasia</t>
  </si>
  <si>
    <t>Grigorieva Ekaterina</t>
  </si>
  <si>
    <t>Vinogradova Sofia</t>
  </si>
  <si>
    <t>Zdoinikova Nadezhda</t>
  </si>
  <si>
    <t>Kukushkina Anna</t>
  </si>
  <si>
    <t>-</t>
  </si>
  <si>
    <t>DQ</t>
  </si>
  <si>
    <t>Country</t>
  </si>
  <si>
    <t>Ranjbar Vakili Pedram</t>
  </si>
  <si>
    <t>Ménard Nathan</t>
  </si>
  <si>
    <t>Bespalov Sergey</t>
  </si>
  <si>
    <t>Nicolao Ambroise</t>
  </si>
  <si>
    <t>Zubanov Gleb</t>
  </si>
  <si>
    <t>Simonenkov Danila</t>
  </si>
  <si>
    <t>Volnenko Alexander</t>
  </si>
  <si>
    <t>Ménard Remy</t>
  </si>
  <si>
    <t>Burmistrov Egor</t>
  </si>
  <si>
    <t>11511new341</t>
  </si>
  <si>
    <t>Kalikin Dmitry</t>
  </si>
  <si>
    <t>Kuzmin Maksim</t>
  </si>
  <si>
    <t>Burmistrov Oleg</t>
  </si>
  <si>
    <t>Volnenko Anton</t>
  </si>
  <si>
    <t>Afonasev Alexander</t>
  </si>
  <si>
    <t>Basargin Artyom</t>
  </si>
  <si>
    <t>IRI</t>
  </si>
  <si>
    <t>FRA</t>
  </si>
  <si>
    <t>Pos</t>
  </si>
  <si>
    <t>Final protocol</t>
  </si>
  <si>
    <t>Qualification</t>
  </si>
  <si>
    <t>Granjon Zoé</t>
  </si>
  <si>
    <t>Stepanova Svetlana</t>
  </si>
  <si>
    <t>Cochey-Cahuzac Eva</t>
  </si>
  <si>
    <t>Pashkova Valentina</t>
  </si>
  <si>
    <t>Komarchuk Ksenija</t>
  </si>
  <si>
    <t>Zenkova Anastasia</t>
  </si>
  <si>
    <t>Starodubtseva Ksenia</t>
  </si>
  <si>
    <t>Fokina Olga</t>
  </si>
  <si>
    <t>Konyukhova Daria</t>
  </si>
  <si>
    <t>Fatmi García Miriam</t>
  </si>
  <si>
    <t>Boiko Maryna</t>
  </si>
  <si>
    <t>Nikolaeva Maria</t>
  </si>
  <si>
    <t>Korolyova Svetlana</t>
  </si>
  <si>
    <t>BLR</t>
  </si>
  <si>
    <t>UKR</t>
  </si>
  <si>
    <t>ESP</t>
  </si>
  <si>
    <t>Shervomidvaripour Mohammad</t>
  </si>
  <si>
    <t>Timchenko Alexandr</t>
  </si>
  <si>
    <t>Lebois Romain</t>
  </si>
  <si>
    <t>Tsokolov Aleksey</t>
  </si>
  <si>
    <t>Claris Alexandre</t>
  </si>
  <si>
    <t>Rosato Gian Marco</t>
  </si>
  <si>
    <t>Rosato Roberto</t>
  </si>
  <si>
    <t>Du Peloux Flavien</t>
  </si>
  <si>
    <t>Guillou Hervé</t>
  </si>
  <si>
    <t>Kuznetsov Vladimir</t>
  </si>
  <si>
    <t>Timchenko Sergey</t>
  </si>
  <si>
    <t>Shulhan Alexander</t>
  </si>
  <si>
    <t>Rodriguez Gonzalo</t>
  </si>
  <si>
    <t>Shedov Sasha</t>
  </si>
  <si>
    <t>Karpov Dmitry</t>
  </si>
  <si>
    <t>Levchenko Anton</t>
  </si>
  <si>
    <t>Kozhanovskiy Yuriy</t>
  </si>
  <si>
    <t>Kotkov Egor</t>
  </si>
  <si>
    <t>Rostovtsev Roman</t>
  </si>
  <si>
    <t>Bulavin Andrey</t>
  </si>
  <si>
    <t>Shirobokov Denis</t>
  </si>
  <si>
    <t>Shitov Andrey</t>
  </si>
  <si>
    <t>ITA</t>
  </si>
  <si>
    <t>Mamaeva Alina</t>
  </si>
  <si>
    <t>Surovtseva Ksenia</t>
  </si>
  <si>
    <t>Ivanenko Elizaveta</t>
  </si>
  <si>
    <t>Bogdanova Sofia</t>
  </si>
  <si>
    <t>Lazarev Mikhail</t>
  </si>
  <si>
    <t>Bryantsev Artyom</t>
  </si>
  <si>
    <t>Rutard Marius</t>
  </si>
  <si>
    <t>Velikanov Gleb</t>
  </si>
  <si>
    <t>Korsakova Nadezhda</t>
  </si>
  <si>
    <t>Kulagina Yulia</t>
  </si>
  <si>
    <t>Dubinchik Ksenia</t>
  </si>
  <si>
    <t>Kuznetsova Daria</t>
  </si>
  <si>
    <t>Kozlov Sergey</t>
  </si>
  <si>
    <t>Rodriguez Lozano Gonzalo</t>
  </si>
  <si>
    <t>Gordin Roman</t>
  </si>
  <si>
    <t>Vinogradov Gleb</t>
  </si>
  <si>
    <t>Kowalik Krzysztof</t>
  </si>
  <si>
    <t>URY</t>
  </si>
  <si>
    <t>Moscow</t>
  </si>
  <si>
    <t>Skaters list</t>
  </si>
  <si>
    <t>Final Ranking: Women Slides</t>
  </si>
  <si>
    <t>WR</t>
  </si>
  <si>
    <t>Krykova Natalia</t>
  </si>
  <si>
    <t>Korolyova Yulia</t>
  </si>
  <si>
    <t>ФРС</t>
  </si>
  <si>
    <t>Women Freejump</t>
  </si>
  <si>
    <t>Height</t>
  </si>
  <si>
    <t>last fails</t>
  </si>
  <si>
    <t>rank</t>
  </si>
  <si>
    <t>21511new216</t>
  </si>
  <si>
    <t>Bogatyryova Anastasia</t>
  </si>
  <si>
    <t>o</t>
  </si>
  <si>
    <t>x</t>
  </si>
  <si>
    <t>21511new214</t>
  </si>
  <si>
    <t>Strelenko Viktoria</t>
  </si>
  <si>
    <t>Samara</t>
  </si>
  <si>
    <t>Boulogne Billancourt</t>
  </si>
  <si>
    <t>Men Freejump</t>
  </si>
  <si>
    <t>11511new248</t>
  </si>
  <si>
    <t>Dubov Dmitry</t>
  </si>
  <si>
    <t>Egorov Dmitry</t>
  </si>
  <si>
    <t>11511new300</t>
  </si>
  <si>
    <t>Savin Vyacheslav</t>
  </si>
  <si>
    <t>Novocherkassk</t>
  </si>
  <si>
    <t>11511new344</t>
  </si>
  <si>
    <t>Zhukov Boris</t>
  </si>
  <si>
    <t>Ershov Sergey</t>
  </si>
  <si>
    <t>Yaroslavl</t>
  </si>
  <si>
    <t>Nosik Alexander</t>
  </si>
  <si>
    <t>Novorossiysk</t>
  </si>
  <si>
    <t xml:space="preserve">Mérignac </t>
  </si>
  <si>
    <t>Burenin Anton</t>
  </si>
  <si>
    <t>Rud Vlas</t>
  </si>
  <si>
    <t>Donetsk</t>
  </si>
  <si>
    <t>Lamezia Terme</t>
  </si>
  <si>
    <t xml:space="preserve">Chambéry </t>
  </si>
  <si>
    <t>Mosolov Anton</t>
  </si>
  <si>
    <t>Saint-Petersberg</t>
  </si>
  <si>
    <t>Ryazantsev Kirill</t>
  </si>
  <si>
    <t>Elkin Alexey</t>
  </si>
  <si>
    <t>Final Ranking</t>
  </si>
  <si>
    <t>Demidov Vladimir</t>
  </si>
  <si>
    <t>Chernenko Iliya</t>
  </si>
  <si>
    <t>Qualification 1</t>
  </si>
  <si>
    <t>1 goes to 1/4</t>
  </si>
  <si>
    <t>Qualification 2</t>
  </si>
  <si>
    <t>11511new330</t>
  </si>
  <si>
    <t>Volkov Leonid</t>
  </si>
  <si>
    <t>'B16 (12-17)'!R5:V21</t>
  </si>
  <si>
    <t xml:space="preserve">Qualification </t>
  </si>
  <si>
    <t>1 goes to Semi Finals</t>
  </si>
  <si>
    <t>Rudik Maxim</t>
  </si>
  <si>
    <t>URU</t>
  </si>
  <si>
    <t>Jähnert Hannes</t>
  </si>
  <si>
    <t>GER</t>
  </si>
  <si>
    <t>1 goes to Quarter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</si>
</sst>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rgb="FFFFFF00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color rgb="FFFFFF00"/>
      <name val="Arial"/>
      <family val="2"/>
      <charset val="204"/>
    </font>
    <font>
      <sz val="10"/>
      <color theme="0" tint="-0.499984740745262"/>
      <name val="Arial"/>
      <family val="2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name val="Arial"/>
    </font>
    <font>
      <b/>
      <sz val="10"/>
      <color theme="0" tint="-0.49998474074526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D320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39994506668294322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0" fontId="16" fillId="0" borderId="0"/>
    <xf numFmtId="0" fontId="25" fillId="0" borderId="0"/>
  </cellStyleXfs>
  <cellXfs count="36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4" fillId="0" borderId="6" xfId="0" applyFont="1" applyBorder="1"/>
    <xf numFmtId="0" fontId="5" fillId="0" borderId="7" xfId="0" applyNumberFormat="1" applyFont="1" applyBorder="1"/>
    <xf numFmtId="0" fontId="0" fillId="0" borderId="8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Border="1"/>
    <xf numFmtId="0" fontId="3" fillId="0" borderId="11" xfId="0" applyFont="1" applyBorder="1"/>
    <xf numFmtId="0" fontId="4" fillId="0" borderId="13" xfId="0" applyFont="1" applyBorder="1"/>
    <xf numFmtId="0" fontId="5" fillId="0" borderId="14" xfId="0" applyNumberFormat="1" applyFont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5" fillId="0" borderId="20" xfId="0" applyNumberFormat="1" applyFont="1" applyBorder="1"/>
    <xf numFmtId="0" fontId="0" fillId="0" borderId="18" xfId="0" applyBorder="1"/>
    <xf numFmtId="0" fontId="0" fillId="0" borderId="22" xfId="0" applyBorder="1" applyAlignment="1">
      <alignment horizontal="center"/>
    </xf>
    <xf numFmtId="0" fontId="2" fillId="0" borderId="0" xfId="0" applyFont="1"/>
    <xf numFmtId="0" fontId="7" fillId="0" borderId="0" xfId="0" applyFont="1" applyBorder="1"/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7" fillId="0" borderId="0" xfId="0" applyFont="1" applyBorder="1" applyAlignment="1"/>
    <xf numFmtId="14" fontId="10" fillId="7" borderId="38" xfId="0" applyNumberFormat="1" applyFont="1" applyFill="1" applyBorder="1" applyAlignment="1">
      <alignment vertical="center"/>
    </xf>
    <xf numFmtId="14" fontId="10" fillId="7" borderId="39" xfId="0" applyNumberFormat="1" applyFont="1" applyFill="1" applyBorder="1" applyAlignment="1">
      <alignment vertical="center"/>
    </xf>
    <xf numFmtId="0" fontId="2" fillId="8" borderId="41" xfId="0" applyNumberFormat="1" applyFont="1" applyFill="1" applyBorder="1" applyAlignment="1">
      <alignment horizontal="center"/>
    </xf>
    <xf numFmtId="14" fontId="10" fillId="7" borderId="44" xfId="0" applyNumberFormat="1" applyFont="1" applyFill="1" applyBorder="1" applyAlignment="1">
      <alignment vertical="center"/>
    </xf>
    <xf numFmtId="14" fontId="10" fillId="7" borderId="0" xfId="0" applyNumberFormat="1" applyFont="1" applyFill="1" applyBorder="1" applyAlignment="1">
      <alignment vertical="center"/>
    </xf>
    <xf numFmtId="0" fontId="11" fillId="11" borderId="46" xfId="0" applyFont="1" applyFill="1" applyBorder="1" applyAlignment="1">
      <alignment horizontal="center" vertical="center"/>
    </xf>
    <xf numFmtId="0" fontId="11" fillId="11" borderId="4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5" xfId="0" applyBorder="1"/>
    <xf numFmtId="0" fontId="0" fillId="0" borderId="65" xfId="0" applyBorder="1" applyAlignment="1">
      <alignment horizontal="center"/>
    </xf>
    <xf numFmtId="14" fontId="10" fillId="14" borderId="45" xfId="0" applyNumberFormat="1" applyFont="1" applyFill="1" applyBorder="1" applyAlignment="1">
      <alignment vertical="center"/>
    </xf>
    <xf numFmtId="14" fontId="12" fillId="14" borderId="0" xfId="0" applyNumberFormat="1" applyFont="1" applyFill="1" applyBorder="1" applyAlignment="1">
      <alignment vertical="center"/>
    </xf>
    <xf numFmtId="0" fontId="11" fillId="16" borderId="47" xfId="0" applyFont="1" applyFill="1" applyBorder="1" applyAlignment="1">
      <alignment horizontal="center" vertical="center"/>
    </xf>
    <xf numFmtId="0" fontId="11" fillId="16" borderId="46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left" indent="1"/>
    </xf>
    <xf numFmtId="0" fontId="2" fillId="17" borderId="42" xfId="0" applyFont="1" applyFill="1" applyBorder="1"/>
    <xf numFmtId="0" fontId="2" fillId="17" borderId="42" xfId="0" applyFont="1" applyFill="1" applyBorder="1" applyAlignment="1">
      <alignment horizontal="center"/>
    </xf>
    <xf numFmtId="0" fontId="2" fillId="17" borderId="42" xfId="0" applyFont="1" applyFill="1" applyBorder="1" applyAlignment="1">
      <alignment horizontal="left"/>
    </xf>
    <xf numFmtId="14" fontId="10" fillId="14" borderId="40" xfId="0" applyNumberFormat="1" applyFont="1" applyFill="1" applyBorder="1" applyAlignment="1">
      <alignment vertical="center"/>
    </xf>
    <xf numFmtId="14" fontId="12" fillId="14" borderId="3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13" borderId="59" xfId="0" applyFont="1" applyFill="1" applyBorder="1" applyAlignment="1">
      <alignment horizontal="center"/>
    </xf>
    <xf numFmtId="0" fontId="2" fillId="13" borderId="69" xfId="0" applyFont="1" applyFill="1" applyBorder="1" applyAlignment="1">
      <alignment horizontal="center"/>
    </xf>
    <xf numFmtId="0" fontId="2" fillId="13" borderId="58" xfId="0" applyFont="1" applyFill="1" applyBorder="1" applyAlignment="1">
      <alignment horizontal="center"/>
    </xf>
    <xf numFmtId="0" fontId="2" fillId="13" borderId="70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8" borderId="31" xfId="0" applyFont="1" applyFill="1" applyBorder="1" applyAlignment="1">
      <alignment horizontal="center"/>
    </xf>
    <xf numFmtId="0" fontId="2" fillId="13" borderId="71" xfId="0" applyFont="1" applyFill="1" applyBorder="1" applyAlignment="1">
      <alignment horizontal="center"/>
    </xf>
    <xf numFmtId="0" fontId="2" fillId="13" borderId="72" xfId="0" applyFont="1" applyFill="1" applyBorder="1" applyAlignment="1">
      <alignment horizontal="center"/>
    </xf>
    <xf numFmtId="0" fontId="2" fillId="13" borderId="53" xfId="0" applyFont="1" applyFill="1" applyBorder="1"/>
    <xf numFmtId="0" fontId="2" fillId="13" borderId="53" xfId="0" applyFont="1" applyFill="1" applyBorder="1" applyAlignment="1">
      <alignment horizontal="center"/>
    </xf>
    <xf numFmtId="0" fontId="2" fillId="13" borderId="73" xfId="0" applyFont="1" applyFill="1" applyBorder="1" applyAlignment="1">
      <alignment horizontal="center"/>
    </xf>
    <xf numFmtId="0" fontId="2" fillId="13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6" xfId="0" applyBorder="1"/>
    <xf numFmtId="0" fontId="0" fillId="0" borderId="35" xfId="0" applyBorder="1"/>
    <xf numFmtId="0" fontId="0" fillId="0" borderId="7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6" xfId="0" applyNumberFormat="1" applyFill="1" applyBorder="1"/>
    <xf numFmtId="0" fontId="0" fillId="0" borderId="77" xfId="0" applyFill="1" applyBorder="1"/>
    <xf numFmtId="0" fontId="0" fillId="0" borderId="64" xfId="0" applyFill="1" applyBorder="1"/>
    <xf numFmtId="0" fontId="0" fillId="0" borderId="64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81" xfId="0" applyBorder="1"/>
    <xf numFmtId="0" fontId="0" fillId="0" borderId="80" xfId="0" applyBorder="1"/>
    <xf numFmtId="0" fontId="0" fillId="0" borderId="82" xfId="0" applyBorder="1"/>
    <xf numFmtId="0" fontId="0" fillId="19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0" xfId="0" applyFill="1" applyBorder="1"/>
    <xf numFmtId="0" fontId="0" fillId="0" borderId="85" xfId="0" applyBorder="1"/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66" xfId="0" applyFill="1" applyBorder="1"/>
    <xf numFmtId="0" fontId="0" fillId="0" borderId="66" xfId="0" applyFill="1" applyBorder="1" applyAlignment="1">
      <alignment horizontal="center"/>
    </xf>
    <xf numFmtId="0" fontId="0" fillId="0" borderId="0" xfId="0" applyNumberFormat="1" applyBorder="1"/>
    <xf numFmtId="0" fontId="0" fillId="19" borderId="67" xfId="0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65" xfId="0" applyFont="1" applyFill="1" applyBorder="1"/>
    <xf numFmtId="0" fontId="0" fillId="0" borderId="65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NumberFormat="1" applyFill="1" applyBorder="1"/>
    <xf numFmtId="0" fontId="0" fillId="0" borderId="25" xfId="0" applyFill="1" applyBorder="1"/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94" xfId="0" applyBorder="1"/>
    <xf numFmtId="0" fontId="0" fillId="0" borderId="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68" xfId="0" applyFont="1" applyBorder="1"/>
    <xf numFmtId="0" fontId="0" fillId="0" borderId="15" xfId="0" applyBorder="1" applyAlignment="1">
      <alignment horizontal="center"/>
    </xf>
    <xf numFmtId="2" fontId="15" fillId="9" borderId="42" xfId="0" applyNumberFormat="1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/>
    <xf numFmtId="0" fontId="0" fillId="0" borderId="97" xfId="0" applyBorder="1" applyAlignment="1">
      <alignment horizontal="center"/>
    </xf>
    <xf numFmtId="0" fontId="5" fillId="0" borderId="98" xfId="0" applyNumberFormat="1" applyFont="1" applyBorder="1"/>
    <xf numFmtId="0" fontId="4" fillId="0" borderId="99" xfId="0" applyFont="1" applyBorder="1"/>
    <xf numFmtId="0" fontId="3" fillId="0" borderId="96" xfId="0" applyFont="1" applyBorder="1"/>
    <xf numFmtId="0" fontId="2" fillId="0" borderId="100" xfId="0" applyFont="1" applyBorder="1"/>
    <xf numFmtId="0" fontId="2" fillId="0" borderId="101" xfId="0" applyFont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/>
    <xf numFmtId="0" fontId="5" fillId="0" borderId="58" xfId="0" applyNumberFormat="1" applyFont="1" applyBorder="1"/>
    <xf numFmtId="0" fontId="4" fillId="0" borderId="58" xfId="0" applyFont="1" applyBorder="1"/>
    <xf numFmtId="0" fontId="3" fillId="0" borderId="58" xfId="0" applyFont="1" applyBorder="1"/>
    <xf numFmtId="0" fontId="2" fillId="0" borderId="58" xfId="0" applyFont="1" applyBorder="1"/>
    <xf numFmtId="0" fontId="2" fillId="0" borderId="58" xfId="0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" fillId="0" borderId="0" xfId="0" applyFont="1" applyBorder="1"/>
    <xf numFmtId="0" fontId="0" fillId="0" borderId="79" xfId="0" applyNumberFormat="1" applyBorder="1" applyAlignment="1">
      <alignment horizontal="center"/>
    </xf>
    <xf numFmtId="0" fontId="0" fillId="0" borderId="84" xfId="0" applyNumberFormat="1" applyBorder="1" applyAlignment="1">
      <alignment horizontal="center"/>
    </xf>
    <xf numFmtId="0" fontId="0" fillId="0" borderId="80" xfId="0" applyNumberFormat="1" applyBorder="1" applyAlignment="1">
      <alignment horizontal="right"/>
    </xf>
    <xf numFmtId="0" fontId="0" fillId="0" borderId="44" xfId="0" applyNumberFormat="1" applyBorder="1" applyAlignment="1">
      <alignment horizontal="right"/>
    </xf>
    <xf numFmtId="0" fontId="0" fillId="0" borderId="86" xfId="0" applyNumberFormat="1" applyBorder="1" applyAlignment="1">
      <alignment horizontal="right"/>
    </xf>
    <xf numFmtId="0" fontId="0" fillId="0" borderId="76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77" xfId="0" applyNumberFormat="1" applyFill="1" applyBorder="1"/>
    <xf numFmtId="0" fontId="0" fillId="0" borderId="64" xfId="0" applyNumberFormat="1" applyFill="1" applyBorder="1"/>
    <xf numFmtId="0" fontId="0" fillId="0" borderId="64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10" fillId="0" borderId="78" xfId="0" applyNumberFormat="1" applyFont="1" applyBorder="1" applyAlignment="1">
      <alignment horizontal="center"/>
    </xf>
    <xf numFmtId="0" fontId="10" fillId="0" borderId="83" xfId="0" applyNumberFormat="1" applyFont="1" applyBorder="1" applyAlignment="1">
      <alignment horizontal="center"/>
    </xf>
    <xf numFmtId="0" fontId="10" fillId="0" borderId="90" xfId="0" applyNumberFormat="1" applyFont="1" applyBorder="1" applyAlignment="1">
      <alignment horizontal="center"/>
    </xf>
    <xf numFmtId="0" fontId="0" fillId="0" borderId="91" xfId="0" applyNumberFormat="1" applyBorder="1" applyAlignment="1">
      <alignment horizontal="center"/>
    </xf>
    <xf numFmtId="0" fontId="0" fillId="0" borderId="87" xfId="0" applyNumberFormat="1" applyBorder="1" applyAlignment="1">
      <alignment horizontal="right"/>
    </xf>
    <xf numFmtId="0" fontId="0" fillId="0" borderId="89" xfId="0" applyNumberFormat="1" applyFill="1" applyBorder="1" applyAlignment="1">
      <alignment horizontal="center"/>
    </xf>
    <xf numFmtId="0" fontId="0" fillId="0" borderId="65" xfId="0" applyNumberFormat="1" applyFont="1" applyFill="1" applyBorder="1" applyAlignment="1">
      <alignment horizontal="center"/>
    </xf>
    <xf numFmtId="0" fontId="0" fillId="0" borderId="25" xfId="0" applyNumberFormat="1" applyFill="1" applyBorder="1"/>
    <xf numFmtId="0" fontId="0" fillId="0" borderId="66" xfId="0" applyNumberFormat="1" applyFill="1" applyBorder="1" applyAlignment="1">
      <alignment horizontal="center"/>
    </xf>
    <xf numFmtId="0" fontId="0" fillId="0" borderId="66" xfId="0" applyNumberFormat="1" applyFill="1" applyBorder="1"/>
    <xf numFmtId="0" fontId="0" fillId="0" borderId="92" xfId="0" applyNumberFormat="1" applyBorder="1" applyAlignment="1">
      <alignment horizontal="right"/>
    </xf>
    <xf numFmtId="0" fontId="0" fillId="0" borderId="15" xfId="0" applyBorder="1"/>
    <xf numFmtId="0" fontId="0" fillId="0" borderId="8" xfId="0" applyBorder="1" applyAlignment="1">
      <alignment horizontal="center"/>
    </xf>
    <xf numFmtId="14" fontId="10" fillId="0" borderId="0" xfId="0" applyNumberFormat="1" applyFont="1" applyFill="1" applyBorder="1" applyAlignment="1">
      <alignment vertical="center"/>
    </xf>
    <xf numFmtId="0" fontId="18" fillId="9" borderId="4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2" borderId="30" xfId="0" applyFont="1" applyFill="1" applyBorder="1" applyAlignment="1">
      <alignment horizontal="center"/>
    </xf>
    <xf numFmtId="0" fontId="10" fillId="22" borderId="58" xfId="0" applyFont="1" applyFill="1" applyBorder="1" applyAlignment="1">
      <alignment horizontal="center"/>
    </xf>
    <xf numFmtId="0" fontId="10" fillId="13" borderId="102" xfId="0" applyFont="1" applyFill="1" applyBorder="1" applyAlignment="1">
      <alignment horizontal="center"/>
    </xf>
    <xf numFmtId="0" fontId="10" fillId="13" borderId="58" xfId="0" applyFont="1" applyFill="1" applyBorder="1" applyAlignment="1">
      <alignment horizontal="center"/>
    </xf>
    <xf numFmtId="0" fontId="10" fillId="13" borderId="103" xfId="0" applyFont="1" applyFill="1" applyBorder="1" applyAlignment="1">
      <alignment horizontal="center"/>
    </xf>
    <xf numFmtId="0" fontId="10" fillId="22" borderId="59" xfId="0" applyFont="1" applyFill="1" applyBorder="1" applyAlignment="1">
      <alignment horizontal="center"/>
    </xf>
    <xf numFmtId="0" fontId="10" fillId="13" borderId="104" xfId="0" applyFont="1" applyFill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105" xfId="0" applyFont="1" applyFill="1" applyBorder="1" applyAlignment="1">
      <alignment horizontal="left" wrapText="1"/>
    </xf>
    <xf numFmtId="0" fontId="19" fillId="0" borderId="105" xfId="0" applyFont="1" applyFill="1" applyBorder="1" applyAlignment="1">
      <alignment horizontal="center" wrapText="1"/>
    </xf>
    <xf numFmtId="0" fontId="19" fillId="0" borderId="63" xfId="0" applyFont="1" applyFill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7" xfId="0" applyBorder="1"/>
    <xf numFmtId="0" fontId="0" fillId="0" borderId="10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65" xfId="0" applyFont="1" applyFill="1" applyBorder="1" applyAlignment="1">
      <alignment horizontal="center" wrapText="1"/>
    </xf>
    <xf numFmtId="0" fontId="19" fillId="0" borderId="109" xfId="0" applyFont="1" applyFill="1" applyBorder="1" applyAlignment="1">
      <alignment horizontal="left" wrapText="1"/>
    </xf>
    <xf numFmtId="0" fontId="19" fillId="0" borderId="109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16" fillId="0" borderId="0" xfId="3"/>
    <xf numFmtId="14" fontId="10" fillId="12" borderId="45" xfId="2" applyNumberFormat="1" applyFont="1" applyFill="1" applyBorder="1" applyAlignment="1">
      <alignment vertical="center"/>
    </xf>
    <xf numFmtId="14" fontId="12" fillId="12" borderId="0" xfId="2" applyNumberFormat="1" applyFont="1" applyFill="1" applyBorder="1" applyAlignment="1">
      <alignment vertical="center"/>
    </xf>
    <xf numFmtId="14" fontId="10" fillId="7" borderId="0" xfId="2" applyNumberFormat="1" applyFont="1" applyFill="1" applyBorder="1" applyAlignment="1">
      <alignment vertical="center"/>
    </xf>
    <xf numFmtId="14" fontId="10" fillId="7" borderId="44" xfId="2" applyNumberFormat="1" applyFont="1" applyFill="1" applyBorder="1" applyAlignment="1">
      <alignment vertical="center"/>
    </xf>
    <xf numFmtId="0" fontId="11" fillId="11" borderId="47" xfId="2" applyFont="1" applyFill="1" applyBorder="1" applyAlignment="1">
      <alignment horizontal="center" vertical="center"/>
    </xf>
    <xf numFmtId="0" fontId="11" fillId="11" borderId="46" xfId="2" applyFont="1" applyFill="1" applyBorder="1" applyAlignment="1">
      <alignment horizontal="center" vertical="center"/>
    </xf>
    <xf numFmtId="0" fontId="2" fillId="10" borderId="43" xfId="2" applyFont="1" applyFill="1" applyBorder="1" applyAlignment="1">
      <alignment horizontal="left" indent="1"/>
    </xf>
    <xf numFmtId="0" fontId="2" fillId="10" borderId="42" xfId="2" applyFont="1" applyFill="1" applyBorder="1" applyAlignment="1">
      <alignment horizontal="center"/>
    </xf>
    <xf numFmtId="0" fontId="18" fillId="9" borderId="42" xfId="2" applyNumberFormat="1" applyFont="1" applyFill="1" applyBorder="1" applyAlignment="1">
      <alignment horizontal="center"/>
    </xf>
    <xf numFmtId="0" fontId="2" fillId="8" borderId="41" xfId="2" applyNumberFormat="1" applyFont="1" applyFill="1" applyBorder="1" applyAlignment="1">
      <alignment horizontal="center"/>
    </xf>
    <xf numFmtId="14" fontId="10" fillId="12" borderId="40" xfId="2" applyNumberFormat="1" applyFont="1" applyFill="1" applyBorder="1" applyAlignment="1">
      <alignment vertical="center"/>
    </xf>
    <xf numFmtId="14" fontId="12" fillId="12" borderId="39" xfId="2" applyNumberFormat="1" applyFont="1" applyFill="1" applyBorder="1" applyAlignment="1">
      <alignment vertical="center"/>
    </xf>
    <xf numFmtId="14" fontId="10" fillId="7" borderId="39" xfId="2" applyNumberFormat="1" applyFont="1" applyFill="1" applyBorder="1" applyAlignment="1">
      <alignment vertical="center"/>
    </xf>
    <xf numFmtId="14" fontId="10" fillId="7" borderId="38" xfId="2" applyNumberFormat="1" applyFont="1" applyFill="1" applyBorder="1" applyAlignment="1">
      <alignment vertical="center"/>
    </xf>
    <xf numFmtId="0" fontId="16" fillId="0" borderId="0" xfId="3" applyFill="1" applyBorder="1"/>
    <xf numFmtId="3" fontId="16" fillId="0" borderId="0" xfId="3" applyNumberFormat="1" applyFill="1" applyBorder="1"/>
    <xf numFmtId="0" fontId="6" fillId="0" borderId="0" xfId="3" applyFont="1" applyFill="1"/>
    <xf numFmtId="0" fontId="16" fillId="0" borderId="0" xfId="3" applyFill="1"/>
    <xf numFmtId="0" fontId="20" fillId="0" borderId="0" xfId="3" applyFont="1" applyFill="1" applyBorder="1"/>
    <xf numFmtId="0" fontId="21" fillId="3" borderId="100" xfId="3" applyFont="1" applyFill="1" applyBorder="1" applyProtection="1">
      <protection locked="0"/>
    </xf>
    <xf numFmtId="0" fontId="22" fillId="3" borderId="110" xfId="3" applyFont="1" applyFill="1" applyBorder="1" applyProtection="1">
      <protection locked="0"/>
    </xf>
    <xf numFmtId="0" fontId="22" fillId="3" borderId="99" xfId="3" applyFont="1" applyFill="1" applyBorder="1" applyProtection="1">
      <protection locked="0"/>
    </xf>
    <xf numFmtId="0" fontId="21" fillId="3" borderId="110" xfId="3" applyFont="1" applyFill="1" applyBorder="1" applyProtection="1">
      <protection locked="0"/>
    </xf>
    <xf numFmtId="0" fontId="6" fillId="3" borderId="113" xfId="3" applyFont="1" applyFill="1" applyBorder="1"/>
    <xf numFmtId="0" fontId="6" fillId="3" borderId="114" xfId="3" applyFont="1" applyFill="1" applyBorder="1"/>
    <xf numFmtId="0" fontId="6" fillId="3" borderId="115" xfId="3" applyFont="1" applyFill="1" applyBorder="1"/>
    <xf numFmtId="0" fontId="2" fillId="23" borderId="112" xfId="3" applyFont="1" applyFill="1" applyBorder="1" applyAlignment="1">
      <alignment horizontal="center"/>
    </xf>
    <xf numFmtId="0" fontId="2" fillId="24" borderId="112" xfId="3" applyFont="1" applyFill="1" applyBorder="1" applyAlignment="1">
      <alignment horizontal="center" wrapText="1"/>
    </xf>
    <xf numFmtId="0" fontId="2" fillId="25" borderId="112" xfId="3" applyFont="1" applyFill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19" borderId="0" xfId="3" applyFill="1"/>
    <xf numFmtId="3" fontId="6" fillId="19" borderId="0" xfId="3" applyNumberFormat="1" applyFont="1" applyFill="1" applyBorder="1" applyAlignment="1">
      <alignment horizontal="center"/>
    </xf>
    <xf numFmtId="0" fontId="6" fillId="19" borderId="0" xfId="3" applyFont="1" applyFill="1" applyBorder="1" applyAlignment="1">
      <alignment horizontal="center"/>
    </xf>
    <xf numFmtId="3" fontId="16" fillId="19" borderId="0" xfId="3" applyNumberFormat="1" applyFill="1" applyBorder="1"/>
    <xf numFmtId="0" fontId="6" fillId="19" borderId="0" xfId="3" applyFont="1" applyFill="1"/>
    <xf numFmtId="0" fontId="16" fillId="0" borderId="11" xfId="3" applyNumberFormat="1" applyFont="1" applyFill="1" applyBorder="1" applyAlignment="1" applyProtection="1">
      <alignment horizontal="center"/>
      <protection locked="0"/>
    </xf>
    <xf numFmtId="3" fontId="16" fillId="0" borderId="11" xfId="3" applyNumberFormat="1" applyFont="1" applyFill="1" applyBorder="1" applyProtection="1">
      <protection locked="0"/>
    </xf>
    <xf numFmtId="0" fontId="16" fillId="0" borderId="0" xfId="3" applyFill="1" applyProtection="1">
      <protection locked="0"/>
    </xf>
    <xf numFmtId="0" fontId="16" fillId="0" borderId="10" xfId="3" applyFont="1" applyFill="1" applyBorder="1" applyAlignment="1" applyProtection="1">
      <alignment horizontal="center"/>
      <protection locked="0"/>
    </xf>
    <xf numFmtId="0" fontId="16" fillId="0" borderId="116" xfId="3" applyFont="1" applyFill="1" applyBorder="1" applyAlignment="1" applyProtection="1">
      <alignment horizontal="center"/>
      <protection locked="0"/>
    </xf>
    <xf numFmtId="0" fontId="16" fillId="0" borderId="13" xfId="3" applyFont="1" applyFill="1" applyBorder="1" applyAlignment="1" applyProtection="1">
      <alignment horizontal="center"/>
      <protection locked="0"/>
    </xf>
    <xf numFmtId="0" fontId="16" fillId="0" borderId="11" xfId="3" applyFont="1" applyFill="1" applyBorder="1" applyAlignment="1" applyProtection="1">
      <alignment horizontal="center"/>
      <protection locked="0"/>
    </xf>
    <xf numFmtId="0" fontId="2" fillId="0" borderId="11" xfId="3" applyFont="1" applyFill="1" applyBorder="1" applyAlignment="1" applyProtection="1">
      <alignment horizontal="center"/>
      <protection locked="0"/>
    </xf>
    <xf numFmtId="0" fontId="16" fillId="0" borderId="11" xfId="3" applyBorder="1"/>
    <xf numFmtId="0" fontId="16" fillId="0" borderId="11" xfId="3" applyFill="1" applyBorder="1" applyAlignment="1" applyProtection="1">
      <alignment horizontal="center"/>
      <protection locked="0"/>
    </xf>
    <xf numFmtId="0" fontId="16" fillId="0" borderId="113" xfId="3" applyFont="1" applyFill="1" applyBorder="1" applyAlignment="1" applyProtection="1">
      <alignment horizontal="center"/>
      <protection locked="0"/>
    </xf>
    <xf numFmtId="0" fontId="16" fillId="0" borderId="114" xfId="3" applyFont="1" applyFill="1" applyBorder="1" applyAlignment="1" applyProtection="1">
      <alignment horizontal="center"/>
      <protection locked="0"/>
    </xf>
    <xf numFmtId="0" fontId="16" fillId="0" borderId="115" xfId="3" applyFont="1" applyFill="1" applyBorder="1" applyAlignment="1" applyProtection="1">
      <alignment horizontal="center"/>
      <protection locked="0"/>
    </xf>
    <xf numFmtId="0" fontId="16" fillId="0" borderId="112" xfId="3" applyFont="1" applyFill="1" applyBorder="1" applyAlignment="1" applyProtection="1">
      <alignment horizontal="center"/>
      <protection locked="0"/>
    </xf>
    <xf numFmtId="0" fontId="16" fillId="0" borderId="11" xfId="3" applyBorder="1" applyAlignment="1"/>
    <xf numFmtId="0" fontId="6" fillId="0" borderId="0" xfId="3" applyFont="1" applyFill="1" applyBorder="1"/>
    <xf numFmtId="0" fontId="16" fillId="0" borderId="0" xfId="3" applyFont="1" applyFill="1" applyBorder="1"/>
    <xf numFmtId="0" fontId="16" fillId="19" borderId="0" xfId="3" applyFill="1" applyBorder="1"/>
    <xf numFmtId="3" fontId="16" fillId="0" borderId="11" xfId="3" applyNumberFormat="1" applyBorder="1"/>
    <xf numFmtId="0" fontId="16" fillId="0" borderId="11" xfId="3" applyNumberForma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right"/>
      <protection locked="0"/>
    </xf>
    <xf numFmtId="0" fontId="0" fillId="0" borderId="68" xfId="0" applyBorder="1"/>
    <xf numFmtId="0" fontId="23" fillId="0" borderId="62" xfId="0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105" xfId="0" applyFont="1" applyFill="1" applyBorder="1" applyAlignment="1">
      <alignment horizontal="left" wrapText="1"/>
    </xf>
    <xf numFmtId="0" fontId="23" fillId="0" borderId="105" xfId="0" applyFont="1" applyFill="1" applyBorder="1" applyAlignment="1">
      <alignment horizontal="center" wrapText="1"/>
    </xf>
    <xf numFmtId="0" fontId="23" fillId="0" borderId="6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105" xfId="0" applyFont="1" applyFill="1" applyBorder="1" applyAlignment="1">
      <alignment horizontal="left" wrapText="1"/>
    </xf>
    <xf numFmtId="0" fontId="23" fillId="0" borderId="26" xfId="0" applyFont="1" applyBorder="1" applyAlignment="1">
      <alignment horizontal="center"/>
    </xf>
    <xf numFmtId="0" fontId="23" fillId="0" borderId="65" xfId="0" applyFont="1" applyFill="1" applyBorder="1" applyAlignment="1">
      <alignment horizontal="center" wrapText="1"/>
    </xf>
    <xf numFmtId="0" fontId="23" fillId="0" borderId="109" xfId="0" applyFont="1" applyFill="1" applyBorder="1" applyAlignment="1">
      <alignment horizontal="left" wrapText="1"/>
    </xf>
    <xf numFmtId="0" fontId="23" fillId="0" borderId="109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23" fillId="0" borderId="65" xfId="0" applyFont="1" applyBorder="1" applyAlignment="1">
      <alignment horizontal="center"/>
    </xf>
    <xf numFmtId="0" fontId="23" fillId="0" borderId="65" xfId="0" applyFont="1" applyBorder="1" applyAlignment="1">
      <alignment horizontal="left"/>
    </xf>
    <xf numFmtId="0" fontId="23" fillId="0" borderId="117" xfId="0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105" xfId="0" applyFont="1" applyFill="1" applyBorder="1" applyAlignment="1">
      <alignment horizontal="left" wrapText="1"/>
    </xf>
    <xf numFmtId="14" fontId="12" fillId="12" borderId="57" xfId="0" applyNumberFormat="1" applyFont="1" applyFill="1" applyBorder="1" applyAlignment="1">
      <alignment horizontal="center" vertical="center"/>
    </xf>
    <xf numFmtId="14" fontId="12" fillId="12" borderId="51" xfId="0" applyNumberFormat="1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horizontal="center" vertical="center" wrapText="1"/>
    </xf>
    <xf numFmtId="0" fontId="12" fillId="12" borderId="55" xfId="0" applyFont="1" applyFill="1" applyBorder="1" applyAlignment="1">
      <alignment horizontal="center" vertical="center" wrapText="1"/>
    </xf>
    <xf numFmtId="0" fontId="12" fillId="12" borderId="50" xfId="0" applyFont="1" applyFill="1" applyBorder="1" applyAlignment="1">
      <alignment horizontal="center" vertical="center" wrapText="1"/>
    </xf>
    <xf numFmtId="0" fontId="12" fillId="12" borderId="49" xfId="0" applyFont="1" applyFill="1" applyBorder="1" applyAlignment="1">
      <alignment horizontal="center" vertical="center" wrapText="1"/>
    </xf>
    <xf numFmtId="0" fontId="10" fillId="11" borderId="48" xfId="0" applyFont="1" applyFill="1" applyBorder="1" applyAlignment="1">
      <alignment horizontal="center" vertical="center"/>
    </xf>
    <xf numFmtId="0" fontId="10" fillId="11" borderId="39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/>
    </xf>
    <xf numFmtId="0" fontId="9" fillId="3" borderId="6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 vertical="center"/>
    </xf>
    <xf numFmtId="0" fontId="2" fillId="21" borderId="68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14" fontId="17" fillId="12" borderId="57" xfId="0" applyNumberFormat="1" applyFont="1" applyFill="1" applyBorder="1" applyAlignment="1">
      <alignment horizontal="center" vertical="center"/>
    </xf>
    <xf numFmtId="14" fontId="17" fillId="12" borderId="56" xfId="0" applyNumberFormat="1" applyFont="1" applyFill="1" applyBorder="1" applyAlignment="1">
      <alignment horizontal="center" vertical="center"/>
    </xf>
    <xf numFmtId="14" fontId="17" fillId="12" borderId="51" xfId="0" applyNumberFormat="1" applyFont="1" applyFill="1" applyBorder="1" applyAlignment="1">
      <alignment horizontal="center" vertical="center"/>
    </xf>
    <xf numFmtId="14" fontId="17" fillId="12" borderId="50" xfId="0" applyNumberFormat="1" applyFont="1" applyFill="1" applyBorder="1" applyAlignment="1">
      <alignment horizontal="center" vertical="center"/>
    </xf>
    <xf numFmtId="0" fontId="10" fillId="11" borderId="61" xfId="0" applyFont="1" applyFill="1" applyBorder="1" applyAlignment="1">
      <alignment horizontal="center" vertical="center"/>
    </xf>
    <xf numFmtId="0" fontId="10" fillId="11" borderId="60" xfId="0" applyFont="1" applyFill="1" applyBorder="1" applyAlignment="1">
      <alignment horizontal="center" vertical="center"/>
    </xf>
    <xf numFmtId="14" fontId="12" fillId="14" borderId="57" xfId="0" applyNumberFormat="1" applyFont="1" applyFill="1" applyBorder="1" applyAlignment="1">
      <alignment horizontal="center" vertical="center"/>
    </xf>
    <xf numFmtId="14" fontId="12" fillId="14" borderId="56" xfId="0" applyNumberFormat="1" applyFont="1" applyFill="1" applyBorder="1" applyAlignment="1">
      <alignment horizontal="center" vertical="center"/>
    </xf>
    <xf numFmtId="14" fontId="12" fillId="14" borderId="51" xfId="0" applyNumberFormat="1" applyFont="1" applyFill="1" applyBorder="1" applyAlignment="1">
      <alignment horizontal="center" vertical="center"/>
    </xf>
    <xf numFmtId="14" fontId="12" fillId="14" borderId="50" xfId="0" applyNumberFormat="1" applyFont="1" applyFill="1" applyBorder="1" applyAlignment="1">
      <alignment horizontal="center" vertical="center"/>
    </xf>
    <xf numFmtId="0" fontId="12" fillId="14" borderId="56" xfId="0" applyFont="1" applyFill="1" applyBorder="1" applyAlignment="1">
      <alignment horizontal="center" vertical="center" wrapText="1"/>
    </xf>
    <xf numFmtId="0" fontId="0" fillId="15" borderId="56" xfId="0" applyFill="1" applyBorder="1"/>
    <xf numFmtId="0" fontId="0" fillId="15" borderId="55" xfId="0" applyFill="1" applyBorder="1"/>
    <xf numFmtId="0" fontId="0" fillId="15" borderId="50" xfId="0" applyFill="1" applyBorder="1"/>
    <xf numFmtId="0" fontId="0" fillId="15" borderId="49" xfId="0" applyFill="1" applyBorder="1"/>
    <xf numFmtId="14" fontId="10" fillId="14" borderId="54" xfId="0" applyNumberFormat="1" applyFont="1" applyFill="1" applyBorder="1" applyAlignment="1">
      <alignment horizontal="center" vertical="center"/>
    </xf>
    <xf numFmtId="14" fontId="10" fillId="14" borderId="53" xfId="0" applyNumberFormat="1" applyFont="1" applyFill="1" applyBorder="1" applyAlignment="1">
      <alignment horizontal="center" vertical="center"/>
    </xf>
    <xf numFmtId="14" fontId="10" fillId="14" borderId="52" xfId="0" applyNumberFormat="1" applyFont="1" applyFill="1" applyBorder="1" applyAlignment="1">
      <alignment horizontal="center" vertical="center"/>
    </xf>
    <xf numFmtId="0" fontId="10" fillId="16" borderId="48" xfId="0" applyFont="1" applyFill="1" applyBorder="1" applyAlignment="1">
      <alignment horizontal="center" vertical="center"/>
    </xf>
    <xf numFmtId="0" fontId="10" fillId="16" borderId="61" xfId="0" applyFont="1" applyFill="1" applyBorder="1" applyAlignment="1">
      <alignment horizontal="center" vertical="center"/>
    </xf>
    <xf numFmtId="0" fontId="10" fillId="16" borderId="60" xfId="0" applyFont="1" applyFill="1" applyBorder="1" applyAlignment="1">
      <alignment horizontal="center" vertical="center"/>
    </xf>
    <xf numFmtId="14" fontId="12" fillId="12" borderId="57" xfId="2" applyNumberFormat="1" applyFont="1" applyFill="1" applyBorder="1" applyAlignment="1">
      <alignment horizontal="center" vertical="center"/>
    </xf>
    <xf numFmtId="14" fontId="12" fillId="12" borderId="51" xfId="2" applyNumberFormat="1" applyFont="1" applyFill="1" applyBorder="1" applyAlignment="1">
      <alignment horizontal="center" vertical="center"/>
    </xf>
    <xf numFmtId="14" fontId="12" fillId="12" borderId="56" xfId="2" applyNumberFormat="1" applyFont="1" applyFill="1" applyBorder="1" applyAlignment="1">
      <alignment horizontal="center" vertical="center"/>
    </xf>
    <xf numFmtId="14" fontId="12" fillId="12" borderId="55" xfId="2" applyNumberFormat="1" applyFont="1" applyFill="1" applyBorder="1" applyAlignment="1">
      <alignment horizontal="center" vertical="center"/>
    </xf>
    <xf numFmtId="14" fontId="12" fillId="12" borderId="50" xfId="2" applyNumberFormat="1" applyFont="1" applyFill="1" applyBorder="1" applyAlignment="1">
      <alignment horizontal="center" vertical="center"/>
    </xf>
    <xf numFmtId="14" fontId="12" fillId="12" borderId="49" xfId="2" applyNumberFormat="1" applyFont="1" applyFill="1" applyBorder="1" applyAlignment="1">
      <alignment horizontal="center" vertical="center"/>
    </xf>
    <xf numFmtId="14" fontId="10" fillId="12" borderId="54" xfId="2" applyNumberFormat="1" applyFont="1" applyFill="1" applyBorder="1" applyAlignment="1">
      <alignment horizontal="center" vertical="center"/>
    </xf>
    <xf numFmtId="14" fontId="10" fillId="12" borderId="53" xfId="2" applyNumberFormat="1" applyFont="1" applyFill="1" applyBorder="1" applyAlignment="1">
      <alignment horizontal="center" vertical="center"/>
    </xf>
    <xf numFmtId="14" fontId="10" fillId="12" borderId="52" xfId="2" applyNumberFormat="1" applyFont="1" applyFill="1" applyBorder="1" applyAlignment="1">
      <alignment horizontal="center" vertical="center"/>
    </xf>
    <xf numFmtId="0" fontId="10" fillId="11" borderId="48" xfId="2" applyFont="1" applyFill="1" applyBorder="1" applyAlignment="1">
      <alignment horizontal="center" vertical="center"/>
    </xf>
    <xf numFmtId="0" fontId="10" fillId="11" borderId="61" xfId="2" applyFont="1" applyFill="1" applyBorder="1" applyAlignment="1">
      <alignment horizontal="center" vertical="center"/>
    </xf>
    <xf numFmtId="0" fontId="10" fillId="11" borderId="60" xfId="2" applyFont="1" applyFill="1" applyBorder="1" applyAlignment="1">
      <alignment horizontal="center" vertical="center"/>
    </xf>
    <xf numFmtId="3" fontId="21" fillId="3" borderId="96" xfId="3" applyNumberFormat="1" applyFont="1" applyFill="1" applyBorder="1" applyAlignment="1">
      <alignment horizontal="center" vertical="center" wrapText="1"/>
    </xf>
    <xf numFmtId="3" fontId="21" fillId="3" borderId="112" xfId="3" applyNumberFormat="1" applyFont="1" applyFill="1" applyBorder="1" applyAlignment="1">
      <alignment horizontal="center" vertical="center" wrapText="1"/>
    </xf>
    <xf numFmtId="0" fontId="21" fillId="0" borderId="111" xfId="3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126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B1" zoomScaleNormal="100" workbookViewId="0">
      <selection activeCell="B11" sqref="B11"/>
    </sheetView>
  </sheetViews>
  <sheetFormatPr defaultRowHeight="12.75" x14ac:dyDescent="0.2"/>
  <cols>
    <col min="1" max="1" width="5.140625" style="50" hidden="1" customWidth="1"/>
    <col min="2" max="2" width="13.7109375" customWidth="1"/>
    <col min="3" max="3" width="20.28515625" customWidth="1"/>
    <col min="4" max="4" width="8" customWidth="1"/>
    <col min="5" max="5" width="6" customWidth="1"/>
    <col min="6" max="25" width="5.7109375" customWidth="1"/>
    <col min="26" max="26" width="3.28515625" customWidth="1"/>
    <col min="27" max="33" width="5.7109375" customWidth="1"/>
    <col min="35" max="37" width="5.7109375" hidden="1" customWidth="1"/>
  </cols>
  <sheetData>
    <row r="1" spans="1:37" ht="12.75" customHeight="1" x14ac:dyDescent="0.2">
      <c r="B1" s="284">
        <v>42251</v>
      </c>
      <c r="C1" s="286" t="s">
        <v>56</v>
      </c>
      <c r="D1" s="286"/>
      <c r="E1" s="286"/>
      <c r="F1" s="287"/>
      <c r="G1" s="49"/>
      <c r="AA1" s="45"/>
      <c r="AB1" s="45"/>
      <c r="AC1" s="45"/>
      <c r="AD1" s="45"/>
      <c r="AE1" s="45"/>
      <c r="AF1" s="45"/>
    </row>
    <row r="2" spans="1:37" ht="12.75" customHeight="1" x14ac:dyDescent="0.2">
      <c r="B2" s="285"/>
      <c r="C2" s="288"/>
      <c r="D2" s="288"/>
      <c r="E2" s="288"/>
      <c r="F2" s="289"/>
      <c r="G2" s="49"/>
      <c r="AA2" s="45"/>
      <c r="AB2" s="45"/>
      <c r="AC2" s="45"/>
      <c r="AD2" s="45"/>
      <c r="AE2" s="45"/>
      <c r="AF2" s="45"/>
    </row>
    <row r="3" spans="1:37" ht="13.5" thickBot="1" x14ac:dyDescent="0.25">
      <c r="B3" s="290" t="s">
        <v>57</v>
      </c>
      <c r="C3" s="291"/>
      <c r="D3" s="291"/>
      <c r="E3" s="42" t="s">
        <v>11</v>
      </c>
      <c r="F3" s="41" t="s">
        <v>12</v>
      </c>
      <c r="G3" s="48"/>
      <c r="AA3" s="45"/>
      <c r="AB3" s="45"/>
      <c r="AC3" s="45"/>
      <c r="AD3" s="45"/>
      <c r="AE3" s="45"/>
      <c r="AF3" s="45"/>
    </row>
    <row r="4" spans="1:37" ht="13.5" thickBot="1" x14ac:dyDescent="0.25">
      <c r="B4" s="292" t="s">
        <v>58</v>
      </c>
      <c r="C4" s="293"/>
      <c r="D4" s="293"/>
      <c r="E4" s="129" t="s">
        <v>59</v>
      </c>
      <c r="F4" s="38">
        <v>150</v>
      </c>
      <c r="AA4" s="45"/>
      <c r="AB4" s="45"/>
      <c r="AC4" s="45"/>
      <c r="AD4" s="45"/>
      <c r="AE4" s="45"/>
      <c r="AF4" s="45"/>
    </row>
    <row r="5" spans="1:37" ht="13.5" customHeight="1" x14ac:dyDescent="0.2">
      <c r="B5" s="29"/>
      <c r="AA5" s="294" t="s">
        <v>48</v>
      </c>
      <c r="AB5" s="295"/>
      <c r="AC5" s="295"/>
      <c r="AD5" s="295"/>
      <c r="AE5" s="295"/>
      <c r="AF5" s="296"/>
    </row>
    <row r="6" spans="1:37" ht="13.5" customHeight="1" thickBot="1" x14ac:dyDescent="0.25">
      <c r="AA6" s="47"/>
      <c r="AB6" s="47"/>
      <c r="AC6" s="47"/>
      <c r="AD6" s="46"/>
      <c r="AE6" s="46"/>
      <c r="AF6" s="45"/>
    </row>
    <row r="7" spans="1:37" s="29" customFormat="1" ht="13.5" customHeight="1" thickBot="1" x14ac:dyDescent="0.25">
      <c r="A7" s="64"/>
      <c r="B7" s="297" t="s">
        <v>10</v>
      </c>
      <c r="C7" s="299" t="s">
        <v>49</v>
      </c>
      <c r="D7" s="300" t="s">
        <v>50</v>
      </c>
      <c r="E7" s="301" t="s">
        <v>20</v>
      </c>
      <c r="F7" s="302" t="s">
        <v>51</v>
      </c>
      <c r="G7" s="302"/>
      <c r="H7" s="302"/>
      <c r="I7" s="302"/>
      <c r="J7" s="317" t="s">
        <v>52</v>
      </c>
      <c r="K7" s="317"/>
      <c r="L7" s="317"/>
      <c r="M7" s="317"/>
      <c r="N7" s="305" t="s">
        <v>53</v>
      </c>
      <c r="O7" s="305"/>
      <c r="P7" s="305"/>
      <c r="Q7" s="305"/>
      <c r="R7" s="306" t="s">
        <v>54</v>
      </c>
      <c r="S7" s="306"/>
      <c r="T7" s="306"/>
      <c r="U7" s="306"/>
      <c r="V7" s="307" t="s">
        <v>55</v>
      </c>
      <c r="W7" s="307"/>
      <c r="X7" s="307"/>
      <c r="Y7" s="307"/>
      <c r="Z7" s="125"/>
      <c r="AA7" s="308" t="s">
        <v>9</v>
      </c>
      <c r="AB7" s="310" t="s">
        <v>8</v>
      </c>
      <c r="AC7" s="310" t="s">
        <v>7</v>
      </c>
      <c r="AD7" s="310" t="s">
        <v>6</v>
      </c>
      <c r="AE7" s="315" t="s">
        <v>5</v>
      </c>
      <c r="AF7" s="303" t="s">
        <v>1</v>
      </c>
      <c r="AG7" s="35"/>
    </row>
    <row r="8" spans="1:37" s="29" customFormat="1" ht="13.5" customHeight="1" thickBot="1" x14ac:dyDescent="0.25">
      <c r="A8" s="64"/>
      <c r="B8" s="298"/>
      <c r="C8" s="299"/>
      <c r="D8" s="300"/>
      <c r="E8" s="301"/>
      <c r="F8" s="34" t="s">
        <v>4</v>
      </c>
      <c r="G8" s="33" t="s">
        <v>3</v>
      </c>
      <c r="H8" s="32" t="s">
        <v>2</v>
      </c>
      <c r="I8" s="31" t="s">
        <v>1</v>
      </c>
      <c r="J8" s="34" t="s">
        <v>4</v>
      </c>
      <c r="K8" s="33" t="s">
        <v>3</v>
      </c>
      <c r="L8" s="32" t="s">
        <v>2</v>
      </c>
      <c r="M8" s="31" t="s">
        <v>1</v>
      </c>
      <c r="N8" s="34" t="s">
        <v>4</v>
      </c>
      <c r="O8" s="33" t="s">
        <v>3</v>
      </c>
      <c r="P8" s="32" t="s">
        <v>2</v>
      </c>
      <c r="Q8" s="31" t="s">
        <v>1</v>
      </c>
      <c r="R8" s="34" t="s">
        <v>4</v>
      </c>
      <c r="S8" s="33" t="s">
        <v>3</v>
      </c>
      <c r="T8" s="32" t="s">
        <v>2</v>
      </c>
      <c r="U8" s="31" t="s">
        <v>1</v>
      </c>
      <c r="V8" s="34" t="s">
        <v>4</v>
      </c>
      <c r="W8" s="33" t="s">
        <v>3</v>
      </c>
      <c r="X8" s="32" t="s">
        <v>2</v>
      </c>
      <c r="Y8" s="31" t="s">
        <v>1</v>
      </c>
      <c r="Z8" s="125"/>
      <c r="AA8" s="309"/>
      <c r="AB8" s="311"/>
      <c r="AC8" s="311"/>
      <c r="AD8" s="311"/>
      <c r="AE8" s="316"/>
      <c r="AF8" s="304"/>
      <c r="AG8" s="30"/>
      <c r="AI8" s="64" t="s">
        <v>60</v>
      </c>
      <c r="AJ8" s="64" t="s">
        <v>61</v>
      </c>
      <c r="AK8" s="64" t="s">
        <v>62</v>
      </c>
    </row>
    <row r="9" spans="1:37" x14ac:dyDescent="0.2">
      <c r="A9" s="50">
        <f t="shared" ref="A9:A18" si="0">AF9</f>
        <v>1</v>
      </c>
      <c r="B9" s="28">
        <v>21511405064</v>
      </c>
      <c r="C9" s="27" t="s">
        <v>43</v>
      </c>
      <c r="D9" s="126" t="s">
        <v>38</v>
      </c>
      <c r="E9" s="26">
        <v>2</v>
      </c>
      <c r="F9" s="25">
        <v>18</v>
      </c>
      <c r="G9" s="24">
        <v>15</v>
      </c>
      <c r="H9" s="23">
        <v>31</v>
      </c>
      <c r="I9" s="22">
        <v>1</v>
      </c>
      <c r="J9" s="25">
        <v>14</v>
      </c>
      <c r="K9" s="24">
        <v>10</v>
      </c>
      <c r="L9" s="23">
        <v>22</v>
      </c>
      <c r="M9" s="22">
        <v>4</v>
      </c>
      <c r="N9" s="25">
        <v>12</v>
      </c>
      <c r="O9" s="24">
        <v>9</v>
      </c>
      <c r="P9" s="23">
        <v>19</v>
      </c>
      <c r="Q9" s="22">
        <v>1</v>
      </c>
      <c r="R9" s="25">
        <v>18</v>
      </c>
      <c r="S9" s="24">
        <v>15</v>
      </c>
      <c r="T9" s="23">
        <v>31</v>
      </c>
      <c r="U9" s="22">
        <v>1</v>
      </c>
      <c r="V9" s="25">
        <v>22</v>
      </c>
      <c r="W9" s="24">
        <v>18</v>
      </c>
      <c r="X9" s="23">
        <v>38</v>
      </c>
      <c r="Y9" s="22">
        <v>1</v>
      </c>
      <c r="Z9" s="127"/>
      <c r="AA9" s="13">
        <v>9</v>
      </c>
      <c r="AB9" s="12" t="s">
        <v>0</v>
      </c>
      <c r="AC9" s="12" t="s">
        <v>0</v>
      </c>
      <c r="AD9" s="12" t="s">
        <v>0</v>
      </c>
      <c r="AE9" s="44" t="s">
        <v>0</v>
      </c>
      <c r="AF9" s="22">
        <v>1</v>
      </c>
      <c r="AG9" s="21"/>
      <c r="AI9" s="50">
        <f t="shared" ref="AI9:AI18" si="1">SUM($I9,$M9,$Q9,$U9,$Y9)</f>
        <v>8</v>
      </c>
      <c r="AJ9" s="50">
        <f t="shared" ref="AJ9:AJ18" si="2">MAX($I9,$M9,$Q9,$U9,$Y9)</f>
        <v>4</v>
      </c>
      <c r="AK9" s="50">
        <f t="shared" ref="AK9:AK18" si="3">MIN($I9,$M9,$Q9,$U9,$Y9)</f>
        <v>1</v>
      </c>
    </row>
    <row r="10" spans="1:37" x14ac:dyDescent="0.2">
      <c r="A10" s="50">
        <f t="shared" si="0"/>
        <v>2</v>
      </c>
      <c r="B10" s="19">
        <v>21511506371</v>
      </c>
      <c r="C10" s="18" t="s">
        <v>40</v>
      </c>
      <c r="D10" s="128" t="s">
        <v>38</v>
      </c>
      <c r="E10" s="17">
        <v>0.5</v>
      </c>
      <c r="F10" s="16">
        <v>17</v>
      </c>
      <c r="G10" s="15">
        <v>14</v>
      </c>
      <c r="H10" s="14">
        <v>30.5</v>
      </c>
      <c r="I10" s="11">
        <v>2</v>
      </c>
      <c r="J10" s="16">
        <v>17</v>
      </c>
      <c r="K10" s="15">
        <v>15</v>
      </c>
      <c r="L10" s="14">
        <v>31.5</v>
      </c>
      <c r="M10" s="11">
        <v>1</v>
      </c>
      <c r="N10" s="16">
        <v>8</v>
      </c>
      <c r="O10" s="15">
        <v>7</v>
      </c>
      <c r="P10" s="14">
        <v>14.5</v>
      </c>
      <c r="Q10" s="11">
        <v>2</v>
      </c>
      <c r="R10" s="16">
        <v>14</v>
      </c>
      <c r="S10" s="15">
        <v>10</v>
      </c>
      <c r="T10" s="14">
        <v>23.5</v>
      </c>
      <c r="U10" s="11">
        <v>3</v>
      </c>
      <c r="V10" s="16">
        <v>20</v>
      </c>
      <c r="W10" s="15">
        <v>16</v>
      </c>
      <c r="X10" s="14">
        <v>35.5</v>
      </c>
      <c r="Y10" s="11">
        <v>2</v>
      </c>
      <c r="Z10" s="127"/>
      <c r="AA10" s="13">
        <v>8</v>
      </c>
      <c r="AB10" s="12" t="s">
        <v>0</v>
      </c>
      <c r="AC10" s="12" t="s">
        <v>0</v>
      </c>
      <c r="AD10" s="12" t="s">
        <v>0</v>
      </c>
      <c r="AE10" s="44" t="s">
        <v>0</v>
      </c>
      <c r="AF10" s="11">
        <v>2</v>
      </c>
      <c r="AG10" s="21"/>
      <c r="AI10" s="50">
        <f t="shared" si="1"/>
        <v>10</v>
      </c>
      <c r="AJ10" s="50">
        <f t="shared" si="2"/>
        <v>3</v>
      </c>
      <c r="AK10" s="50">
        <f t="shared" si="3"/>
        <v>1</v>
      </c>
    </row>
    <row r="11" spans="1:37" x14ac:dyDescent="0.2">
      <c r="A11" s="50">
        <f t="shared" si="0"/>
        <v>3</v>
      </c>
      <c r="B11" s="19">
        <v>21511404979</v>
      </c>
      <c r="C11" s="18" t="s">
        <v>45</v>
      </c>
      <c r="D11" s="128" t="s">
        <v>38</v>
      </c>
      <c r="E11" s="17">
        <v>0.5</v>
      </c>
      <c r="F11" s="16">
        <v>12</v>
      </c>
      <c r="G11" s="15">
        <v>7</v>
      </c>
      <c r="H11" s="14">
        <v>18.5</v>
      </c>
      <c r="I11" s="11">
        <v>4</v>
      </c>
      <c r="J11" s="16">
        <v>13</v>
      </c>
      <c r="K11" s="15">
        <v>10</v>
      </c>
      <c r="L11" s="14">
        <v>22.5</v>
      </c>
      <c r="M11" s="11">
        <v>3</v>
      </c>
      <c r="N11" s="16">
        <v>7</v>
      </c>
      <c r="O11" s="15">
        <v>6</v>
      </c>
      <c r="P11" s="14">
        <v>12.5</v>
      </c>
      <c r="Q11" s="11">
        <v>3</v>
      </c>
      <c r="R11" s="16">
        <v>11</v>
      </c>
      <c r="S11" s="15">
        <v>8</v>
      </c>
      <c r="T11" s="14">
        <v>18.5</v>
      </c>
      <c r="U11" s="11">
        <v>4</v>
      </c>
      <c r="V11" s="16">
        <v>18</v>
      </c>
      <c r="W11" s="15">
        <v>16</v>
      </c>
      <c r="X11" s="14">
        <v>33.5</v>
      </c>
      <c r="Y11" s="11">
        <v>3</v>
      </c>
      <c r="Z11" s="127"/>
      <c r="AA11" s="13">
        <v>7</v>
      </c>
      <c r="AB11" s="12" t="s">
        <v>0</v>
      </c>
      <c r="AC11" s="12" t="s">
        <v>0</v>
      </c>
      <c r="AD11" s="12" t="s">
        <v>0</v>
      </c>
      <c r="AE11" s="44" t="s">
        <v>0</v>
      </c>
      <c r="AF11" s="11">
        <v>3</v>
      </c>
      <c r="AG11" s="21"/>
      <c r="AI11" s="50">
        <f t="shared" si="1"/>
        <v>17</v>
      </c>
      <c r="AJ11" s="50">
        <f t="shared" si="2"/>
        <v>4</v>
      </c>
      <c r="AK11" s="50">
        <f t="shared" si="3"/>
        <v>3</v>
      </c>
    </row>
    <row r="12" spans="1:37" x14ac:dyDescent="0.2">
      <c r="A12" s="50">
        <f t="shared" si="0"/>
        <v>4</v>
      </c>
      <c r="B12" s="19">
        <v>21511304049</v>
      </c>
      <c r="C12" s="18" t="s">
        <v>47</v>
      </c>
      <c r="D12" s="128" t="s">
        <v>38</v>
      </c>
      <c r="E12" s="17">
        <v>1</v>
      </c>
      <c r="F12" s="16">
        <v>11</v>
      </c>
      <c r="G12" s="15">
        <v>7</v>
      </c>
      <c r="H12" s="14">
        <v>17</v>
      </c>
      <c r="I12" s="11">
        <v>5</v>
      </c>
      <c r="J12" s="16">
        <v>8</v>
      </c>
      <c r="K12" s="15">
        <v>6</v>
      </c>
      <c r="L12" s="14">
        <v>13</v>
      </c>
      <c r="M12" s="11">
        <v>6</v>
      </c>
      <c r="N12" s="16">
        <v>7</v>
      </c>
      <c r="O12" s="15">
        <v>5</v>
      </c>
      <c r="P12" s="14">
        <v>11</v>
      </c>
      <c r="Q12" s="11">
        <v>6</v>
      </c>
      <c r="R12" s="16">
        <v>16</v>
      </c>
      <c r="S12" s="15">
        <v>14</v>
      </c>
      <c r="T12" s="14">
        <v>29</v>
      </c>
      <c r="U12" s="11">
        <v>2</v>
      </c>
      <c r="V12" s="16">
        <v>15</v>
      </c>
      <c r="W12" s="15">
        <v>12</v>
      </c>
      <c r="X12" s="14">
        <v>26</v>
      </c>
      <c r="Y12" s="11">
        <v>4</v>
      </c>
      <c r="Z12" s="127"/>
      <c r="AA12" s="13">
        <v>6</v>
      </c>
      <c r="AB12" s="12" t="s">
        <v>0</v>
      </c>
      <c r="AC12" s="12" t="s">
        <v>0</v>
      </c>
      <c r="AD12" s="12" t="s">
        <v>0</v>
      </c>
      <c r="AE12" s="44" t="s">
        <v>0</v>
      </c>
      <c r="AF12" s="11">
        <v>4</v>
      </c>
      <c r="AG12" s="21"/>
      <c r="AI12" s="50">
        <f t="shared" si="1"/>
        <v>23</v>
      </c>
      <c r="AJ12" s="50">
        <f t="shared" si="2"/>
        <v>6</v>
      </c>
      <c r="AK12" s="50">
        <f t="shared" si="3"/>
        <v>2</v>
      </c>
    </row>
    <row r="13" spans="1:37" x14ac:dyDescent="0.2">
      <c r="A13" s="50">
        <f t="shared" si="0"/>
        <v>5</v>
      </c>
      <c r="B13" s="19">
        <v>21511405006</v>
      </c>
      <c r="C13" s="18" t="s">
        <v>42</v>
      </c>
      <c r="D13" s="128" t="s">
        <v>38</v>
      </c>
      <c r="E13" s="17">
        <v>6.5</v>
      </c>
      <c r="F13" s="16">
        <v>13</v>
      </c>
      <c r="G13" s="15">
        <v>10</v>
      </c>
      <c r="H13" s="14">
        <v>16.5</v>
      </c>
      <c r="I13" s="11">
        <v>6</v>
      </c>
      <c r="J13" s="16">
        <v>10</v>
      </c>
      <c r="K13" s="15">
        <v>9</v>
      </c>
      <c r="L13" s="14">
        <v>12.5</v>
      </c>
      <c r="M13" s="11">
        <v>7</v>
      </c>
      <c r="N13" s="16">
        <v>11</v>
      </c>
      <c r="O13" s="15">
        <v>8</v>
      </c>
      <c r="P13" s="14">
        <v>12.5</v>
      </c>
      <c r="Q13" s="11">
        <v>3</v>
      </c>
      <c r="R13" s="16">
        <v>12</v>
      </c>
      <c r="S13" s="15">
        <v>9</v>
      </c>
      <c r="T13" s="14">
        <v>14.5</v>
      </c>
      <c r="U13" s="11">
        <v>5</v>
      </c>
      <c r="V13" s="16">
        <v>14</v>
      </c>
      <c r="W13" s="15">
        <v>12</v>
      </c>
      <c r="X13" s="14">
        <v>19.5</v>
      </c>
      <c r="Y13" s="11">
        <v>5</v>
      </c>
      <c r="Z13" s="127"/>
      <c r="AA13" s="13">
        <v>5</v>
      </c>
      <c r="AB13" s="12" t="s">
        <v>0</v>
      </c>
      <c r="AC13" s="12" t="s">
        <v>0</v>
      </c>
      <c r="AD13" s="12" t="s">
        <v>0</v>
      </c>
      <c r="AE13" s="44" t="s">
        <v>0</v>
      </c>
      <c r="AF13" s="11">
        <v>5</v>
      </c>
      <c r="AG13" s="21"/>
      <c r="AI13" s="50">
        <f t="shared" si="1"/>
        <v>26</v>
      </c>
      <c r="AJ13" s="50">
        <f t="shared" si="2"/>
        <v>7</v>
      </c>
      <c r="AK13" s="50">
        <f t="shared" si="3"/>
        <v>3</v>
      </c>
    </row>
    <row r="14" spans="1:37" x14ac:dyDescent="0.2">
      <c r="A14" s="50">
        <f t="shared" si="0"/>
        <v>6</v>
      </c>
      <c r="B14" s="19">
        <v>21511506345</v>
      </c>
      <c r="C14" s="18" t="s">
        <v>44</v>
      </c>
      <c r="D14" s="128" t="s">
        <v>38</v>
      </c>
      <c r="E14" s="17">
        <v>0.5</v>
      </c>
      <c r="F14" s="16">
        <v>13</v>
      </c>
      <c r="G14" s="15">
        <v>9</v>
      </c>
      <c r="H14" s="14">
        <v>21.5</v>
      </c>
      <c r="I14" s="11">
        <v>3</v>
      </c>
      <c r="J14" s="16">
        <v>14</v>
      </c>
      <c r="K14" s="15">
        <v>11</v>
      </c>
      <c r="L14" s="14">
        <v>24.5</v>
      </c>
      <c r="M14" s="11">
        <v>2</v>
      </c>
      <c r="N14" s="16">
        <v>5</v>
      </c>
      <c r="O14" s="15">
        <v>4</v>
      </c>
      <c r="P14" s="14">
        <v>8.5</v>
      </c>
      <c r="Q14" s="11">
        <v>7</v>
      </c>
      <c r="R14" s="16">
        <v>8</v>
      </c>
      <c r="S14" s="15">
        <v>5</v>
      </c>
      <c r="T14" s="14">
        <v>12.5</v>
      </c>
      <c r="U14" s="11">
        <v>6</v>
      </c>
      <c r="V14" s="16">
        <v>10</v>
      </c>
      <c r="W14" s="15">
        <v>6</v>
      </c>
      <c r="X14" s="14">
        <v>15.5</v>
      </c>
      <c r="Y14" s="11">
        <v>7</v>
      </c>
      <c r="Z14" s="127"/>
      <c r="AA14" s="13">
        <v>4</v>
      </c>
      <c r="AB14" s="12" t="s">
        <v>0</v>
      </c>
      <c r="AC14" s="12" t="s">
        <v>0</v>
      </c>
      <c r="AD14" s="12" t="s">
        <v>0</v>
      </c>
      <c r="AE14" s="44" t="s">
        <v>0</v>
      </c>
      <c r="AF14" s="11">
        <v>6</v>
      </c>
      <c r="AG14" s="21"/>
      <c r="AI14" s="50">
        <f t="shared" si="1"/>
        <v>25</v>
      </c>
      <c r="AJ14" s="50">
        <f t="shared" si="2"/>
        <v>7</v>
      </c>
      <c r="AK14" s="50">
        <f t="shared" si="3"/>
        <v>2</v>
      </c>
    </row>
    <row r="15" spans="1:37" x14ac:dyDescent="0.2">
      <c r="A15" s="50">
        <f t="shared" si="0"/>
        <v>7</v>
      </c>
      <c r="B15" s="19">
        <v>21511506364</v>
      </c>
      <c r="C15" s="18" t="s">
        <v>37</v>
      </c>
      <c r="D15" s="128" t="s">
        <v>38</v>
      </c>
      <c r="E15" s="17">
        <v>2.5</v>
      </c>
      <c r="F15" s="16">
        <v>11</v>
      </c>
      <c r="G15" s="15">
        <v>6</v>
      </c>
      <c r="H15" s="14">
        <v>14.5</v>
      </c>
      <c r="I15" s="11">
        <v>7</v>
      </c>
      <c r="J15" s="16">
        <v>12</v>
      </c>
      <c r="K15" s="15">
        <v>7</v>
      </c>
      <c r="L15" s="14">
        <v>16.5</v>
      </c>
      <c r="M15" s="11">
        <v>5</v>
      </c>
      <c r="N15" s="16">
        <v>6</v>
      </c>
      <c r="O15" s="15">
        <v>5</v>
      </c>
      <c r="P15" s="14">
        <v>8.5</v>
      </c>
      <c r="Q15" s="11">
        <v>7</v>
      </c>
      <c r="R15" s="16">
        <v>9</v>
      </c>
      <c r="S15" s="15">
        <v>4</v>
      </c>
      <c r="T15" s="14">
        <v>10.5</v>
      </c>
      <c r="U15" s="11">
        <v>7</v>
      </c>
      <c r="V15" s="16">
        <v>7</v>
      </c>
      <c r="W15" s="15">
        <v>4</v>
      </c>
      <c r="X15" s="14">
        <v>8.5</v>
      </c>
      <c r="Y15" s="11">
        <v>8</v>
      </c>
      <c r="Z15" s="127"/>
      <c r="AA15" s="13">
        <v>3</v>
      </c>
      <c r="AB15" s="12" t="s">
        <v>0</v>
      </c>
      <c r="AC15" s="12" t="s">
        <v>0</v>
      </c>
      <c r="AD15" s="12" t="s">
        <v>0</v>
      </c>
      <c r="AE15" s="44" t="s">
        <v>0</v>
      </c>
      <c r="AF15" s="11">
        <v>7</v>
      </c>
      <c r="AG15" s="21"/>
      <c r="AI15" s="50">
        <f t="shared" si="1"/>
        <v>34</v>
      </c>
      <c r="AJ15" s="50">
        <f t="shared" si="2"/>
        <v>8</v>
      </c>
      <c r="AK15" s="50">
        <f t="shared" si="3"/>
        <v>5</v>
      </c>
    </row>
    <row r="16" spans="1:37" x14ac:dyDescent="0.2">
      <c r="A16" s="50">
        <f t="shared" si="0"/>
        <v>8</v>
      </c>
      <c r="B16" s="19">
        <v>21511304042</v>
      </c>
      <c r="C16" s="18" t="s">
        <v>46</v>
      </c>
      <c r="D16" s="128" t="s">
        <v>38</v>
      </c>
      <c r="E16" s="17">
        <v>2.5</v>
      </c>
      <c r="F16" s="16">
        <v>9</v>
      </c>
      <c r="G16" s="15">
        <v>6</v>
      </c>
      <c r="H16" s="14">
        <v>12.5</v>
      </c>
      <c r="I16" s="11">
        <v>8</v>
      </c>
      <c r="J16" s="16">
        <v>9</v>
      </c>
      <c r="K16" s="15">
        <v>6</v>
      </c>
      <c r="L16" s="14">
        <v>12.5</v>
      </c>
      <c r="M16" s="11">
        <v>7</v>
      </c>
      <c r="N16" s="16">
        <v>8</v>
      </c>
      <c r="O16" s="15">
        <v>6</v>
      </c>
      <c r="P16" s="14">
        <v>11.5</v>
      </c>
      <c r="Q16" s="11">
        <v>5</v>
      </c>
      <c r="R16" s="16">
        <v>6</v>
      </c>
      <c r="S16" s="15">
        <v>4</v>
      </c>
      <c r="T16" s="14">
        <v>7.5</v>
      </c>
      <c r="U16" s="11">
        <v>8</v>
      </c>
      <c r="V16" s="16">
        <v>11</v>
      </c>
      <c r="W16" s="15">
        <v>8</v>
      </c>
      <c r="X16" s="14">
        <v>16.5</v>
      </c>
      <c r="Y16" s="11">
        <v>6</v>
      </c>
      <c r="Z16" s="127"/>
      <c r="AA16" s="13">
        <v>2</v>
      </c>
      <c r="AB16" s="12" t="s">
        <v>0</v>
      </c>
      <c r="AC16" s="12" t="s">
        <v>0</v>
      </c>
      <c r="AD16" s="12" t="s">
        <v>0</v>
      </c>
      <c r="AE16" s="44" t="s">
        <v>0</v>
      </c>
      <c r="AF16" s="11">
        <v>8</v>
      </c>
      <c r="AG16" s="21"/>
      <c r="AI16" s="50">
        <f t="shared" si="1"/>
        <v>34</v>
      </c>
      <c r="AJ16" s="50">
        <f t="shared" si="2"/>
        <v>8</v>
      </c>
      <c r="AK16" s="50">
        <f t="shared" si="3"/>
        <v>5</v>
      </c>
    </row>
    <row r="17" spans="1:37" x14ac:dyDescent="0.2">
      <c r="A17" s="50">
        <f t="shared" si="0"/>
        <v>9</v>
      </c>
      <c r="B17" s="19">
        <v>21511506354</v>
      </c>
      <c r="C17" s="18" t="s">
        <v>41</v>
      </c>
      <c r="D17" s="128" t="s">
        <v>38</v>
      </c>
      <c r="E17" s="17">
        <v>1</v>
      </c>
      <c r="F17" s="16">
        <v>6</v>
      </c>
      <c r="G17" s="15">
        <v>2</v>
      </c>
      <c r="H17" s="14">
        <v>7</v>
      </c>
      <c r="I17" s="11">
        <v>9</v>
      </c>
      <c r="J17" s="16">
        <v>7</v>
      </c>
      <c r="K17" s="15">
        <v>2</v>
      </c>
      <c r="L17" s="14">
        <v>8</v>
      </c>
      <c r="M17" s="11">
        <v>9</v>
      </c>
      <c r="N17" s="16">
        <v>4</v>
      </c>
      <c r="O17" s="15">
        <v>5</v>
      </c>
      <c r="P17" s="14">
        <v>8</v>
      </c>
      <c r="Q17" s="11">
        <v>9</v>
      </c>
      <c r="R17" s="16">
        <v>4</v>
      </c>
      <c r="S17" s="15">
        <v>2</v>
      </c>
      <c r="T17" s="14">
        <v>5</v>
      </c>
      <c r="U17" s="11">
        <v>9</v>
      </c>
      <c r="V17" s="16">
        <v>5</v>
      </c>
      <c r="W17" s="15">
        <v>3</v>
      </c>
      <c r="X17" s="14">
        <v>7</v>
      </c>
      <c r="Y17" s="11">
        <v>9</v>
      </c>
      <c r="Z17" s="127"/>
      <c r="AA17" s="13">
        <v>1</v>
      </c>
      <c r="AB17" s="12" t="s">
        <v>0</v>
      </c>
      <c r="AC17" s="12" t="s">
        <v>0</v>
      </c>
      <c r="AD17" s="12" t="s">
        <v>0</v>
      </c>
      <c r="AE17" s="44" t="s">
        <v>0</v>
      </c>
      <c r="AF17" s="11">
        <v>9</v>
      </c>
      <c r="AG17" s="21"/>
      <c r="AI17" s="50">
        <f t="shared" si="1"/>
        <v>45</v>
      </c>
      <c r="AJ17" s="50">
        <f t="shared" si="2"/>
        <v>9</v>
      </c>
      <c r="AK17" s="50">
        <f t="shared" si="3"/>
        <v>9</v>
      </c>
    </row>
    <row r="18" spans="1:37" ht="13.5" thickBot="1" x14ac:dyDescent="0.25">
      <c r="A18" s="50">
        <f t="shared" si="0"/>
        <v>10</v>
      </c>
      <c r="B18" s="130">
        <v>21511506349</v>
      </c>
      <c r="C18" s="131" t="s">
        <v>39</v>
      </c>
      <c r="D18" s="132" t="s">
        <v>38</v>
      </c>
      <c r="E18" s="133">
        <v>13.5</v>
      </c>
      <c r="F18" s="134">
        <v>12</v>
      </c>
      <c r="G18" s="135">
        <v>7</v>
      </c>
      <c r="H18" s="136">
        <v>5.5</v>
      </c>
      <c r="I18" s="137">
        <v>10</v>
      </c>
      <c r="J18" s="134">
        <v>11</v>
      </c>
      <c r="K18" s="135">
        <v>9</v>
      </c>
      <c r="L18" s="136">
        <v>6.5</v>
      </c>
      <c r="M18" s="137">
        <v>10</v>
      </c>
      <c r="N18" s="134">
        <v>5</v>
      </c>
      <c r="O18" s="135">
        <v>3</v>
      </c>
      <c r="P18" s="136">
        <v>-5.5</v>
      </c>
      <c r="Q18" s="137">
        <v>10</v>
      </c>
      <c r="R18" s="134">
        <v>11</v>
      </c>
      <c r="S18" s="135">
        <v>7</v>
      </c>
      <c r="T18" s="136">
        <v>4.5</v>
      </c>
      <c r="U18" s="137">
        <v>10</v>
      </c>
      <c r="V18" s="134">
        <v>9</v>
      </c>
      <c r="W18" s="135">
        <v>5</v>
      </c>
      <c r="X18" s="136">
        <v>0.5</v>
      </c>
      <c r="Y18" s="137">
        <v>10</v>
      </c>
      <c r="Z18" s="127"/>
      <c r="AA18" s="138">
        <v>0</v>
      </c>
      <c r="AB18" s="139" t="s">
        <v>0</v>
      </c>
      <c r="AC18" s="139" t="s">
        <v>0</v>
      </c>
      <c r="AD18" s="139" t="s">
        <v>0</v>
      </c>
      <c r="AE18" s="140" t="s">
        <v>0</v>
      </c>
      <c r="AF18" s="137">
        <v>10</v>
      </c>
      <c r="AG18" s="21"/>
      <c r="AI18" s="50">
        <f t="shared" si="1"/>
        <v>50</v>
      </c>
      <c r="AJ18" s="50">
        <f t="shared" si="2"/>
        <v>10</v>
      </c>
      <c r="AK18" s="50">
        <f t="shared" si="3"/>
        <v>10</v>
      </c>
    </row>
    <row r="19" spans="1:37" ht="13.5" thickBot="1" x14ac:dyDescent="0.25">
      <c r="A19" s="50">
        <f t="shared" ref="A19:A27" si="4">AF19</f>
        <v>0</v>
      </c>
      <c r="B19" s="141"/>
      <c r="C19" s="142"/>
      <c r="D19" s="142"/>
      <c r="E19" s="143"/>
      <c r="F19" s="144"/>
      <c r="G19" s="145"/>
      <c r="H19" s="146" t="str">
        <f t="shared" ref="H19" si="5">IF(ISBLANK($C19),"",SUM(F19,G19)-$E19)</f>
        <v/>
      </c>
      <c r="I19" s="147" t="str">
        <f>IF(ISBLANK($C19),"",RANK(H19,H$9:H$27))</f>
        <v/>
      </c>
      <c r="J19" s="144"/>
      <c r="K19" s="145"/>
      <c r="L19" s="146" t="str">
        <f t="shared" ref="L19" si="6">IF(ISBLANK($C19),"",SUM(J19,K19)-$E19)</f>
        <v/>
      </c>
      <c r="M19" s="147" t="str">
        <f>IF(ISBLANK($C19),"",RANK(L19,L$9:L$27))</f>
        <v/>
      </c>
      <c r="N19" s="144"/>
      <c r="O19" s="145"/>
      <c r="P19" s="146" t="str">
        <f t="shared" ref="P19" si="7">IF(ISBLANK($C19),"",SUM(N19,O19)-$E19)</f>
        <v/>
      </c>
      <c r="Q19" s="147" t="str">
        <f>IF(ISBLANK($C19),"",RANK(P19,P$9:P$27))</f>
        <v/>
      </c>
      <c r="R19" s="144"/>
      <c r="S19" s="145"/>
      <c r="T19" s="146" t="str">
        <f t="shared" ref="T19" si="8">IF(ISBLANK($C19),"",SUM(R19,S19)-$E19)</f>
        <v/>
      </c>
      <c r="U19" s="147" t="str">
        <f>IF(ISBLANK($C19),"",RANK(T19,T$9:T$27))</f>
        <v/>
      </c>
      <c r="V19" s="144"/>
      <c r="W19" s="145"/>
      <c r="X19" s="146" t="str">
        <f t="shared" ref="X19" si="9">IF(ISBLANK($C19),"",SUM(V19,W19)-$E19)</f>
        <v/>
      </c>
      <c r="Y19" s="147" t="str">
        <f>IF(ISBLANK($C19),"",RANK(X19,X$9:X$27))</f>
        <v/>
      </c>
      <c r="Z19" s="149"/>
      <c r="AA19" s="148"/>
      <c r="AB19" s="148"/>
      <c r="AC19" s="148"/>
      <c r="AD19" s="148"/>
      <c r="AE19" s="141"/>
      <c r="AF19" s="147"/>
      <c r="AG19" s="21"/>
      <c r="AI19" s="50">
        <f t="shared" ref="AI19:AI27" si="10">SUM($I19,$M19,$Q19,$U19,$Y19)</f>
        <v>0</v>
      </c>
      <c r="AJ19" s="50">
        <f t="shared" ref="AJ19:AJ27" si="11">MAX($I19,$M19,$Q19,$U19,$Y19)</f>
        <v>0</v>
      </c>
      <c r="AK19" s="50">
        <f t="shared" ref="AK19:AK27" si="12">MIN($I19,$M19,$Q19,$U19,$Y19)</f>
        <v>0</v>
      </c>
    </row>
    <row r="20" spans="1:37" ht="13.5" thickBot="1" x14ac:dyDescent="0.25">
      <c r="A20" s="50" t="str">
        <f t="shared" si="4"/>
        <v>Place</v>
      </c>
      <c r="B20" s="318" t="s">
        <v>10</v>
      </c>
      <c r="C20" s="319" t="s">
        <v>49</v>
      </c>
      <c r="D20" s="320" t="s">
        <v>50</v>
      </c>
      <c r="E20" s="321" t="s">
        <v>20</v>
      </c>
      <c r="F20" s="322" t="s">
        <v>51</v>
      </c>
      <c r="G20" s="322"/>
      <c r="H20" s="322"/>
      <c r="I20" s="322"/>
      <c r="J20" s="312" t="s">
        <v>52</v>
      </c>
      <c r="K20" s="312"/>
      <c r="L20" s="312"/>
      <c r="M20" s="312"/>
      <c r="N20" s="313" t="s">
        <v>53</v>
      </c>
      <c r="O20" s="313"/>
      <c r="P20" s="313"/>
      <c r="Q20" s="313"/>
      <c r="R20" s="314" t="s">
        <v>54</v>
      </c>
      <c r="S20" s="314"/>
      <c r="T20" s="314"/>
      <c r="U20" s="314"/>
      <c r="V20" s="324" t="s">
        <v>55</v>
      </c>
      <c r="W20" s="324"/>
      <c r="X20" s="324"/>
      <c r="Y20" s="324"/>
      <c r="Z20" s="125"/>
      <c r="AA20" s="325" t="s">
        <v>9</v>
      </c>
      <c r="AB20" s="326" t="s">
        <v>8</v>
      </c>
      <c r="AC20" s="326" t="s">
        <v>7</v>
      </c>
      <c r="AD20" s="326" t="s">
        <v>6</v>
      </c>
      <c r="AE20" s="327" t="s">
        <v>5</v>
      </c>
      <c r="AF20" s="323" t="s">
        <v>1</v>
      </c>
      <c r="AG20" s="21"/>
      <c r="AI20" s="50">
        <f t="shared" si="10"/>
        <v>0</v>
      </c>
      <c r="AJ20" s="50">
        <f t="shared" si="11"/>
        <v>0</v>
      </c>
      <c r="AK20" s="50">
        <f t="shared" si="12"/>
        <v>0</v>
      </c>
    </row>
    <row r="21" spans="1:37" ht="13.5" thickBot="1" x14ac:dyDescent="0.25">
      <c r="A21" s="50">
        <f t="shared" si="4"/>
        <v>0</v>
      </c>
      <c r="B21" s="298"/>
      <c r="C21" s="299"/>
      <c r="D21" s="300"/>
      <c r="E21" s="301"/>
      <c r="F21" s="34" t="s">
        <v>4</v>
      </c>
      <c r="G21" s="33" t="s">
        <v>3</v>
      </c>
      <c r="H21" s="32" t="s">
        <v>2</v>
      </c>
      <c r="I21" s="31" t="s">
        <v>1</v>
      </c>
      <c r="J21" s="34" t="s">
        <v>4</v>
      </c>
      <c r="K21" s="33" t="s">
        <v>3</v>
      </c>
      <c r="L21" s="32" t="s">
        <v>2</v>
      </c>
      <c r="M21" s="31" t="s">
        <v>1</v>
      </c>
      <c r="N21" s="34" t="s">
        <v>4</v>
      </c>
      <c r="O21" s="33" t="s">
        <v>3</v>
      </c>
      <c r="P21" s="32" t="s">
        <v>2</v>
      </c>
      <c r="Q21" s="31" t="s">
        <v>1</v>
      </c>
      <c r="R21" s="34" t="s">
        <v>4</v>
      </c>
      <c r="S21" s="33" t="s">
        <v>3</v>
      </c>
      <c r="T21" s="32" t="s">
        <v>2</v>
      </c>
      <c r="U21" s="31" t="s">
        <v>1</v>
      </c>
      <c r="V21" s="34" t="s">
        <v>4</v>
      </c>
      <c r="W21" s="33" t="s">
        <v>3</v>
      </c>
      <c r="X21" s="32" t="s">
        <v>2</v>
      </c>
      <c r="Y21" s="31" t="s">
        <v>1</v>
      </c>
      <c r="Z21" s="125"/>
      <c r="AA21" s="309"/>
      <c r="AB21" s="311"/>
      <c r="AC21" s="311"/>
      <c r="AD21" s="311"/>
      <c r="AE21" s="316"/>
      <c r="AF21" s="304"/>
      <c r="AG21" s="21"/>
      <c r="AI21" s="50">
        <f t="shared" si="10"/>
        <v>0</v>
      </c>
      <c r="AJ21" s="50">
        <f t="shared" si="11"/>
        <v>0</v>
      </c>
      <c r="AK21" s="50">
        <f t="shared" si="12"/>
        <v>0</v>
      </c>
    </row>
    <row r="22" spans="1:37" x14ac:dyDescent="0.2">
      <c r="A22" s="50">
        <f t="shared" si="4"/>
        <v>1</v>
      </c>
      <c r="B22" s="19">
        <v>11511404912</v>
      </c>
      <c r="C22" s="18" t="s">
        <v>67</v>
      </c>
      <c r="D22" s="128" t="s">
        <v>38</v>
      </c>
      <c r="E22" s="17">
        <v>5</v>
      </c>
      <c r="F22" s="16">
        <v>22</v>
      </c>
      <c r="G22" s="15">
        <v>20</v>
      </c>
      <c r="H22" s="14">
        <v>37</v>
      </c>
      <c r="I22" s="11">
        <v>1</v>
      </c>
      <c r="J22" s="16">
        <v>17</v>
      </c>
      <c r="K22" s="15">
        <v>17</v>
      </c>
      <c r="L22" s="14">
        <v>29</v>
      </c>
      <c r="M22" s="11">
        <v>1</v>
      </c>
      <c r="N22" s="16">
        <v>14</v>
      </c>
      <c r="O22" s="15">
        <v>11</v>
      </c>
      <c r="P22" s="14">
        <v>20</v>
      </c>
      <c r="Q22" s="11">
        <v>1</v>
      </c>
      <c r="R22" s="16">
        <v>19</v>
      </c>
      <c r="S22" s="15">
        <v>18</v>
      </c>
      <c r="T22" s="14">
        <v>32</v>
      </c>
      <c r="U22" s="11">
        <v>3</v>
      </c>
      <c r="V22" s="16">
        <v>21</v>
      </c>
      <c r="W22" s="15">
        <v>24</v>
      </c>
      <c r="X22" s="14">
        <v>40</v>
      </c>
      <c r="Y22" s="11">
        <v>2</v>
      </c>
      <c r="Z22" s="127"/>
      <c r="AA22" s="13">
        <v>4</v>
      </c>
      <c r="AB22" s="12" t="s">
        <v>0</v>
      </c>
      <c r="AC22" s="12" t="s">
        <v>0</v>
      </c>
      <c r="AD22" s="12" t="s">
        <v>0</v>
      </c>
      <c r="AE22" s="44" t="s">
        <v>0</v>
      </c>
      <c r="AF22" s="11">
        <v>1</v>
      </c>
      <c r="AG22" s="21"/>
      <c r="AI22" s="50">
        <f t="shared" si="10"/>
        <v>8</v>
      </c>
      <c r="AJ22" s="50">
        <f t="shared" si="11"/>
        <v>3</v>
      </c>
      <c r="AK22" s="50">
        <f t="shared" si="12"/>
        <v>1</v>
      </c>
    </row>
    <row r="23" spans="1:37" x14ac:dyDescent="0.2">
      <c r="A23" s="50">
        <f t="shared" si="4"/>
        <v>2</v>
      </c>
      <c r="B23" s="19">
        <v>11511102197</v>
      </c>
      <c r="C23" s="18" t="s">
        <v>66</v>
      </c>
      <c r="D23" s="128" t="s">
        <v>38</v>
      </c>
      <c r="E23" s="17">
        <v>2.5</v>
      </c>
      <c r="F23" s="16">
        <v>15</v>
      </c>
      <c r="G23" s="15">
        <v>13</v>
      </c>
      <c r="H23" s="14">
        <v>25.5</v>
      </c>
      <c r="I23" s="11">
        <v>3</v>
      </c>
      <c r="J23" s="16">
        <v>13</v>
      </c>
      <c r="K23" s="15">
        <v>13</v>
      </c>
      <c r="L23" s="14">
        <v>23.5</v>
      </c>
      <c r="M23" s="11">
        <v>3</v>
      </c>
      <c r="N23" s="16">
        <v>12</v>
      </c>
      <c r="O23" s="15">
        <v>9</v>
      </c>
      <c r="P23" s="14">
        <v>18.5</v>
      </c>
      <c r="Q23" s="11">
        <v>2</v>
      </c>
      <c r="R23" s="16">
        <v>21</v>
      </c>
      <c r="S23" s="15">
        <v>20</v>
      </c>
      <c r="T23" s="14">
        <v>38.5</v>
      </c>
      <c r="U23" s="11">
        <v>1</v>
      </c>
      <c r="V23" s="16">
        <v>23</v>
      </c>
      <c r="W23" s="15">
        <v>23</v>
      </c>
      <c r="X23" s="14">
        <v>43.5</v>
      </c>
      <c r="Y23" s="11">
        <v>1</v>
      </c>
      <c r="Z23" s="127"/>
      <c r="AA23" s="13">
        <v>3</v>
      </c>
      <c r="AB23" s="12" t="s">
        <v>0</v>
      </c>
      <c r="AC23" s="12" t="s">
        <v>0</v>
      </c>
      <c r="AD23" s="12" t="s">
        <v>0</v>
      </c>
      <c r="AE23" s="44" t="s">
        <v>0</v>
      </c>
      <c r="AF23" s="11">
        <v>2</v>
      </c>
      <c r="AG23" s="21"/>
      <c r="AI23" s="50">
        <f t="shared" si="10"/>
        <v>10</v>
      </c>
      <c r="AJ23" s="50">
        <f t="shared" si="11"/>
        <v>3</v>
      </c>
      <c r="AK23" s="50">
        <f t="shared" si="12"/>
        <v>1</v>
      </c>
    </row>
    <row r="24" spans="1:37" x14ac:dyDescent="0.2">
      <c r="A24" s="50">
        <f t="shared" si="4"/>
        <v>3</v>
      </c>
      <c r="B24" s="19">
        <v>11511404948</v>
      </c>
      <c r="C24" s="18" t="s">
        <v>65</v>
      </c>
      <c r="D24" s="128" t="s">
        <v>38</v>
      </c>
      <c r="E24" s="17">
        <v>0</v>
      </c>
      <c r="F24" s="16">
        <v>17</v>
      </c>
      <c r="G24" s="15">
        <v>15</v>
      </c>
      <c r="H24" s="14">
        <v>32</v>
      </c>
      <c r="I24" s="11">
        <v>2</v>
      </c>
      <c r="J24" s="16">
        <v>13</v>
      </c>
      <c r="K24" s="15">
        <v>12</v>
      </c>
      <c r="L24" s="14">
        <v>25</v>
      </c>
      <c r="M24" s="11">
        <v>2</v>
      </c>
      <c r="N24" s="16">
        <v>8</v>
      </c>
      <c r="O24" s="15">
        <v>7</v>
      </c>
      <c r="P24" s="14">
        <v>15</v>
      </c>
      <c r="Q24" s="11">
        <v>3</v>
      </c>
      <c r="R24" s="16">
        <v>18</v>
      </c>
      <c r="S24" s="15">
        <v>18</v>
      </c>
      <c r="T24" s="14">
        <v>36</v>
      </c>
      <c r="U24" s="11">
        <v>2</v>
      </c>
      <c r="V24" s="16">
        <v>18</v>
      </c>
      <c r="W24" s="15">
        <v>15</v>
      </c>
      <c r="X24" s="14">
        <v>33</v>
      </c>
      <c r="Y24" s="11">
        <v>3</v>
      </c>
      <c r="Z24" s="127"/>
      <c r="AA24" s="13">
        <v>2</v>
      </c>
      <c r="AB24" s="12" t="s">
        <v>0</v>
      </c>
      <c r="AC24" s="12" t="s">
        <v>0</v>
      </c>
      <c r="AD24" s="12" t="s">
        <v>0</v>
      </c>
      <c r="AE24" s="44" t="s">
        <v>0</v>
      </c>
      <c r="AF24" s="11">
        <v>3</v>
      </c>
      <c r="AG24" s="21"/>
      <c r="AI24" s="50">
        <f t="shared" si="10"/>
        <v>12</v>
      </c>
      <c r="AJ24" s="50">
        <f t="shared" si="11"/>
        <v>3</v>
      </c>
      <c r="AK24" s="50">
        <f t="shared" si="12"/>
        <v>2</v>
      </c>
    </row>
    <row r="25" spans="1:37" x14ac:dyDescent="0.2">
      <c r="A25" s="50">
        <f t="shared" si="4"/>
        <v>4</v>
      </c>
      <c r="B25" s="19">
        <v>11511404902</v>
      </c>
      <c r="C25" s="18" t="s">
        <v>64</v>
      </c>
      <c r="D25" s="128" t="s">
        <v>38</v>
      </c>
      <c r="E25" s="17">
        <v>4.5</v>
      </c>
      <c r="F25" s="16">
        <v>11</v>
      </c>
      <c r="G25" s="15">
        <v>7</v>
      </c>
      <c r="H25" s="14">
        <v>13.5</v>
      </c>
      <c r="I25" s="11">
        <v>4</v>
      </c>
      <c r="J25" s="16">
        <v>9</v>
      </c>
      <c r="K25" s="15">
        <v>6</v>
      </c>
      <c r="L25" s="14">
        <v>10.5</v>
      </c>
      <c r="M25" s="11">
        <v>4</v>
      </c>
      <c r="N25" s="16">
        <v>6</v>
      </c>
      <c r="O25" s="15">
        <v>6</v>
      </c>
      <c r="P25" s="14">
        <v>7.5</v>
      </c>
      <c r="Q25" s="11">
        <v>4</v>
      </c>
      <c r="R25" s="16">
        <v>8</v>
      </c>
      <c r="S25" s="15">
        <v>9</v>
      </c>
      <c r="T25" s="14">
        <v>12.5</v>
      </c>
      <c r="U25" s="11">
        <v>5</v>
      </c>
      <c r="V25" s="16">
        <v>15</v>
      </c>
      <c r="W25" s="15">
        <v>13</v>
      </c>
      <c r="X25" s="14">
        <v>23.5</v>
      </c>
      <c r="Y25" s="11">
        <v>4</v>
      </c>
      <c r="Z25" s="127"/>
      <c r="AA25" s="13">
        <v>1</v>
      </c>
      <c r="AB25" s="12" t="s">
        <v>0</v>
      </c>
      <c r="AC25" s="12" t="s">
        <v>0</v>
      </c>
      <c r="AD25" s="12" t="s">
        <v>0</v>
      </c>
      <c r="AE25" s="44" t="s">
        <v>0</v>
      </c>
      <c r="AF25" s="11">
        <v>4</v>
      </c>
      <c r="AG25" s="21"/>
      <c r="AI25" s="50">
        <f t="shared" si="10"/>
        <v>21</v>
      </c>
      <c r="AJ25" s="50">
        <f t="shared" si="11"/>
        <v>5</v>
      </c>
      <c r="AK25" s="50">
        <f t="shared" si="12"/>
        <v>4</v>
      </c>
    </row>
    <row r="26" spans="1:37" x14ac:dyDescent="0.2">
      <c r="A26" s="50">
        <f t="shared" si="4"/>
        <v>5</v>
      </c>
      <c r="B26" s="19">
        <v>11511404862</v>
      </c>
      <c r="C26" s="18" t="s">
        <v>63</v>
      </c>
      <c r="D26" s="128" t="s">
        <v>38</v>
      </c>
      <c r="E26" s="17">
        <v>3</v>
      </c>
      <c r="F26" s="16">
        <v>9</v>
      </c>
      <c r="G26" s="15">
        <v>5</v>
      </c>
      <c r="H26" s="14">
        <v>11</v>
      </c>
      <c r="I26" s="11">
        <v>5</v>
      </c>
      <c r="J26" s="16">
        <v>7</v>
      </c>
      <c r="K26" s="15">
        <v>4</v>
      </c>
      <c r="L26" s="14">
        <v>8</v>
      </c>
      <c r="M26" s="11">
        <v>5</v>
      </c>
      <c r="N26" s="16">
        <v>5</v>
      </c>
      <c r="O26" s="15">
        <v>5</v>
      </c>
      <c r="P26" s="14">
        <v>7</v>
      </c>
      <c r="Q26" s="11">
        <v>5</v>
      </c>
      <c r="R26" s="16">
        <v>14</v>
      </c>
      <c r="S26" s="15">
        <v>14</v>
      </c>
      <c r="T26" s="14">
        <v>25</v>
      </c>
      <c r="U26" s="11">
        <v>4</v>
      </c>
      <c r="V26" s="16">
        <v>12</v>
      </c>
      <c r="W26" s="15">
        <v>12</v>
      </c>
      <c r="X26" s="14">
        <v>21</v>
      </c>
      <c r="Y26" s="11">
        <v>5</v>
      </c>
      <c r="Z26" s="127"/>
      <c r="AA26" s="13">
        <v>0</v>
      </c>
      <c r="AB26" s="12" t="s">
        <v>0</v>
      </c>
      <c r="AC26" s="12" t="s">
        <v>0</v>
      </c>
      <c r="AD26" s="12" t="s">
        <v>0</v>
      </c>
      <c r="AE26" s="44" t="s">
        <v>0</v>
      </c>
      <c r="AF26" s="11">
        <v>5</v>
      </c>
      <c r="AG26" s="21"/>
      <c r="AI26" s="50">
        <f t="shared" si="10"/>
        <v>24</v>
      </c>
      <c r="AJ26" s="50">
        <f t="shared" si="11"/>
        <v>5</v>
      </c>
      <c r="AK26" s="50">
        <f t="shared" si="12"/>
        <v>4</v>
      </c>
    </row>
    <row r="27" spans="1:37" ht="13.5" thickBot="1" x14ac:dyDescent="0.25">
      <c r="A27" s="50">
        <f t="shared" si="4"/>
        <v>0</v>
      </c>
      <c r="B27" s="10"/>
      <c r="C27" s="9"/>
      <c r="D27" s="8"/>
      <c r="E27" s="7"/>
      <c r="F27" s="6"/>
      <c r="G27" s="5"/>
      <c r="H27" s="4"/>
      <c r="I27" s="1"/>
      <c r="J27" s="6"/>
      <c r="K27" s="5"/>
      <c r="L27" s="4"/>
      <c r="M27" s="1"/>
      <c r="N27" s="6"/>
      <c r="O27" s="5"/>
      <c r="P27" s="4"/>
      <c r="Q27" s="1"/>
      <c r="R27" s="6"/>
      <c r="S27" s="5"/>
      <c r="T27" s="4"/>
      <c r="U27" s="1"/>
      <c r="V27" s="6"/>
      <c r="W27" s="5"/>
      <c r="X27" s="4"/>
      <c r="Y27" s="1"/>
      <c r="Z27" s="127"/>
      <c r="AA27" s="3"/>
      <c r="AB27" s="2"/>
      <c r="AC27" s="2"/>
      <c r="AD27" s="2"/>
      <c r="AE27" s="43"/>
      <c r="AF27" s="1"/>
      <c r="AG27" s="21"/>
      <c r="AI27" s="50">
        <f t="shared" si="10"/>
        <v>0</v>
      </c>
      <c r="AJ27" s="50">
        <f t="shared" si="11"/>
        <v>0</v>
      </c>
      <c r="AK27" s="50">
        <f t="shared" si="12"/>
        <v>0</v>
      </c>
    </row>
  </sheetData>
  <sheetProtection selectLockedCells="1" selectUnlockedCells="1"/>
  <sortState ref="B22:AF26">
    <sortCondition ref="AF22:AF26"/>
  </sortState>
  <mergeCells count="35">
    <mergeCell ref="AF20:AF21"/>
    <mergeCell ref="V20:Y20"/>
    <mergeCell ref="AA20:AA21"/>
    <mergeCell ref="AB20:AB21"/>
    <mergeCell ref="AC20:AC21"/>
    <mergeCell ref="AD20:AD21"/>
    <mergeCell ref="AE20:AE21"/>
    <mergeCell ref="B20:B21"/>
    <mergeCell ref="C20:C21"/>
    <mergeCell ref="D20:D21"/>
    <mergeCell ref="E20:E21"/>
    <mergeCell ref="F20:I20"/>
    <mergeCell ref="J20:M20"/>
    <mergeCell ref="N20:Q20"/>
    <mergeCell ref="R20:U20"/>
    <mergeCell ref="AD7:AD8"/>
    <mergeCell ref="AE7:AE8"/>
    <mergeCell ref="J7:M7"/>
    <mergeCell ref="AF7:AF8"/>
    <mergeCell ref="N7:Q7"/>
    <mergeCell ref="R7:U7"/>
    <mergeCell ref="V7:Y7"/>
    <mergeCell ref="AA7:AA8"/>
    <mergeCell ref="AB7:AB8"/>
    <mergeCell ref="AC7:AC8"/>
    <mergeCell ref="B7:B8"/>
    <mergeCell ref="C7:C8"/>
    <mergeCell ref="D7:D8"/>
    <mergeCell ref="E7:E8"/>
    <mergeCell ref="F7:I7"/>
    <mergeCell ref="B1:B2"/>
    <mergeCell ref="C1:F2"/>
    <mergeCell ref="B3:D3"/>
    <mergeCell ref="B4:D4"/>
    <mergeCell ref="AA5:AF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B14" zoomScaleNormal="100" workbookViewId="0">
      <selection activeCell="C34" sqref="C34"/>
    </sheetView>
  </sheetViews>
  <sheetFormatPr defaultRowHeight="12.75" x14ac:dyDescent="0.2"/>
  <cols>
    <col min="1" max="1" width="5.140625" style="50" hidden="1" customWidth="1"/>
    <col min="2" max="2" width="13.7109375" customWidth="1"/>
    <col min="3" max="3" width="22.28515625" bestFit="1" customWidth="1"/>
    <col min="4" max="4" width="8" customWidth="1"/>
    <col min="5" max="5" width="6" customWidth="1"/>
    <col min="6" max="25" width="5.7109375" customWidth="1"/>
    <col min="26" max="26" width="3.28515625" customWidth="1"/>
    <col min="27" max="33" width="5.7109375" customWidth="1"/>
    <col min="35" max="37" width="5.7109375" hidden="1" customWidth="1"/>
  </cols>
  <sheetData>
    <row r="1" spans="1:37" ht="12.75" customHeight="1" x14ac:dyDescent="0.2">
      <c r="B1" s="284">
        <v>42252</v>
      </c>
      <c r="C1" s="286" t="s">
        <v>56</v>
      </c>
      <c r="D1" s="286"/>
      <c r="E1" s="286"/>
      <c r="F1" s="287"/>
      <c r="G1" s="49"/>
      <c r="AA1" s="45"/>
      <c r="AB1" s="45"/>
      <c r="AC1" s="45"/>
      <c r="AD1" s="45"/>
      <c r="AE1" s="45"/>
      <c r="AF1" s="45"/>
    </row>
    <row r="2" spans="1:37" ht="12.75" customHeight="1" x14ac:dyDescent="0.2">
      <c r="B2" s="285"/>
      <c r="C2" s="288"/>
      <c r="D2" s="288"/>
      <c r="E2" s="288"/>
      <c r="F2" s="289"/>
      <c r="G2" s="49"/>
      <c r="AA2" s="45"/>
      <c r="AB2" s="45"/>
      <c r="AC2" s="45"/>
      <c r="AD2" s="45"/>
      <c r="AE2" s="45"/>
      <c r="AF2" s="45"/>
    </row>
    <row r="3" spans="1:37" ht="13.5" thickBot="1" x14ac:dyDescent="0.25">
      <c r="B3" s="290" t="s">
        <v>57</v>
      </c>
      <c r="C3" s="291"/>
      <c r="D3" s="291"/>
      <c r="E3" s="42" t="s">
        <v>11</v>
      </c>
      <c r="F3" s="41" t="s">
        <v>12</v>
      </c>
      <c r="G3" s="48"/>
      <c r="AA3" s="45"/>
      <c r="AB3" s="45"/>
      <c r="AC3" s="45"/>
      <c r="AD3" s="45"/>
      <c r="AE3" s="45"/>
      <c r="AF3" s="45"/>
    </row>
    <row r="4" spans="1:37" ht="13.5" thickBot="1" x14ac:dyDescent="0.25">
      <c r="B4" s="292" t="s">
        <v>58</v>
      </c>
      <c r="C4" s="293"/>
      <c r="D4" s="293"/>
      <c r="E4" s="129" t="s">
        <v>59</v>
      </c>
      <c r="F4" s="38">
        <v>150</v>
      </c>
      <c r="AA4" s="45"/>
      <c r="AB4" s="45"/>
      <c r="AC4" s="45"/>
      <c r="AD4" s="45"/>
      <c r="AE4" s="45"/>
      <c r="AF4" s="45"/>
    </row>
    <row r="5" spans="1:37" ht="13.5" customHeight="1" x14ac:dyDescent="0.2">
      <c r="B5" s="29"/>
      <c r="AA5" s="294" t="s">
        <v>48</v>
      </c>
      <c r="AB5" s="295"/>
      <c r="AC5" s="295"/>
      <c r="AD5" s="295"/>
      <c r="AE5" s="295"/>
      <c r="AF5" s="296"/>
    </row>
    <row r="6" spans="1:37" ht="13.5" customHeight="1" thickBot="1" x14ac:dyDescent="0.25">
      <c r="AA6" s="47"/>
      <c r="AB6" s="47"/>
      <c r="AC6" s="47"/>
      <c r="AD6" s="46"/>
      <c r="AE6" s="46"/>
      <c r="AF6" s="45"/>
    </row>
    <row r="7" spans="1:37" s="29" customFormat="1" ht="13.5" customHeight="1" thickBot="1" x14ac:dyDescent="0.25">
      <c r="A7" s="64"/>
      <c r="B7" s="297" t="s">
        <v>10</v>
      </c>
      <c r="C7" s="299" t="s">
        <v>49</v>
      </c>
      <c r="D7" s="300" t="s">
        <v>50</v>
      </c>
      <c r="E7" s="301" t="s">
        <v>20</v>
      </c>
      <c r="F7" s="302" t="s">
        <v>51</v>
      </c>
      <c r="G7" s="302"/>
      <c r="H7" s="302"/>
      <c r="I7" s="302"/>
      <c r="J7" s="317" t="s">
        <v>52</v>
      </c>
      <c r="K7" s="317"/>
      <c r="L7" s="317"/>
      <c r="M7" s="317"/>
      <c r="N7" s="305" t="s">
        <v>53</v>
      </c>
      <c r="O7" s="305"/>
      <c r="P7" s="305"/>
      <c r="Q7" s="305"/>
      <c r="R7" s="306" t="s">
        <v>54</v>
      </c>
      <c r="S7" s="306"/>
      <c r="T7" s="306"/>
      <c r="U7" s="306"/>
      <c r="V7" s="307" t="s">
        <v>55</v>
      </c>
      <c r="W7" s="307"/>
      <c r="X7" s="307"/>
      <c r="Y7" s="307"/>
      <c r="Z7" s="125"/>
      <c r="AA7" s="308" t="s">
        <v>9</v>
      </c>
      <c r="AB7" s="310" t="s">
        <v>8</v>
      </c>
      <c r="AC7" s="310" t="s">
        <v>7</v>
      </c>
      <c r="AD7" s="310" t="s">
        <v>6</v>
      </c>
      <c r="AE7" s="315" t="s">
        <v>5</v>
      </c>
      <c r="AF7" s="303" t="s">
        <v>1</v>
      </c>
      <c r="AG7" s="35"/>
    </row>
    <row r="8" spans="1:37" s="29" customFormat="1" ht="13.5" customHeight="1" thickBot="1" x14ac:dyDescent="0.25">
      <c r="A8" s="64"/>
      <c r="B8" s="298"/>
      <c r="C8" s="299"/>
      <c r="D8" s="300"/>
      <c r="E8" s="301"/>
      <c r="F8" s="34" t="s">
        <v>4</v>
      </c>
      <c r="G8" s="33" t="s">
        <v>3</v>
      </c>
      <c r="H8" s="32" t="s">
        <v>2</v>
      </c>
      <c r="I8" s="31" t="s">
        <v>1</v>
      </c>
      <c r="J8" s="34" t="s">
        <v>4</v>
      </c>
      <c r="K8" s="33" t="s">
        <v>3</v>
      </c>
      <c r="L8" s="32" t="s">
        <v>2</v>
      </c>
      <c r="M8" s="31" t="s">
        <v>1</v>
      </c>
      <c r="N8" s="34" t="s">
        <v>4</v>
      </c>
      <c r="O8" s="33" t="s">
        <v>3</v>
      </c>
      <c r="P8" s="32" t="s">
        <v>2</v>
      </c>
      <c r="Q8" s="31" t="s">
        <v>1</v>
      </c>
      <c r="R8" s="34" t="s">
        <v>4</v>
      </c>
      <c r="S8" s="33" t="s">
        <v>3</v>
      </c>
      <c r="T8" s="32" t="s">
        <v>2</v>
      </c>
      <c r="U8" s="31" t="s">
        <v>1</v>
      </c>
      <c r="V8" s="34" t="s">
        <v>4</v>
      </c>
      <c r="W8" s="33" t="s">
        <v>3</v>
      </c>
      <c r="X8" s="32" t="s">
        <v>2</v>
      </c>
      <c r="Y8" s="31" t="s">
        <v>1</v>
      </c>
      <c r="Z8" s="125"/>
      <c r="AA8" s="309"/>
      <c r="AB8" s="311"/>
      <c r="AC8" s="311"/>
      <c r="AD8" s="311"/>
      <c r="AE8" s="316"/>
      <c r="AF8" s="304"/>
      <c r="AG8" s="30"/>
      <c r="AI8" s="64" t="s">
        <v>60</v>
      </c>
      <c r="AJ8" s="64" t="s">
        <v>61</v>
      </c>
      <c r="AK8" s="64" t="s">
        <v>62</v>
      </c>
    </row>
    <row r="9" spans="1:37" x14ac:dyDescent="0.2">
      <c r="A9" s="50">
        <f>AF9</f>
        <v>1</v>
      </c>
      <c r="B9" s="28">
        <v>21511203014</v>
      </c>
      <c r="C9" s="27" t="s">
        <v>142</v>
      </c>
      <c r="D9" s="126" t="s">
        <v>38</v>
      </c>
      <c r="E9" s="26">
        <v>1</v>
      </c>
      <c r="F9" s="25">
        <v>37</v>
      </c>
      <c r="G9" s="24">
        <v>39</v>
      </c>
      <c r="H9" s="23">
        <v>75</v>
      </c>
      <c r="I9" s="22">
        <v>1</v>
      </c>
      <c r="J9" s="25">
        <v>35</v>
      </c>
      <c r="K9" s="24">
        <v>38</v>
      </c>
      <c r="L9" s="23">
        <v>72</v>
      </c>
      <c r="M9" s="22">
        <v>1</v>
      </c>
      <c r="N9" s="25">
        <v>33</v>
      </c>
      <c r="O9" s="24">
        <v>32</v>
      </c>
      <c r="P9" s="23">
        <v>64</v>
      </c>
      <c r="Q9" s="22">
        <v>1</v>
      </c>
      <c r="R9" s="25">
        <v>36</v>
      </c>
      <c r="S9" s="24">
        <v>34</v>
      </c>
      <c r="T9" s="23">
        <v>69</v>
      </c>
      <c r="U9" s="22">
        <v>1</v>
      </c>
      <c r="V9" s="25">
        <v>44</v>
      </c>
      <c r="W9" s="24">
        <v>46</v>
      </c>
      <c r="X9" s="23">
        <v>89</v>
      </c>
      <c r="Y9" s="22">
        <v>1</v>
      </c>
      <c r="Z9" s="127"/>
      <c r="AA9" s="13">
        <v>11</v>
      </c>
      <c r="AB9" s="12" t="s">
        <v>0</v>
      </c>
      <c r="AC9" s="12" t="s">
        <v>0</v>
      </c>
      <c r="AD9" s="12" t="s">
        <v>0</v>
      </c>
      <c r="AE9" s="44" t="s">
        <v>0</v>
      </c>
      <c r="AF9" s="22">
        <v>1</v>
      </c>
      <c r="AG9" s="21"/>
      <c r="AI9" s="50">
        <f>SUM($I9,$M9,$Q9,$U9,$Y9)</f>
        <v>5</v>
      </c>
      <c r="AJ9" s="50">
        <f>MAX($I9,$M9,$Q9,$U9,$Y9)</f>
        <v>1</v>
      </c>
      <c r="AK9" s="50">
        <f>MIN($I9,$M9,$Q9,$U9,$Y9)</f>
        <v>1</v>
      </c>
    </row>
    <row r="10" spans="1:37" x14ac:dyDescent="0.2">
      <c r="A10" s="50">
        <f>AF10</f>
        <v>2</v>
      </c>
      <c r="B10" s="19">
        <v>21511304017</v>
      </c>
      <c r="C10" s="18" t="s">
        <v>70</v>
      </c>
      <c r="D10" s="128" t="s">
        <v>38</v>
      </c>
      <c r="E10" s="17">
        <v>0.5</v>
      </c>
      <c r="F10" s="16">
        <v>26</v>
      </c>
      <c r="G10" s="15">
        <v>29</v>
      </c>
      <c r="H10" s="14">
        <v>54.5</v>
      </c>
      <c r="I10" s="11">
        <v>2</v>
      </c>
      <c r="J10" s="16">
        <v>24</v>
      </c>
      <c r="K10" s="15">
        <v>24</v>
      </c>
      <c r="L10" s="14">
        <v>47.5</v>
      </c>
      <c r="M10" s="11">
        <v>2</v>
      </c>
      <c r="N10" s="16">
        <v>25</v>
      </c>
      <c r="O10" s="15">
        <v>23</v>
      </c>
      <c r="P10" s="14">
        <v>47.5</v>
      </c>
      <c r="Q10" s="11">
        <v>2</v>
      </c>
      <c r="R10" s="16">
        <v>30</v>
      </c>
      <c r="S10" s="15">
        <v>33</v>
      </c>
      <c r="T10" s="14">
        <v>62.5</v>
      </c>
      <c r="U10" s="11">
        <v>2</v>
      </c>
      <c r="V10" s="16">
        <v>31</v>
      </c>
      <c r="W10" s="15">
        <v>37</v>
      </c>
      <c r="X10" s="14">
        <v>67.5</v>
      </c>
      <c r="Y10" s="11">
        <v>3</v>
      </c>
      <c r="Z10" s="127"/>
      <c r="AA10" s="13">
        <v>10</v>
      </c>
      <c r="AB10" s="12" t="s">
        <v>0</v>
      </c>
      <c r="AC10" s="12" t="s">
        <v>0</v>
      </c>
      <c r="AD10" s="12" t="s">
        <v>0</v>
      </c>
      <c r="AE10" s="44" t="s">
        <v>0</v>
      </c>
      <c r="AF10" s="11">
        <v>2</v>
      </c>
      <c r="AG10" s="21"/>
      <c r="AI10" s="50">
        <f>SUM($I10,$M10,$Q10,$U10,$Y10)</f>
        <v>11</v>
      </c>
      <c r="AJ10" s="50">
        <f>MAX($I10,$M10,$Q10,$U10,$Y10)</f>
        <v>3</v>
      </c>
      <c r="AK10" s="50">
        <f>MIN($I10,$M10,$Q10,$U10,$Y10)</f>
        <v>2</v>
      </c>
    </row>
    <row r="11" spans="1:37" x14ac:dyDescent="0.2">
      <c r="A11" s="50">
        <f>AF11</f>
        <v>3</v>
      </c>
      <c r="B11" s="19">
        <v>21511404991</v>
      </c>
      <c r="C11" s="18" t="s">
        <v>68</v>
      </c>
      <c r="D11" s="128" t="s">
        <v>38</v>
      </c>
      <c r="E11" s="17">
        <v>0</v>
      </c>
      <c r="F11" s="16">
        <v>27</v>
      </c>
      <c r="G11" s="15">
        <v>27</v>
      </c>
      <c r="H11" s="14">
        <v>54</v>
      </c>
      <c r="I11" s="11">
        <v>3</v>
      </c>
      <c r="J11" s="16">
        <v>23</v>
      </c>
      <c r="K11" s="15">
        <v>21</v>
      </c>
      <c r="L11" s="14">
        <v>44</v>
      </c>
      <c r="M11" s="11">
        <v>3</v>
      </c>
      <c r="N11" s="16">
        <v>24</v>
      </c>
      <c r="O11" s="15">
        <v>20</v>
      </c>
      <c r="P11" s="14">
        <v>44</v>
      </c>
      <c r="Q11" s="11">
        <v>3</v>
      </c>
      <c r="R11" s="16">
        <v>31</v>
      </c>
      <c r="S11" s="15">
        <v>30</v>
      </c>
      <c r="T11" s="14">
        <v>61</v>
      </c>
      <c r="U11" s="11">
        <v>3</v>
      </c>
      <c r="V11" s="16">
        <v>35</v>
      </c>
      <c r="W11" s="15">
        <v>35</v>
      </c>
      <c r="X11" s="14">
        <v>70</v>
      </c>
      <c r="Y11" s="11">
        <v>2</v>
      </c>
      <c r="Z11" s="127"/>
      <c r="AA11" s="13">
        <v>9</v>
      </c>
      <c r="AB11" s="12" t="s">
        <v>0</v>
      </c>
      <c r="AC11" s="12" t="s">
        <v>0</v>
      </c>
      <c r="AD11" s="12" t="s">
        <v>0</v>
      </c>
      <c r="AE11" s="44" t="s">
        <v>0</v>
      </c>
      <c r="AF11" s="11">
        <v>3</v>
      </c>
      <c r="AG11" s="21"/>
      <c r="AI11" s="50">
        <f>SUM($I11,$M11,$Q11,$U11,$Y11)</f>
        <v>14</v>
      </c>
      <c r="AJ11" s="50">
        <f>MAX($I11,$M11,$Q11,$U11,$Y11)</f>
        <v>3</v>
      </c>
      <c r="AK11" s="50">
        <f>MIN($I11,$M11,$Q11,$U11,$Y11)</f>
        <v>2</v>
      </c>
    </row>
    <row r="12" spans="1:37" x14ac:dyDescent="0.2">
      <c r="B12" s="19">
        <v>21511506355</v>
      </c>
      <c r="C12" s="18" t="s">
        <v>71</v>
      </c>
      <c r="D12" s="128" t="s">
        <v>38</v>
      </c>
      <c r="E12" s="17">
        <v>1</v>
      </c>
      <c r="F12" s="16">
        <v>23</v>
      </c>
      <c r="G12" s="15">
        <v>18</v>
      </c>
      <c r="H12" s="14">
        <v>40</v>
      </c>
      <c r="I12" s="11">
        <v>4</v>
      </c>
      <c r="J12" s="16">
        <v>17</v>
      </c>
      <c r="K12" s="15">
        <v>17</v>
      </c>
      <c r="L12" s="14">
        <v>33</v>
      </c>
      <c r="M12" s="11">
        <v>4</v>
      </c>
      <c r="N12" s="16">
        <v>15</v>
      </c>
      <c r="O12" s="15">
        <v>11</v>
      </c>
      <c r="P12" s="14">
        <v>25</v>
      </c>
      <c r="Q12" s="11">
        <v>5</v>
      </c>
      <c r="R12" s="16">
        <v>22</v>
      </c>
      <c r="S12" s="15">
        <v>19</v>
      </c>
      <c r="T12" s="14">
        <v>40</v>
      </c>
      <c r="U12" s="11">
        <v>4</v>
      </c>
      <c r="V12" s="16">
        <v>24</v>
      </c>
      <c r="W12" s="15">
        <v>24</v>
      </c>
      <c r="X12" s="14">
        <v>47</v>
      </c>
      <c r="Y12" s="11">
        <v>5</v>
      </c>
      <c r="Z12" s="127"/>
      <c r="AA12" s="13">
        <v>8</v>
      </c>
      <c r="AB12" s="12" t="s">
        <v>0</v>
      </c>
      <c r="AC12" s="12" t="s">
        <v>0</v>
      </c>
      <c r="AD12" s="12" t="s">
        <v>0</v>
      </c>
      <c r="AE12" s="44" t="s">
        <v>0</v>
      </c>
      <c r="AF12" s="11">
        <v>4</v>
      </c>
      <c r="AG12" s="21"/>
      <c r="AI12" s="50"/>
      <c r="AJ12" s="50"/>
      <c r="AK12" s="50"/>
    </row>
    <row r="13" spans="1:37" x14ac:dyDescent="0.2">
      <c r="B13" s="19">
        <v>21511404972</v>
      </c>
      <c r="C13" s="18" t="s">
        <v>141</v>
      </c>
      <c r="D13" s="128" t="s">
        <v>38</v>
      </c>
      <c r="E13" s="17">
        <v>1</v>
      </c>
      <c r="F13" s="16">
        <v>19</v>
      </c>
      <c r="G13" s="15">
        <v>15</v>
      </c>
      <c r="H13" s="14">
        <v>33</v>
      </c>
      <c r="I13" s="11">
        <v>5</v>
      </c>
      <c r="J13" s="16">
        <v>14</v>
      </c>
      <c r="K13" s="15">
        <v>11</v>
      </c>
      <c r="L13" s="14">
        <v>24</v>
      </c>
      <c r="M13" s="11">
        <v>5</v>
      </c>
      <c r="N13" s="16">
        <v>15</v>
      </c>
      <c r="O13" s="15">
        <v>13</v>
      </c>
      <c r="P13" s="14">
        <v>27</v>
      </c>
      <c r="Q13" s="11">
        <v>4</v>
      </c>
      <c r="R13" s="16">
        <v>20</v>
      </c>
      <c r="S13" s="15">
        <v>20</v>
      </c>
      <c r="T13" s="14">
        <v>39</v>
      </c>
      <c r="U13" s="11">
        <v>5</v>
      </c>
      <c r="V13" s="16">
        <v>15</v>
      </c>
      <c r="W13" s="15">
        <v>15</v>
      </c>
      <c r="X13" s="14">
        <v>29</v>
      </c>
      <c r="Y13" s="11">
        <v>9</v>
      </c>
      <c r="Z13" s="127"/>
      <c r="AA13" s="13">
        <v>7</v>
      </c>
      <c r="AB13" s="12" t="s">
        <v>0</v>
      </c>
      <c r="AC13" s="12" t="s">
        <v>0</v>
      </c>
      <c r="AD13" s="12" t="s">
        <v>0</v>
      </c>
      <c r="AE13" s="44" t="s">
        <v>0</v>
      </c>
      <c r="AF13" s="11">
        <v>5</v>
      </c>
      <c r="AG13" s="21"/>
      <c r="AI13" s="50"/>
      <c r="AJ13" s="50"/>
      <c r="AK13" s="50"/>
    </row>
    <row r="14" spans="1:37" x14ac:dyDescent="0.2">
      <c r="B14" s="19">
        <v>21511405424</v>
      </c>
      <c r="C14" s="18" t="s">
        <v>69</v>
      </c>
      <c r="D14" s="128" t="s">
        <v>38</v>
      </c>
      <c r="E14" s="17">
        <v>0.5</v>
      </c>
      <c r="F14" s="16">
        <v>16</v>
      </c>
      <c r="G14" s="15">
        <v>12</v>
      </c>
      <c r="H14" s="14">
        <v>27.5</v>
      </c>
      <c r="I14" s="11">
        <v>6</v>
      </c>
      <c r="J14" s="16">
        <v>14</v>
      </c>
      <c r="K14" s="15">
        <v>10.5</v>
      </c>
      <c r="L14" s="14">
        <v>24</v>
      </c>
      <c r="M14" s="11">
        <v>5</v>
      </c>
      <c r="N14" s="16">
        <v>12</v>
      </c>
      <c r="O14" s="15">
        <v>9</v>
      </c>
      <c r="P14" s="14">
        <v>20.5</v>
      </c>
      <c r="Q14" s="11">
        <v>8</v>
      </c>
      <c r="R14" s="16">
        <v>18</v>
      </c>
      <c r="S14" s="15">
        <v>16</v>
      </c>
      <c r="T14" s="14">
        <v>33.5</v>
      </c>
      <c r="U14" s="11">
        <v>6</v>
      </c>
      <c r="V14" s="16">
        <v>24</v>
      </c>
      <c r="W14" s="15">
        <v>25</v>
      </c>
      <c r="X14" s="14">
        <v>48.5</v>
      </c>
      <c r="Y14" s="11">
        <v>4</v>
      </c>
      <c r="Z14" s="127"/>
      <c r="AA14" s="13">
        <v>6</v>
      </c>
      <c r="AB14" s="12" t="s">
        <v>0</v>
      </c>
      <c r="AC14" s="12" t="s">
        <v>0</v>
      </c>
      <c r="AD14" s="12" t="s">
        <v>0</v>
      </c>
      <c r="AE14" s="44" t="s">
        <v>0</v>
      </c>
      <c r="AF14" s="11">
        <v>6</v>
      </c>
      <c r="AG14" s="21"/>
      <c r="AI14" s="50"/>
      <c r="AJ14" s="50"/>
      <c r="AK14" s="50"/>
    </row>
    <row r="15" spans="1:37" x14ac:dyDescent="0.2">
      <c r="A15" s="50">
        <f t="shared" ref="A15:A20" si="0">AF15</f>
        <v>7</v>
      </c>
      <c r="B15" s="19">
        <v>21511404993</v>
      </c>
      <c r="C15" s="18" t="s">
        <v>140</v>
      </c>
      <c r="D15" s="128" t="s">
        <v>38</v>
      </c>
      <c r="E15" s="17">
        <v>1.5</v>
      </c>
      <c r="F15" s="16">
        <v>17</v>
      </c>
      <c r="G15" s="15">
        <v>12</v>
      </c>
      <c r="H15" s="14">
        <v>27.5</v>
      </c>
      <c r="I15" s="11">
        <v>6</v>
      </c>
      <c r="J15" s="16">
        <v>12</v>
      </c>
      <c r="K15" s="15">
        <v>9</v>
      </c>
      <c r="L15" s="14">
        <v>19.5</v>
      </c>
      <c r="M15" s="11">
        <v>8</v>
      </c>
      <c r="N15" s="16">
        <v>13</v>
      </c>
      <c r="O15" s="15">
        <v>12.5</v>
      </c>
      <c r="P15" s="14">
        <v>24</v>
      </c>
      <c r="Q15" s="11">
        <v>6</v>
      </c>
      <c r="R15" s="16">
        <v>13</v>
      </c>
      <c r="S15" s="15">
        <v>12</v>
      </c>
      <c r="T15" s="14">
        <v>23.5</v>
      </c>
      <c r="U15" s="11">
        <v>9</v>
      </c>
      <c r="V15" s="16">
        <v>16</v>
      </c>
      <c r="W15" s="15">
        <v>15</v>
      </c>
      <c r="X15" s="14">
        <v>29.5</v>
      </c>
      <c r="Y15" s="11">
        <v>8</v>
      </c>
      <c r="Z15" s="127"/>
      <c r="AA15" s="13">
        <v>4.5</v>
      </c>
      <c r="AB15" s="12" t="s">
        <v>0</v>
      </c>
      <c r="AC15" s="12" t="s">
        <v>0</v>
      </c>
      <c r="AD15" s="12" t="s">
        <v>0</v>
      </c>
      <c r="AE15" s="44" t="s">
        <v>0</v>
      </c>
      <c r="AF15" s="11">
        <v>7</v>
      </c>
      <c r="AG15" s="21"/>
      <c r="AI15" s="50">
        <f t="shared" ref="AI15:AI20" si="1">SUM($I15,$M15,$Q15,$U15,$Y15)</f>
        <v>37</v>
      </c>
      <c r="AJ15" s="50">
        <f t="shared" ref="AJ15:AJ20" si="2">MAX($I15,$M15,$Q15,$U15,$Y15)</f>
        <v>9</v>
      </c>
      <c r="AK15" s="50">
        <f t="shared" ref="AK15:AK20" si="3">MIN($I15,$M15,$Q15,$U15,$Y15)</f>
        <v>6</v>
      </c>
    </row>
    <row r="16" spans="1:37" x14ac:dyDescent="0.2">
      <c r="A16" s="50">
        <f t="shared" si="0"/>
        <v>8</v>
      </c>
      <c r="B16" s="19">
        <v>21511506358</v>
      </c>
      <c r="C16" s="18" t="s">
        <v>75</v>
      </c>
      <c r="D16" s="128" t="s">
        <v>38</v>
      </c>
      <c r="E16" s="17">
        <v>3.5</v>
      </c>
      <c r="F16" s="16">
        <v>12</v>
      </c>
      <c r="G16" s="15">
        <v>10</v>
      </c>
      <c r="H16" s="14">
        <v>18.5</v>
      </c>
      <c r="I16" s="11">
        <v>10</v>
      </c>
      <c r="J16" s="16">
        <v>12</v>
      </c>
      <c r="K16" s="15">
        <v>11</v>
      </c>
      <c r="L16" s="14">
        <v>19.5</v>
      </c>
      <c r="M16" s="11">
        <v>8</v>
      </c>
      <c r="N16" s="16">
        <v>13</v>
      </c>
      <c r="O16" s="15">
        <v>12</v>
      </c>
      <c r="P16" s="14">
        <v>21.5</v>
      </c>
      <c r="Q16" s="11">
        <v>7</v>
      </c>
      <c r="R16" s="16">
        <v>17</v>
      </c>
      <c r="S16" s="15">
        <v>15</v>
      </c>
      <c r="T16" s="14">
        <v>28.5</v>
      </c>
      <c r="U16" s="11">
        <v>7</v>
      </c>
      <c r="V16" s="16">
        <v>18</v>
      </c>
      <c r="W16" s="15">
        <v>17</v>
      </c>
      <c r="X16" s="14">
        <v>31.5</v>
      </c>
      <c r="Y16" s="11">
        <v>7</v>
      </c>
      <c r="Z16" s="127"/>
      <c r="AA16" s="13">
        <v>4</v>
      </c>
      <c r="AB16" s="12" t="s">
        <v>0</v>
      </c>
      <c r="AC16" s="12" t="s">
        <v>0</v>
      </c>
      <c r="AD16" s="12" t="s">
        <v>0</v>
      </c>
      <c r="AE16" s="44" t="s">
        <v>0</v>
      </c>
      <c r="AF16" s="11">
        <v>8</v>
      </c>
      <c r="AG16" s="21"/>
      <c r="AI16" s="50">
        <f t="shared" si="1"/>
        <v>39</v>
      </c>
      <c r="AJ16" s="50">
        <f t="shared" si="2"/>
        <v>10</v>
      </c>
      <c r="AK16" s="50">
        <f t="shared" si="3"/>
        <v>7</v>
      </c>
    </row>
    <row r="17" spans="1:37" x14ac:dyDescent="0.2">
      <c r="A17" s="50">
        <f t="shared" si="0"/>
        <v>9</v>
      </c>
      <c r="B17" s="19">
        <v>21511304048</v>
      </c>
      <c r="C17" s="18" t="s">
        <v>72</v>
      </c>
      <c r="D17" s="128" t="s">
        <v>38</v>
      </c>
      <c r="E17" s="17">
        <v>2.5</v>
      </c>
      <c r="F17" s="16">
        <v>16</v>
      </c>
      <c r="G17" s="15">
        <v>12</v>
      </c>
      <c r="H17" s="14">
        <v>25.5</v>
      </c>
      <c r="I17" s="11">
        <v>8</v>
      </c>
      <c r="J17" s="16">
        <v>12</v>
      </c>
      <c r="K17" s="15">
        <v>9</v>
      </c>
      <c r="L17" s="14">
        <v>18.5</v>
      </c>
      <c r="M17" s="11">
        <v>11</v>
      </c>
      <c r="N17" s="16">
        <v>10</v>
      </c>
      <c r="O17" s="15">
        <v>10</v>
      </c>
      <c r="P17" s="14">
        <v>17.5</v>
      </c>
      <c r="Q17" s="11">
        <v>9</v>
      </c>
      <c r="R17" s="16">
        <v>17</v>
      </c>
      <c r="S17" s="15">
        <v>14</v>
      </c>
      <c r="T17" s="14">
        <v>28.5</v>
      </c>
      <c r="U17" s="11">
        <v>7</v>
      </c>
      <c r="V17" s="16">
        <v>22</v>
      </c>
      <c r="W17" s="15">
        <v>23</v>
      </c>
      <c r="X17" s="14">
        <v>42.5</v>
      </c>
      <c r="Y17" s="11">
        <v>6</v>
      </c>
      <c r="Z17" s="127"/>
      <c r="AA17" s="13">
        <v>3.5</v>
      </c>
      <c r="AB17" s="12" t="s">
        <v>0</v>
      </c>
      <c r="AC17" s="12" t="s">
        <v>0</v>
      </c>
      <c r="AD17" s="12" t="s">
        <v>0</v>
      </c>
      <c r="AE17" s="44" t="s">
        <v>0</v>
      </c>
      <c r="AF17" s="11">
        <v>9</v>
      </c>
      <c r="AG17" s="21"/>
      <c r="AI17" s="50">
        <f t="shared" si="1"/>
        <v>41</v>
      </c>
      <c r="AJ17" s="50">
        <f t="shared" si="2"/>
        <v>11</v>
      </c>
      <c r="AK17" s="50">
        <f t="shared" si="3"/>
        <v>6</v>
      </c>
    </row>
    <row r="18" spans="1:37" x14ac:dyDescent="0.2">
      <c r="A18" s="50">
        <f t="shared" si="0"/>
        <v>10</v>
      </c>
      <c r="B18" s="19">
        <v>21511304038</v>
      </c>
      <c r="C18" s="18" t="s">
        <v>73</v>
      </c>
      <c r="D18" s="128" t="s">
        <v>38</v>
      </c>
      <c r="E18" s="17">
        <v>1.5</v>
      </c>
      <c r="F18" s="16">
        <v>13</v>
      </c>
      <c r="G18" s="15">
        <v>10</v>
      </c>
      <c r="H18" s="14">
        <v>21.5</v>
      </c>
      <c r="I18" s="11">
        <v>9</v>
      </c>
      <c r="J18" s="16">
        <v>11</v>
      </c>
      <c r="K18" s="15">
        <v>11</v>
      </c>
      <c r="L18" s="14">
        <v>20.5</v>
      </c>
      <c r="M18" s="11">
        <v>7</v>
      </c>
      <c r="N18" s="16">
        <v>10</v>
      </c>
      <c r="O18" s="15">
        <v>9</v>
      </c>
      <c r="P18" s="14">
        <v>17.5</v>
      </c>
      <c r="Q18" s="11">
        <v>9</v>
      </c>
      <c r="R18" s="16">
        <v>8</v>
      </c>
      <c r="S18" s="15">
        <v>7</v>
      </c>
      <c r="T18" s="14">
        <v>13.5</v>
      </c>
      <c r="U18" s="11">
        <v>12</v>
      </c>
      <c r="V18" s="16">
        <v>12</v>
      </c>
      <c r="W18" s="15">
        <v>14</v>
      </c>
      <c r="X18" s="14">
        <v>24.5</v>
      </c>
      <c r="Y18" s="11">
        <v>10</v>
      </c>
      <c r="Z18" s="127"/>
      <c r="AA18" s="13">
        <v>2</v>
      </c>
      <c r="AB18" s="12" t="s">
        <v>0</v>
      </c>
      <c r="AC18" s="12" t="s">
        <v>0</v>
      </c>
      <c r="AD18" s="12" t="s">
        <v>0</v>
      </c>
      <c r="AE18" s="44" t="s">
        <v>0</v>
      </c>
      <c r="AF18" s="11">
        <v>10</v>
      </c>
      <c r="AG18" s="21"/>
      <c r="AI18" s="50">
        <f t="shared" si="1"/>
        <v>47</v>
      </c>
      <c r="AJ18" s="50">
        <f t="shared" si="2"/>
        <v>12</v>
      </c>
      <c r="AK18" s="50">
        <f t="shared" si="3"/>
        <v>7</v>
      </c>
    </row>
    <row r="19" spans="1:37" x14ac:dyDescent="0.2">
      <c r="A19" s="50">
        <f t="shared" si="0"/>
        <v>11</v>
      </c>
      <c r="B19" s="19">
        <v>21511506374</v>
      </c>
      <c r="C19" s="18" t="s">
        <v>74</v>
      </c>
      <c r="D19" s="128" t="s">
        <v>38</v>
      </c>
      <c r="E19" s="17">
        <v>1</v>
      </c>
      <c r="F19" s="16">
        <v>10</v>
      </c>
      <c r="G19" s="15">
        <v>6</v>
      </c>
      <c r="H19" s="14">
        <v>15</v>
      </c>
      <c r="I19" s="11">
        <v>12</v>
      </c>
      <c r="J19" s="16">
        <v>11</v>
      </c>
      <c r="K19" s="15">
        <v>9</v>
      </c>
      <c r="L19" s="14">
        <v>19</v>
      </c>
      <c r="M19" s="11">
        <v>10</v>
      </c>
      <c r="N19" s="16">
        <v>7</v>
      </c>
      <c r="O19" s="15">
        <v>7</v>
      </c>
      <c r="P19" s="14">
        <v>13</v>
      </c>
      <c r="Q19" s="11">
        <v>12</v>
      </c>
      <c r="R19" s="16">
        <v>10</v>
      </c>
      <c r="S19" s="15">
        <v>11</v>
      </c>
      <c r="T19" s="14">
        <v>20</v>
      </c>
      <c r="U19" s="11">
        <v>10</v>
      </c>
      <c r="V19" s="16">
        <v>11</v>
      </c>
      <c r="W19" s="15">
        <v>14</v>
      </c>
      <c r="X19" s="14">
        <v>24</v>
      </c>
      <c r="Y19" s="11">
        <v>11</v>
      </c>
      <c r="Z19" s="127"/>
      <c r="AA19" s="13">
        <v>1</v>
      </c>
      <c r="AB19" s="12" t="s">
        <v>0</v>
      </c>
      <c r="AC19" s="12" t="s">
        <v>0</v>
      </c>
      <c r="AD19" s="12" t="s">
        <v>0</v>
      </c>
      <c r="AE19" s="44" t="s">
        <v>0</v>
      </c>
      <c r="AF19" s="11">
        <v>11</v>
      </c>
      <c r="AG19" s="21"/>
      <c r="AI19" s="50">
        <f t="shared" si="1"/>
        <v>55</v>
      </c>
      <c r="AJ19" s="50">
        <f t="shared" si="2"/>
        <v>12</v>
      </c>
      <c r="AK19" s="50">
        <f t="shared" si="3"/>
        <v>10</v>
      </c>
    </row>
    <row r="20" spans="1:37" x14ac:dyDescent="0.2">
      <c r="A20" s="50">
        <f t="shared" si="0"/>
        <v>12</v>
      </c>
      <c r="B20" s="19">
        <v>21511506360</v>
      </c>
      <c r="C20" s="18" t="s">
        <v>139</v>
      </c>
      <c r="D20" s="128" t="s">
        <v>38</v>
      </c>
      <c r="E20" s="17">
        <v>6.5</v>
      </c>
      <c r="F20" s="16">
        <v>15</v>
      </c>
      <c r="G20" s="15">
        <v>10</v>
      </c>
      <c r="H20" s="14">
        <v>18.5</v>
      </c>
      <c r="I20" s="11">
        <v>10</v>
      </c>
      <c r="J20" s="16">
        <v>13</v>
      </c>
      <c r="K20" s="15">
        <v>11</v>
      </c>
      <c r="L20" s="14">
        <v>17.5</v>
      </c>
      <c r="M20" s="11">
        <v>12</v>
      </c>
      <c r="N20" s="16">
        <v>12</v>
      </c>
      <c r="O20" s="15">
        <v>10</v>
      </c>
      <c r="P20" s="14">
        <v>15.5</v>
      </c>
      <c r="Q20" s="11">
        <v>11</v>
      </c>
      <c r="R20" s="16">
        <v>13</v>
      </c>
      <c r="S20" s="15">
        <v>11</v>
      </c>
      <c r="T20" s="14">
        <v>17.5</v>
      </c>
      <c r="U20" s="11">
        <v>11</v>
      </c>
      <c r="V20" s="16">
        <v>13</v>
      </c>
      <c r="W20" s="15">
        <v>13</v>
      </c>
      <c r="X20" s="14">
        <v>19.5</v>
      </c>
      <c r="Y20" s="11">
        <v>12</v>
      </c>
      <c r="Z20" s="127"/>
      <c r="AA20" s="13">
        <v>0</v>
      </c>
      <c r="AB20" s="12" t="s">
        <v>0</v>
      </c>
      <c r="AC20" s="12" t="s">
        <v>0</v>
      </c>
      <c r="AD20" s="12" t="s">
        <v>0</v>
      </c>
      <c r="AE20" s="44" t="s">
        <v>0</v>
      </c>
      <c r="AF20" s="11">
        <v>12</v>
      </c>
      <c r="AG20" s="21"/>
      <c r="AI20" s="50">
        <f t="shared" si="1"/>
        <v>56</v>
      </c>
      <c r="AJ20" s="50">
        <f t="shared" si="2"/>
        <v>12</v>
      </c>
      <c r="AK20" s="50">
        <f t="shared" si="3"/>
        <v>10</v>
      </c>
    </row>
    <row r="21" spans="1:37" ht="13.5" thickBot="1" x14ac:dyDescent="0.25">
      <c r="A21" s="50">
        <f t="shared" ref="A21:A39" si="4">AF21</f>
        <v>0</v>
      </c>
      <c r="B21" s="130"/>
      <c r="C21" s="131"/>
      <c r="D21" s="132"/>
      <c r="E21" s="133"/>
      <c r="F21" s="134"/>
      <c r="G21" s="135"/>
      <c r="H21" s="136"/>
      <c r="I21" s="137"/>
      <c r="J21" s="134"/>
      <c r="K21" s="135"/>
      <c r="L21" s="136"/>
      <c r="M21" s="137"/>
      <c r="N21" s="134"/>
      <c r="O21" s="135"/>
      <c r="P21" s="136"/>
      <c r="Q21" s="137"/>
      <c r="R21" s="134"/>
      <c r="S21" s="135"/>
      <c r="T21" s="136"/>
      <c r="U21" s="137"/>
      <c r="V21" s="134"/>
      <c r="W21" s="135"/>
      <c r="X21" s="136"/>
      <c r="Y21" s="137"/>
      <c r="Z21" s="127"/>
      <c r="AA21" s="138"/>
      <c r="AB21" s="139"/>
      <c r="AC21" s="139"/>
      <c r="AD21" s="139"/>
      <c r="AE21" s="140"/>
      <c r="AF21" s="137"/>
      <c r="AG21" s="21"/>
      <c r="AI21" s="50">
        <f t="shared" ref="AI21:AI39" si="5">SUM($I21,$M21,$Q21,$U21,$Y21)</f>
        <v>0</v>
      </c>
      <c r="AJ21" s="50">
        <f t="shared" ref="AJ21:AJ39" si="6">MAX($I21,$M21,$Q21,$U21,$Y21)</f>
        <v>0</v>
      </c>
      <c r="AK21" s="50">
        <f t="shared" ref="AK21:AK39" si="7">MIN($I21,$M21,$Q21,$U21,$Y21)</f>
        <v>0</v>
      </c>
    </row>
    <row r="22" spans="1:37" ht="13.5" thickBot="1" x14ac:dyDescent="0.25">
      <c r="A22" s="50">
        <f t="shared" si="4"/>
        <v>0</v>
      </c>
      <c r="B22" s="141"/>
      <c r="C22" s="142"/>
      <c r="D22" s="142"/>
      <c r="E22" s="143"/>
      <c r="F22" s="144"/>
      <c r="G22" s="145"/>
      <c r="H22" s="146" t="str">
        <f t="shared" ref="H22" si="8">IF(ISBLANK($C22),"",SUM(F22,G22)-$E22)</f>
        <v/>
      </c>
      <c r="I22" s="147" t="str">
        <f>IF(ISBLANK($C22),"",RANK(H22,H$9:H$39))</f>
        <v/>
      </c>
      <c r="J22" s="144"/>
      <c r="K22" s="145"/>
      <c r="L22" s="146" t="str">
        <f t="shared" ref="L22" si="9">IF(ISBLANK($C22),"",SUM(J22,K22)-$E22)</f>
        <v/>
      </c>
      <c r="M22" s="147" t="str">
        <f>IF(ISBLANK($C22),"",RANK(L22,L$9:L$39))</f>
        <v/>
      </c>
      <c r="N22" s="144"/>
      <c r="O22" s="145"/>
      <c r="P22" s="146" t="str">
        <f t="shared" ref="P22" si="10">IF(ISBLANK($C22),"",SUM(N22,O22)-$E22)</f>
        <v/>
      </c>
      <c r="Q22" s="147" t="str">
        <f>IF(ISBLANK($C22),"",RANK(P22,P$9:P$39))</f>
        <v/>
      </c>
      <c r="R22" s="144"/>
      <c r="S22" s="145"/>
      <c r="T22" s="146" t="str">
        <f t="shared" ref="T22" si="11">IF(ISBLANK($C22),"",SUM(R22,S22)-$E22)</f>
        <v/>
      </c>
      <c r="U22" s="147" t="str">
        <f>IF(ISBLANK($C22),"",RANK(T22,T$9:T$39))</f>
        <v/>
      </c>
      <c r="V22" s="144"/>
      <c r="W22" s="145"/>
      <c r="X22" s="146" t="str">
        <f t="shared" ref="X22" si="12">IF(ISBLANK($C22),"",SUM(V22,W22)-$E22)</f>
        <v/>
      </c>
      <c r="Y22" s="147" t="str">
        <f>IF(ISBLANK($C22),"",RANK(X22,X$9:X$39))</f>
        <v/>
      </c>
      <c r="Z22" s="149"/>
      <c r="AA22" s="148"/>
      <c r="AB22" s="148"/>
      <c r="AC22" s="148"/>
      <c r="AD22" s="148"/>
      <c r="AE22" s="141"/>
      <c r="AF22" s="147"/>
      <c r="AG22" s="21"/>
      <c r="AI22" s="50">
        <f t="shared" si="5"/>
        <v>0</v>
      </c>
      <c r="AJ22" s="50">
        <f t="shared" si="6"/>
        <v>0</v>
      </c>
      <c r="AK22" s="50">
        <f t="shared" si="7"/>
        <v>0</v>
      </c>
    </row>
    <row r="23" spans="1:37" ht="13.5" thickBot="1" x14ac:dyDescent="0.25">
      <c r="A23" s="50" t="str">
        <f t="shared" si="4"/>
        <v>Place</v>
      </c>
      <c r="B23" s="318" t="s">
        <v>10</v>
      </c>
      <c r="C23" s="319" t="s">
        <v>49</v>
      </c>
      <c r="D23" s="320" t="s">
        <v>50</v>
      </c>
      <c r="E23" s="321" t="s">
        <v>20</v>
      </c>
      <c r="F23" s="322" t="s">
        <v>51</v>
      </c>
      <c r="G23" s="322"/>
      <c r="H23" s="322"/>
      <c r="I23" s="322"/>
      <c r="J23" s="312" t="s">
        <v>52</v>
      </c>
      <c r="K23" s="312"/>
      <c r="L23" s="312"/>
      <c r="M23" s="312"/>
      <c r="N23" s="313" t="s">
        <v>53</v>
      </c>
      <c r="O23" s="313"/>
      <c r="P23" s="313"/>
      <c r="Q23" s="313"/>
      <c r="R23" s="314" t="s">
        <v>54</v>
      </c>
      <c r="S23" s="314"/>
      <c r="T23" s="314"/>
      <c r="U23" s="314"/>
      <c r="V23" s="324" t="s">
        <v>55</v>
      </c>
      <c r="W23" s="324"/>
      <c r="X23" s="324"/>
      <c r="Y23" s="324"/>
      <c r="Z23" s="125"/>
      <c r="AA23" s="325" t="s">
        <v>9</v>
      </c>
      <c r="AB23" s="326" t="s">
        <v>8</v>
      </c>
      <c r="AC23" s="326" t="s">
        <v>7</v>
      </c>
      <c r="AD23" s="326" t="s">
        <v>6</v>
      </c>
      <c r="AE23" s="327" t="s">
        <v>5</v>
      </c>
      <c r="AF23" s="323" t="s">
        <v>1</v>
      </c>
      <c r="AG23" s="21"/>
      <c r="AI23" s="50">
        <f t="shared" si="5"/>
        <v>0</v>
      </c>
      <c r="AJ23" s="50">
        <f t="shared" si="6"/>
        <v>0</v>
      </c>
      <c r="AK23" s="50">
        <f t="shared" si="7"/>
        <v>0</v>
      </c>
    </row>
    <row r="24" spans="1:37" ht="13.5" thickBot="1" x14ac:dyDescent="0.25">
      <c r="A24" s="50">
        <f t="shared" si="4"/>
        <v>0</v>
      </c>
      <c r="B24" s="298"/>
      <c r="C24" s="299"/>
      <c r="D24" s="300"/>
      <c r="E24" s="301"/>
      <c r="F24" s="34" t="s">
        <v>4</v>
      </c>
      <c r="G24" s="33" t="s">
        <v>3</v>
      </c>
      <c r="H24" s="32" t="s">
        <v>2</v>
      </c>
      <c r="I24" s="31" t="s">
        <v>1</v>
      </c>
      <c r="J24" s="34" t="s">
        <v>4</v>
      </c>
      <c r="K24" s="33" t="s">
        <v>3</v>
      </c>
      <c r="L24" s="32" t="s">
        <v>2</v>
      </c>
      <c r="M24" s="31" t="s">
        <v>1</v>
      </c>
      <c r="N24" s="34" t="s">
        <v>4</v>
      </c>
      <c r="O24" s="33" t="s">
        <v>3</v>
      </c>
      <c r="P24" s="32" t="s">
        <v>2</v>
      </c>
      <c r="Q24" s="31" t="s">
        <v>1</v>
      </c>
      <c r="R24" s="34" t="s">
        <v>4</v>
      </c>
      <c r="S24" s="33" t="s">
        <v>3</v>
      </c>
      <c r="T24" s="32" t="s">
        <v>2</v>
      </c>
      <c r="U24" s="31" t="s">
        <v>1</v>
      </c>
      <c r="V24" s="34" t="s">
        <v>4</v>
      </c>
      <c r="W24" s="33" t="s">
        <v>3</v>
      </c>
      <c r="X24" s="32" t="s">
        <v>2</v>
      </c>
      <c r="Y24" s="31" t="s">
        <v>1</v>
      </c>
      <c r="Z24" s="125"/>
      <c r="AA24" s="309"/>
      <c r="AB24" s="311"/>
      <c r="AC24" s="311"/>
      <c r="AD24" s="311"/>
      <c r="AE24" s="316"/>
      <c r="AF24" s="304"/>
      <c r="AG24" s="21"/>
      <c r="AI24" s="50">
        <f t="shared" si="5"/>
        <v>0</v>
      </c>
      <c r="AJ24" s="50">
        <f t="shared" si="6"/>
        <v>0</v>
      </c>
      <c r="AK24" s="50">
        <f t="shared" si="7"/>
        <v>0</v>
      </c>
    </row>
    <row r="25" spans="1:37" x14ac:dyDescent="0.2">
      <c r="A25" s="50">
        <f t="shared" si="4"/>
        <v>1</v>
      </c>
      <c r="B25" s="19">
        <v>10671101533</v>
      </c>
      <c r="C25" s="18" t="s">
        <v>82</v>
      </c>
      <c r="D25" s="128" t="s">
        <v>96</v>
      </c>
      <c r="E25" s="17">
        <v>2</v>
      </c>
      <c r="F25" s="16">
        <v>30</v>
      </c>
      <c r="G25" s="15">
        <v>30</v>
      </c>
      <c r="H25" s="14">
        <v>58</v>
      </c>
      <c r="I25" s="11">
        <v>1</v>
      </c>
      <c r="J25" s="16">
        <v>34</v>
      </c>
      <c r="K25" s="15">
        <v>35</v>
      </c>
      <c r="L25" s="14">
        <v>67</v>
      </c>
      <c r="M25" s="11">
        <v>1</v>
      </c>
      <c r="N25" s="16">
        <v>25</v>
      </c>
      <c r="O25" s="15">
        <v>24</v>
      </c>
      <c r="P25" s="14">
        <v>47</v>
      </c>
      <c r="Q25" s="11">
        <v>1</v>
      </c>
      <c r="R25" s="16">
        <v>34</v>
      </c>
      <c r="S25" s="15">
        <v>35</v>
      </c>
      <c r="T25" s="14">
        <v>67</v>
      </c>
      <c r="U25" s="11">
        <v>2</v>
      </c>
      <c r="V25" s="16">
        <v>33</v>
      </c>
      <c r="W25" s="15">
        <v>33</v>
      </c>
      <c r="X25" s="14">
        <v>64</v>
      </c>
      <c r="Y25" s="11">
        <v>1</v>
      </c>
      <c r="Z25" s="127"/>
      <c r="AA25" s="13">
        <v>13</v>
      </c>
      <c r="AB25" s="12" t="s">
        <v>0</v>
      </c>
      <c r="AC25" s="12" t="s">
        <v>0</v>
      </c>
      <c r="AD25" s="12" t="s">
        <v>0</v>
      </c>
      <c r="AE25" s="44" t="s">
        <v>0</v>
      </c>
      <c r="AF25" s="11">
        <v>1</v>
      </c>
      <c r="AG25" s="21"/>
      <c r="AI25" s="50">
        <f t="shared" si="5"/>
        <v>6</v>
      </c>
      <c r="AJ25" s="50">
        <f t="shared" si="6"/>
        <v>2</v>
      </c>
      <c r="AK25" s="50">
        <f t="shared" si="7"/>
        <v>1</v>
      </c>
    </row>
    <row r="26" spans="1:37" x14ac:dyDescent="0.2">
      <c r="B26" s="19">
        <v>11511102193</v>
      </c>
      <c r="C26" s="18" t="s">
        <v>146</v>
      </c>
      <c r="D26" s="128" t="s">
        <v>38</v>
      </c>
      <c r="E26" s="17">
        <v>0</v>
      </c>
      <c r="F26" s="16">
        <v>24</v>
      </c>
      <c r="G26" s="15">
        <v>20</v>
      </c>
      <c r="H26" s="14">
        <v>44</v>
      </c>
      <c r="I26" s="11">
        <v>2</v>
      </c>
      <c r="J26" s="16">
        <v>32</v>
      </c>
      <c r="K26" s="15">
        <v>31</v>
      </c>
      <c r="L26" s="14">
        <v>63</v>
      </c>
      <c r="M26" s="11">
        <v>2</v>
      </c>
      <c r="N26" s="16">
        <v>20</v>
      </c>
      <c r="O26" s="15">
        <v>21</v>
      </c>
      <c r="P26" s="14">
        <v>41</v>
      </c>
      <c r="Q26" s="11">
        <v>4</v>
      </c>
      <c r="R26" s="16">
        <v>36</v>
      </c>
      <c r="S26" s="15">
        <v>33</v>
      </c>
      <c r="T26" s="14">
        <v>69</v>
      </c>
      <c r="U26" s="11">
        <v>1</v>
      </c>
      <c r="V26" s="16">
        <v>33</v>
      </c>
      <c r="W26" s="15">
        <v>30</v>
      </c>
      <c r="X26" s="14">
        <v>63</v>
      </c>
      <c r="Y26" s="11">
        <v>2</v>
      </c>
      <c r="Z26" s="127"/>
      <c r="AA26" s="13">
        <v>12</v>
      </c>
      <c r="AB26" s="12" t="s">
        <v>0</v>
      </c>
      <c r="AC26" s="12" t="s">
        <v>0</v>
      </c>
      <c r="AD26" s="12" t="s">
        <v>0</v>
      </c>
      <c r="AE26" s="44" t="s">
        <v>0</v>
      </c>
      <c r="AF26" s="11">
        <v>2</v>
      </c>
      <c r="AG26" s="21"/>
      <c r="AI26" s="50"/>
      <c r="AJ26" s="50"/>
      <c r="AK26" s="50"/>
    </row>
    <row r="27" spans="1:37" x14ac:dyDescent="0.2">
      <c r="B27" s="19">
        <v>10671303383</v>
      </c>
      <c r="C27" s="18" t="s">
        <v>145</v>
      </c>
      <c r="D27" s="128" t="s">
        <v>96</v>
      </c>
      <c r="E27" s="17">
        <v>1.5</v>
      </c>
      <c r="F27" s="16">
        <v>24</v>
      </c>
      <c r="G27" s="15">
        <v>21</v>
      </c>
      <c r="H27" s="14">
        <v>43.5</v>
      </c>
      <c r="I27" s="11">
        <v>3</v>
      </c>
      <c r="J27" s="16">
        <v>29</v>
      </c>
      <c r="K27" s="15">
        <v>30</v>
      </c>
      <c r="L27" s="14">
        <v>57.5</v>
      </c>
      <c r="M27" s="11">
        <v>3</v>
      </c>
      <c r="N27" s="16">
        <v>24</v>
      </c>
      <c r="O27" s="15">
        <v>22</v>
      </c>
      <c r="P27" s="14">
        <v>44.5</v>
      </c>
      <c r="Q27" s="11">
        <v>2</v>
      </c>
      <c r="R27" s="16">
        <v>20</v>
      </c>
      <c r="S27" s="15">
        <v>17</v>
      </c>
      <c r="T27" s="14">
        <v>35.5</v>
      </c>
      <c r="U27" s="11">
        <v>5</v>
      </c>
      <c r="V27" s="16">
        <v>29</v>
      </c>
      <c r="W27" s="15">
        <v>27</v>
      </c>
      <c r="X27" s="14">
        <v>54.5</v>
      </c>
      <c r="Y27" s="11">
        <v>3</v>
      </c>
      <c r="Z27" s="127"/>
      <c r="AA27" s="13">
        <v>11</v>
      </c>
      <c r="AB27" s="12" t="s">
        <v>0</v>
      </c>
      <c r="AC27" s="12" t="s">
        <v>0</v>
      </c>
      <c r="AD27" s="12" t="s">
        <v>0</v>
      </c>
      <c r="AE27" s="44" t="s">
        <v>0</v>
      </c>
      <c r="AF27" s="11">
        <v>3</v>
      </c>
      <c r="AG27" s="21"/>
      <c r="AI27" s="50"/>
      <c r="AJ27" s="50"/>
      <c r="AK27" s="50"/>
    </row>
    <row r="28" spans="1:37" x14ac:dyDescent="0.2">
      <c r="B28" s="19">
        <v>10671101529</v>
      </c>
      <c r="C28" s="18" t="s">
        <v>80</v>
      </c>
      <c r="D28" s="128" t="s">
        <v>96</v>
      </c>
      <c r="E28" s="17">
        <v>4</v>
      </c>
      <c r="F28" s="16">
        <v>23</v>
      </c>
      <c r="G28" s="15">
        <v>20</v>
      </c>
      <c r="H28" s="14">
        <v>39</v>
      </c>
      <c r="I28" s="11">
        <v>4</v>
      </c>
      <c r="J28" s="16">
        <v>28</v>
      </c>
      <c r="K28" s="15">
        <v>30</v>
      </c>
      <c r="L28" s="14">
        <v>54</v>
      </c>
      <c r="M28" s="11">
        <v>4</v>
      </c>
      <c r="N28" s="16">
        <v>26</v>
      </c>
      <c r="O28" s="15">
        <v>22</v>
      </c>
      <c r="P28" s="14">
        <v>44</v>
      </c>
      <c r="Q28" s="11">
        <v>3</v>
      </c>
      <c r="R28" s="16">
        <v>24</v>
      </c>
      <c r="S28" s="15">
        <v>26</v>
      </c>
      <c r="T28" s="14">
        <v>46</v>
      </c>
      <c r="U28" s="11">
        <v>4</v>
      </c>
      <c r="V28" s="16">
        <v>27</v>
      </c>
      <c r="W28" s="15">
        <v>28</v>
      </c>
      <c r="X28" s="14">
        <v>51</v>
      </c>
      <c r="Y28" s="11">
        <v>4</v>
      </c>
      <c r="Z28" s="127"/>
      <c r="AA28" s="13">
        <v>10</v>
      </c>
      <c r="AB28" s="12" t="s">
        <v>0</v>
      </c>
      <c r="AC28" s="12" t="s">
        <v>0</v>
      </c>
      <c r="AD28" s="12" t="s">
        <v>0</v>
      </c>
      <c r="AE28" s="44" t="s">
        <v>0</v>
      </c>
      <c r="AF28" s="11">
        <v>4</v>
      </c>
      <c r="AG28" s="21"/>
      <c r="AI28" s="50"/>
      <c r="AJ28" s="50"/>
      <c r="AK28" s="50"/>
    </row>
    <row r="29" spans="1:37" x14ac:dyDescent="0.2">
      <c r="B29" s="19">
        <v>11511202629</v>
      </c>
      <c r="C29" s="18" t="s">
        <v>143</v>
      </c>
      <c r="D29" s="128" t="s">
        <v>38</v>
      </c>
      <c r="E29" s="17">
        <v>2</v>
      </c>
      <c r="F29" s="16">
        <v>16</v>
      </c>
      <c r="G29" s="15">
        <v>11</v>
      </c>
      <c r="H29" s="14">
        <v>25</v>
      </c>
      <c r="I29" s="11">
        <v>6</v>
      </c>
      <c r="J29" s="16">
        <v>24</v>
      </c>
      <c r="K29" s="15">
        <v>24</v>
      </c>
      <c r="L29" s="14">
        <v>46</v>
      </c>
      <c r="M29" s="11">
        <v>5</v>
      </c>
      <c r="N29" s="16">
        <v>15</v>
      </c>
      <c r="O29" s="15">
        <v>15</v>
      </c>
      <c r="P29" s="14">
        <v>28</v>
      </c>
      <c r="Q29" s="11">
        <v>6</v>
      </c>
      <c r="R29" s="16">
        <v>25</v>
      </c>
      <c r="S29" s="15">
        <v>24</v>
      </c>
      <c r="T29" s="14">
        <v>47</v>
      </c>
      <c r="U29" s="11">
        <v>3</v>
      </c>
      <c r="V29" s="16">
        <v>24</v>
      </c>
      <c r="W29" s="15">
        <v>21</v>
      </c>
      <c r="X29" s="14">
        <v>43</v>
      </c>
      <c r="Y29" s="11">
        <v>5</v>
      </c>
      <c r="Z29" s="127"/>
      <c r="AA29" s="13">
        <v>9</v>
      </c>
      <c r="AB29" s="12" t="s">
        <v>0</v>
      </c>
      <c r="AC29" s="12" t="s">
        <v>0</v>
      </c>
      <c r="AD29" s="12" t="s">
        <v>0</v>
      </c>
      <c r="AE29" s="44" t="s">
        <v>0</v>
      </c>
      <c r="AF29" s="11">
        <v>5</v>
      </c>
      <c r="AG29" s="21"/>
      <c r="AI29" s="50"/>
      <c r="AJ29" s="50"/>
      <c r="AK29" s="50"/>
    </row>
    <row r="30" spans="1:37" x14ac:dyDescent="0.2">
      <c r="B30" s="19">
        <v>11511404951</v>
      </c>
      <c r="C30" s="18" t="s">
        <v>83</v>
      </c>
      <c r="D30" s="128" t="s">
        <v>38</v>
      </c>
      <c r="E30" s="17">
        <v>0.5</v>
      </c>
      <c r="F30" s="16">
        <v>17</v>
      </c>
      <c r="G30" s="15">
        <v>12</v>
      </c>
      <c r="H30" s="14">
        <v>28.5</v>
      </c>
      <c r="I30" s="11">
        <v>5</v>
      </c>
      <c r="J30" s="16">
        <v>20</v>
      </c>
      <c r="K30" s="15">
        <v>18</v>
      </c>
      <c r="L30" s="14">
        <v>37.5</v>
      </c>
      <c r="M30" s="11">
        <v>7</v>
      </c>
      <c r="N30" s="16">
        <v>13</v>
      </c>
      <c r="O30" s="15">
        <v>12</v>
      </c>
      <c r="P30" s="14">
        <v>24.5</v>
      </c>
      <c r="Q30" s="11">
        <v>8</v>
      </c>
      <c r="R30" s="16">
        <v>18</v>
      </c>
      <c r="S30" s="15">
        <v>13</v>
      </c>
      <c r="T30" s="14">
        <v>30.5</v>
      </c>
      <c r="U30" s="11">
        <v>7</v>
      </c>
      <c r="V30" s="16">
        <v>19</v>
      </c>
      <c r="W30" s="15">
        <v>15</v>
      </c>
      <c r="X30" s="14">
        <v>33.5</v>
      </c>
      <c r="Y30" s="11">
        <v>6</v>
      </c>
      <c r="Z30" s="127"/>
      <c r="AA30" s="13">
        <v>8</v>
      </c>
      <c r="AB30" s="12" t="s">
        <v>0</v>
      </c>
      <c r="AC30" s="12" t="s">
        <v>0</v>
      </c>
      <c r="AD30" s="12" t="s">
        <v>0</v>
      </c>
      <c r="AE30" s="44" t="s">
        <v>0</v>
      </c>
      <c r="AF30" s="11">
        <v>6</v>
      </c>
      <c r="AG30" s="21"/>
      <c r="AI30" s="50"/>
      <c r="AJ30" s="50"/>
      <c r="AK30" s="50"/>
    </row>
    <row r="31" spans="1:37" x14ac:dyDescent="0.2">
      <c r="B31" s="19">
        <v>10671101532</v>
      </c>
      <c r="C31" s="18" t="s">
        <v>86</v>
      </c>
      <c r="D31" s="128" t="s">
        <v>96</v>
      </c>
      <c r="E31" s="17">
        <v>1.5</v>
      </c>
      <c r="F31" s="16">
        <v>14</v>
      </c>
      <c r="G31" s="15">
        <v>11</v>
      </c>
      <c r="H31" s="14">
        <v>23.5</v>
      </c>
      <c r="I31" s="11">
        <v>7</v>
      </c>
      <c r="J31" s="16">
        <v>19</v>
      </c>
      <c r="K31" s="15">
        <v>18</v>
      </c>
      <c r="L31" s="14">
        <v>35.5</v>
      </c>
      <c r="M31" s="11">
        <v>8</v>
      </c>
      <c r="N31" s="16">
        <v>14</v>
      </c>
      <c r="O31" s="15">
        <v>13</v>
      </c>
      <c r="P31" s="14">
        <v>25.5</v>
      </c>
      <c r="Q31" s="11">
        <v>7</v>
      </c>
      <c r="R31" s="16">
        <v>12</v>
      </c>
      <c r="S31" s="15">
        <v>11</v>
      </c>
      <c r="T31" s="14">
        <v>21.5</v>
      </c>
      <c r="U31" s="11">
        <v>12</v>
      </c>
      <c r="V31" s="16">
        <v>17</v>
      </c>
      <c r="W31" s="15">
        <v>16</v>
      </c>
      <c r="X31" s="14">
        <v>31.5</v>
      </c>
      <c r="Y31" s="11">
        <v>7</v>
      </c>
      <c r="Z31" s="127"/>
      <c r="AA31" s="13">
        <v>6.5</v>
      </c>
      <c r="AB31" s="12" t="s">
        <v>0</v>
      </c>
      <c r="AC31" s="12" t="s">
        <v>0</v>
      </c>
      <c r="AD31" s="12" t="s">
        <v>0</v>
      </c>
      <c r="AE31" s="44" t="s">
        <v>0</v>
      </c>
      <c r="AF31" s="11">
        <v>7</v>
      </c>
      <c r="AG31" s="21"/>
      <c r="AI31" s="50"/>
      <c r="AJ31" s="50"/>
      <c r="AK31" s="50"/>
    </row>
    <row r="32" spans="1:37" x14ac:dyDescent="0.2">
      <c r="B32" s="19">
        <v>11511404924</v>
      </c>
      <c r="C32" s="18" t="s">
        <v>81</v>
      </c>
      <c r="D32" s="128" t="s">
        <v>38</v>
      </c>
      <c r="E32" s="17">
        <v>2</v>
      </c>
      <c r="F32" s="16">
        <v>14</v>
      </c>
      <c r="G32" s="15">
        <v>11</v>
      </c>
      <c r="H32" s="14">
        <v>23</v>
      </c>
      <c r="I32" s="11">
        <v>9</v>
      </c>
      <c r="J32" s="16">
        <v>15</v>
      </c>
      <c r="K32" s="15">
        <v>13</v>
      </c>
      <c r="L32" s="14">
        <v>26</v>
      </c>
      <c r="M32" s="11">
        <v>11</v>
      </c>
      <c r="N32" s="16">
        <v>16</v>
      </c>
      <c r="O32" s="15">
        <v>16</v>
      </c>
      <c r="P32" s="14">
        <v>30</v>
      </c>
      <c r="Q32" s="11">
        <v>5</v>
      </c>
      <c r="R32" s="16">
        <v>19</v>
      </c>
      <c r="S32" s="15">
        <v>15</v>
      </c>
      <c r="T32" s="14">
        <v>32</v>
      </c>
      <c r="U32" s="11">
        <v>6</v>
      </c>
      <c r="V32" s="16">
        <v>15</v>
      </c>
      <c r="W32" s="15">
        <v>13</v>
      </c>
      <c r="X32" s="14">
        <v>26</v>
      </c>
      <c r="Y32" s="11">
        <v>9</v>
      </c>
      <c r="Z32" s="127"/>
      <c r="AA32" s="13">
        <v>6</v>
      </c>
      <c r="AB32" s="12" t="s">
        <v>0</v>
      </c>
      <c r="AC32" s="12" t="s">
        <v>0</v>
      </c>
      <c r="AD32" s="12" t="s">
        <v>0</v>
      </c>
      <c r="AE32" s="44" t="s">
        <v>0</v>
      </c>
      <c r="AF32" s="11">
        <v>8</v>
      </c>
      <c r="AG32" s="21"/>
      <c r="AI32" s="50"/>
      <c r="AJ32" s="50"/>
      <c r="AK32" s="50"/>
    </row>
    <row r="33" spans="1:37" x14ac:dyDescent="0.2">
      <c r="B33" s="19">
        <v>11511303915</v>
      </c>
      <c r="C33" s="18" t="s">
        <v>87</v>
      </c>
      <c r="D33" s="128" t="s">
        <v>38</v>
      </c>
      <c r="E33" s="17">
        <v>0.5</v>
      </c>
      <c r="F33" s="16">
        <v>13</v>
      </c>
      <c r="G33" s="15">
        <v>10</v>
      </c>
      <c r="H33" s="14">
        <v>22.5</v>
      </c>
      <c r="I33" s="11">
        <v>10</v>
      </c>
      <c r="J33" s="16">
        <v>22</v>
      </c>
      <c r="K33" s="15">
        <v>21</v>
      </c>
      <c r="L33" s="14">
        <v>42.5</v>
      </c>
      <c r="M33" s="11">
        <v>6</v>
      </c>
      <c r="N33" s="16">
        <v>13</v>
      </c>
      <c r="O33" s="15">
        <v>10</v>
      </c>
      <c r="P33" s="14">
        <v>22.5</v>
      </c>
      <c r="Q33" s="11">
        <v>10</v>
      </c>
      <c r="R33" s="16">
        <v>17</v>
      </c>
      <c r="S33" s="15">
        <v>13</v>
      </c>
      <c r="T33" s="14">
        <v>29.5</v>
      </c>
      <c r="U33" s="11">
        <v>8</v>
      </c>
      <c r="V33" s="16">
        <v>18</v>
      </c>
      <c r="W33" s="15">
        <v>14</v>
      </c>
      <c r="X33" s="14">
        <v>31.5</v>
      </c>
      <c r="Y33" s="11">
        <v>7</v>
      </c>
      <c r="Z33" s="127"/>
      <c r="AA33" s="13">
        <v>5.5</v>
      </c>
      <c r="AB33" s="12" t="s">
        <v>0</v>
      </c>
      <c r="AC33" s="12" t="s">
        <v>0</v>
      </c>
      <c r="AD33" s="12" t="s">
        <v>0</v>
      </c>
      <c r="AE33" s="44" t="s">
        <v>0</v>
      </c>
      <c r="AF33" s="11">
        <v>9</v>
      </c>
      <c r="AG33" s="21"/>
      <c r="AI33" s="50"/>
      <c r="AJ33" s="50"/>
      <c r="AK33" s="50"/>
    </row>
    <row r="34" spans="1:37" x14ac:dyDescent="0.2">
      <c r="B34" s="19">
        <v>11511506314</v>
      </c>
      <c r="C34" s="18" t="s">
        <v>84</v>
      </c>
      <c r="D34" s="128" t="s">
        <v>38</v>
      </c>
      <c r="E34" s="17">
        <v>2.5</v>
      </c>
      <c r="F34" s="16">
        <v>15</v>
      </c>
      <c r="G34" s="15">
        <v>11</v>
      </c>
      <c r="H34" s="14">
        <v>23.5</v>
      </c>
      <c r="I34" s="11">
        <v>7</v>
      </c>
      <c r="J34" s="16">
        <v>18</v>
      </c>
      <c r="K34" s="15">
        <v>15</v>
      </c>
      <c r="L34" s="14">
        <v>30.5</v>
      </c>
      <c r="M34" s="11">
        <v>9</v>
      </c>
      <c r="N34" s="16">
        <v>12</v>
      </c>
      <c r="O34" s="15">
        <v>12</v>
      </c>
      <c r="P34" s="14">
        <v>21.5</v>
      </c>
      <c r="Q34" s="11">
        <v>11</v>
      </c>
      <c r="R34" s="16">
        <v>15</v>
      </c>
      <c r="S34" s="15">
        <v>11</v>
      </c>
      <c r="T34" s="14">
        <v>23.5</v>
      </c>
      <c r="U34" s="11">
        <v>10</v>
      </c>
      <c r="V34" s="16">
        <v>16</v>
      </c>
      <c r="W34" s="15">
        <v>12</v>
      </c>
      <c r="X34" s="14">
        <v>25.5</v>
      </c>
      <c r="Y34" s="11">
        <v>11</v>
      </c>
      <c r="Z34" s="127"/>
      <c r="AA34" s="13">
        <v>4</v>
      </c>
      <c r="AB34" s="12" t="s">
        <v>0</v>
      </c>
      <c r="AC34" s="12" t="s">
        <v>0</v>
      </c>
      <c r="AD34" s="12" t="s">
        <v>0</v>
      </c>
      <c r="AE34" s="44" t="s">
        <v>0</v>
      </c>
      <c r="AF34" s="11">
        <v>10</v>
      </c>
      <c r="AG34" s="21"/>
      <c r="AI34" s="50"/>
      <c r="AJ34" s="50"/>
      <c r="AK34" s="50"/>
    </row>
    <row r="35" spans="1:37" x14ac:dyDescent="0.2">
      <c r="A35" s="50">
        <f t="shared" si="4"/>
        <v>11</v>
      </c>
      <c r="B35" s="19">
        <v>11511303913</v>
      </c>
      <c r="C35" s="18" t="s">
        <v>144</v>
      </c>
      <c r="D35" s="128" t="s">
        <v>38</v>
      </c>
      <c r="E35" s="17">
        <v>5</v>
      </c>
      <c r="F35" s="16">
        <v>14</v>
      </c>
      <c r="G35" s="15">
        <v>9</v>
      </c>
      <c r="H35" s="14">
        <v>18</v>
      </c>
      <c r="I35" s="11">
        <v>11</v>
      </c>
      <c r="J35" s="16">
        <v>16</v>
      </c>
      <c r="K35" s="15">
        <v>16</v>
      </c>
      <c r="L35" s="14">
        <v>27</v>
      </c>
      <c r="M35" s="11">
        <v>10</v>
      </c>
      <c r="N35" s="16">
        <v>14</v>
      </c>
      <c r="O35" s="15">
        <v>14</v>
      </c>
      <c r="P35" s="14">
        <v>23</v>
      </c>
      <c r="Q35" s="11">
        <v>9</v>
      </c>
      <c r="R35" s="16">
        <v>15</v>
      </c>
      <c r="S35" s="15">
        <v>13</v>
      </c>
      <c r="T35" s="14">
        <v>23</v>
      </c>
      <c r="U35" s="11">
        <v>11</v>
      </c>
      <c r="V35" s="16">
        <v>15</v>
      </c>
      <c r="W35" s="15">
        <v>12</v>
      </c>
      <c r="X35" s="14">
        <v>22</v>
      </c>
      <c r="Y35" s="11">
        <v>13</v>
      </c>
      <c r="Z35" s="127"/>
      <c r="AA35" s="13">
        <v>3</v>
      </c>
      <c r="AB35" s="12" t="s">
        <v>0</v>
      </c>
      <c r="AC35" s="12" t="s">
        <v>0</v>
      </c>
      <c r="AD35" s="12" t="s">
        <v>0</v>
      </c>
      <c r="AE35" s="44" t="s">
        <v>0</v>
      </c>
      <c r="AF35" s="11">
        <v>11</v>
      </c>
      <c r="AG35" s="21"/>
      <c r="AI35" s="50">
        <f t="shared" si="5"/>
        <v>54</v>
      </c>
      <c r="AJ35" s="50">
        <f t="shared" si="6"/>
        <v>13</v>
      </c>
      <c r="AK35" s="50">
        <f t="shared" si="7"/>
        <v>9</v>
      </c>
    </row>
    <row r="36" spans="1:37" x14ac:dyDescent="0.2">
      <c r="A36" s="50">
        <f t="shared" si="4"/>
        <v>12</v>
      </c>
      <c r="B36" s="19">
        <v>11511506300</v>
      </c>
      <c r="C36" s="18" t="s">
        <v>93</v>
      </c>
      <c r="D36" s="128" t="s">
        <v>38</v>
      </c>
      <c r="E36" s="17">
        <v>1</v>
      </c>
      <c r="F36" s="16">
        <v>11</v>
      </c>
      <c r="G36" s="15">
        <v>5</v>
      </c>
      <c r="H36" s="14">
        <v>15</v>
      </c>
      <c r="I36" s="11">
        <v>12</v>
      </c>
      <c r="J36" s="16">
        <v>9</v>
      </c>
      <c r="K36" s="15">
        <v>9</v>
      </c>
      <c r="L36" s="14">
        <v>17</v>
      </c>
      <c r="M36" s="11">
        <v>13</v>
      </c>
      <c r="N36" s="16">
        <v>8</v>
      </c>
      <c r="O36" s="15">
        <v>8</v>
      </c>
      <c r="P36" s="14">
        <v>15</v>
      </c>
      <c r="Q36" s="11">
        <v>12</v>
      </c>
      <c r="R36" s="16">
        <v>12</v>
      </c>
      <c r="S36" s="15">
        <v>10</v>
      </c>
      <c r="T36" s="14">
        <v>21</v>
      </c>
      <c r="U36" s="11">
        <v>13</v>
      </c>
      <c r="V36" s="16">
        <v>15</v>
      </c>
      <c r="W36" s="15">
        <v>12</v>
      </c>
      <c r="X36" s="14">
        <v>26</v>
      </c>
      <c r="Y36" s="11">
        <v>9</v>
      </c>
      <c r="Z36" s="127"/>
      <c r="AA36" s="13">
        <v>2</v>
      </c>
      <c r="AB36" s="12" t="s">
        <v>0</v>
      </c>
      <c r="AC36" s="12" t="s">
        <v>0</v>
      </c>
      <c r="AD36" s="12" t="s">
        <v>0</v>
      </c>
      <c r="AE36" s="44" t="s">
        <v>0</v>
      </c>
      <c r="AF36" s="11">
        <v>12</v>
      </c>
      <c r="AG36" s="21"/>
      <c r="AI36" s="50">
        <f t="shared" si="5"/>
        <v>59</v>
      </c>
      <c r="AJ36" s="50">
        <f t="shared" si="6"/>
        <v>13</v>
      </c>
      <c r="AK36" s="50">
        <f t="shared" si="7"/>
        <v>9</v>
      </c>
    </row>
    <row r="37" spans="1:37" x14ac:dyDescent="0.2">
      <c r="A37" s="50">
        <f t="shared" si="4"/>
        <v>13</v>
      </c>
      <c r="B37" s="19">
        <v>11511303979</v>
      </c>
      <c r="C37" s="18" t="s">
        <v>91</v>
      </c>
      <c r="D37" s="128" t="s">
        <v>38</v>
      </c>
      <c r="E37" s="17">
        <v>4.5</v>
      </c>
      <c r="F37" s="16">
        <v>12</v>
      </c>
      <c r="G37" s="15">
        <v>7</v>
      </c>
      <c r="H37" s="14">
        <v>14.5</v>
      </c>
      <c r="I37" s="11">
        <v>13</v>
      </c>
      <c r="J37" s="16">
        <v>13</v>
      </c>
      <c r="K37" s="15">
        <v>13</v>
      </c>
      <c r="L37" s="14">
        <v>21.5</v>
      </c>
      <c r="M37" s="11">
        <v>12</v>
      </c>
      <c r="N37" s="16">
        <v>9</v>
      </c>
      <c r="O37" s="15">
        <v>9</v>
      </c>
      <c r="P37" s="14">
        <v>13.5</v>
      </c>
      <c r="Q37" s="11">
        <v>13</v>
      </c>
      <c r="R37" s="16">
        <v>16</v>
      </c>
      <c r="S37" s="15">
        <v>13</v>
      </c>
      <c r="T37" s="14">
        <v>24.5</v>
      </c>
      <c r="U37" s="11">
        <v>9</v>
      </c>
      <c r="V37" s="16">
        <v>17</v>
      </c>
      <c r="W37" s="15">
        <v>13</v>
      </c>
      <c r="X37" s="14">
        <v>25.5</v>
      </c>
      <c r="Y37" s="11">
        <v>11</v>
      </c>
      <c r="Z37" s="127"/>
      <c r="AA37" s="13">
        <v>1</v>
      </c>
      <c r="AB37" s="12" t="s">
        <v>0</v>
      </c>
      <c r="AC37" s="12" t="s">
        <v>0</v>
      </c>
      <c r="AD37" s="12" t="s">
        <v>0</v>
      </c>
      <c r="AE37" s="44" t="s">
        <v>0</v>
      </c>
      <c r="AF37" s="11">
        <v>13</v>
      </c>
      <c r="AG37" s="21"/>
      <c r="AI37" s="50">
        <f t="shared" si="5"/>
        <v>58</v>
      </c>
      <c r="AJ37" s="50">
        <f t="shared" si="6"/>
        <v>13</v>
      </c>
      <c r="AK37" s="50">
        <f t="shared" si="7"/>
        <v>9</v>
      </c>
    </row>
    <row r="38" spans="1:37" x14ac:dyDescent="0.2">
      <c r="A38" s="50">
        <f t="shared" si="4"/>
        <v>14</v>
      </c>
      <c r="B38" s="19">
        <v>11511404911</v>
      </c>
      <c r="C38" s="18" t="s">
        <v>92</v>
      </c>
      <c r="D38" s="128" t="s">
        <v>38</v>
      </c>
      <c r="E38" s="17">
        <v>0.5</v>
      </c>
      <c r="F38" s="16">
        <v>9</v>
      </c>
      <c r="G38" s="15">
        <v>6</v>
      </c>
      <c r="H38" s="14">
        <v>14.5</v>
      </c>
      <c r="I38" s="11">
        <v>13</v>
      </c>
      <c r="J38" s="16">
        <v>7</v>
      </c>
      <c r="K38" s="15">
        <v>5</v>
      </c>
      <c r="L38" s="14">
        <v>11.5</v>
      </c>
      <c r="M38" s="11">
        <v>14</v>
      </c>
      <c r="N38" s="16">
        <v>5</v>
      </c>
      <c r="O38" s="15">
        <v>5</v>
      </c>
      <c r="P38" s="14">
        <v>9.5</v>
      </c>
      <c r="Q38" s="11">
        <v>14</v>
      </c>
      <c r="R38" s="16">
        <v>7</v>
      </c>
      <c r="S38" s="15">
        <v>6</v>
      </c>
      <c r="T38" s="14">
        <v>12.5</v>
      </c>
      <c r="U38" s="11">
        <v>14</v>
      </c>
      <c r="V38" s="16">
        <v>8</v>
      </c>
      <c r="W38" s="15">
        <v>5</v>
      </c>
      <c r="X38" s="14">
        <v>12.5</v>
      </c>
      <c r="Y38" s="11">
        <v>14</v>
      </c>
      <c r="Z38" s="127"/>
      <c r="AA38" s="13">
        <v>0</v>
      </c>
      <c r="AB38" s="12" t="s">
        <v>0</v>
      </c>
      <c r="AC38" s="12" t="s">
        <v>0</v>
      </c>
      <c r="AD38" s="12" t="s">
        <v>0</v>
      </c>
      <c r="AE38" s="44" t="s">
        <v>0</v>
      </c>
      <c r="AF38" s="11">
        <v>14</v>
      </c>
      <c r="AG38" s="21"/>
      <c r="AI38" s="50">
        <f t="shared" si="5"/>
        <v>69</v>
      </c>
      <c r="AJ38" s="50">
        <f t="shared" si="6"/>
        <v>14</v>
      </c>
      <c r="AK38" s="50">
        <f t="shared" si="7"/>
        <v>13</v>
      </c>
    </row>
    <row r="39" spans="1:37" ht="13.5" thickBot="1" x14ac:dyDescent="0.25">
      <c r="A39" s="50">
        <f t="shared" si="4"/>
        <v>0</v>
      </c>
      <c r="B39" s="10"/>
      <c r="C39" s="9"/>
      <c r="D39" s="8"/>
      <c r="E39" s="7"/>
      <c r="F39" s="6"/>
      <c r="G39" s="5"/>
      <c r="H39" s="4"/>
      <c r="I39" s="1"/>
      <c r="J39" s="6"/>
      <c r="K39" s="5"/>
      <c r="L39" s="4"/>
      <c r="M39" s="1"/>
      <c r="N39" s="6"/>
      <c r="O39" s="5"/>
      <c r="P39" s="4"/>
      <c r="Q39" s="1"/>
      <c r="R39" s="6"/>
      <c r="S39" s="5"/>
      <c r="T39" s="4"/>
      <c r="U39" s="1"/>
      <c r="V39" s="6"/>
      <c r="W39" s="5"/>
      <c r="X39" s="4"/>
      <c r="Y39" s="1"/>
      <c r="Z39" s="127"/>
      <c r="AA39" s="3"/>
      <c r="AB39" s="2"/>
      <c r="AC39" s="2"/>
      <c r="AD39" s="2"/>
      <c r="AE39" s="43"/>
      <c r="AF39" s="1"/>
      <c r="AG39" s="21"/>
      <c r="AI39" s="50">
        <f t="shared" si="5"/>
        <v>0</v>
      </c>
      <c r="AJ39" s="50">
        <f t="shared" si="6"/>
        <v>0</v>
      </c>
      <c r="AK39" s="50">
        <f t="shared" si="7"/>
        <v>0</v>
      </c>
    </row>
  </sheetData>
  <sheetProtection selectLockedCells="1" selectUnlockedCells="1"/>
  <sortState ref="B25:AF38">
    <sortCondition ref="AF25:AF38"/>
  </sortState>
  <mergeCells count="35">
    <mergeCell ref="B7:B8"/>
    <mergeCell ref="C7:C8"/>
    <mergeCell ref="D7:D8"/>
    <mergeCell ref="E7:E8"/>
    <mergeCell ref="F7:I7"/>
    <mergeCell ref="B1:B2"/>
    <mergeCell ref="C1:F2"/>
    <mergeCell ref="B3:D3"/>
    <mergeCell ref="B4:D4"/>
    <mergeCell ref="AA5:AF5"/>
    <mergeCell ref="AC7:AC8"/>
    <mergeCell ref="AD7:AD8"/>
    <mergeCell ref="AE7:AE8"/>
    <mergeCell ref="AF7:AF8"/>
    <mergeCell ref="B23:B24"/>
    <mergeCell ref="C23:C24"/>
    <mergeCell ref="D23:D24"/>
    <mergeCell ref="E23:E24"/>
    <mergeCell ref="F23:I23"/>
    <mergeCell ref="J23:M23"/>
    <mergeCell ref="J7:M7"/>
    <mergeCell ref="N7:Q7"/>
    <mergeCell ref="R7:U7"/>
    <mergeCell ref="V7:Y7"/>
    <mergeCell ref="AA7:AA8"/>
    <mergeCell ref="AB7:AB8"/>
    <mergeCell ref="AD23:AD24"/>
    <mergeCell ref="AE23:AE24"/>
    <mergeCell ref="AF23:AF24"/>
    <mergeCell ref="N23:Q23"/>
    <mergeCell ref="R23:U23"/>
    <mergeCell ref="V23:Y23"/>
    <mergeCell ref="AA23:AA24"/>
    <mergeCell ref="AB23:AB24"/>
    <mergeCell ref="AC23:AC2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I22" sqref="I22"/>
    </sheetView>
  </sheetViews>
  <sheetFormatPr defaultColWidth="11.7109375" defaultRowHeight="12.75" x14ac:dyDescent="0.2"/>
  <cols>
    <col min="1" max="1" width="4.85546875" bestFit="1" customWidth="1"/>
    <col min="2" max="2" width="16.28515625" customWidth="1"/>
    <col min="3" max="3" width="30.28515625" style="277" customWidth="1"/>
    <col min="4" max="4" width="7.85546875" style="50" customWidth="1"/>
    <col min="5" max="5" width="7.140625" style="50" customWidth="1"/>
    <col min="6" max="7" width="7.140625" customWidth="1"/>
    <col min="8" max="8" width="14.85546875" bestFit="1" customWidth="1"/>
    <col min="9" max="9" width="30.28515625" customWidth="1"/>
    <col min="10" max="10" width="8.85546875" customWidth="1"/>
    <col min="12" max="12" width="5.42578125" customWidth="1"/>
    <col min="13" max="13" width="0" hidden="1" customWidth="1"/>
  </cols>
  <sheetData>
    <row r="1" spans="1:13" ht="12.75" customHeight="1" x14ac:dyDescent="0.2">
      <c r="A1" s="328">
        <v>42253</v>
      </c>
      <c r="B1" s="329"/>
      <c r="C1" s="286" t="s">
        <v>56</v>
      </c>
      <c r="D1" s="286"/>
      <c r="E1" s="287"/>
      <c r="F1" s="50"/>
      <c r="I1" s="175"/>
      <c r="J1" s="175"/>
      <c r="K1" s="175"/>
      <c r="M1">
        <v>4</v>
      </c>
    </row>
    <row r="2" spans="1:13" ht="12.75" customHeight="1" x14ac:dyDescent="0.2">
      <c r="A2" s="330" t="s">
        <v>157</v>
      </c>
      <c r="B2" s="331"/>
      <c r="C2" s="288"/>
      <c r="D2" s="288"/>
      <c r="E2" s="289"/>
      <c r="F2" s="46"/>
      <c r="I2" s="175"/>
      <c r="J2" s="175"/>
      <c r="K2" s="175"/>
      <c r="M2" t="s">
        <v>207</v>
      </c>
    </row>
    <row r="3" spans="1:13" ht="12.75" customHeight="1" thickBot="1" x14ac:dyDescent="0.25">
      <c r="A3" s="290" t="s">
        <v>57</v>
      </c>
      <c r="B3" s="332"/>
      <c r="C3" s="333"/>
      <c r="D3" s="42" t="s">
        <v>11</v>
      </c>
      <c r="E3" s="41" t="s">
        <v>12</v>
      </c>
      <c r="I3" s="175"/>
      <c r="J3" s="175"/>
      <c r="K3" s="175"/>
      <c r="L3" s="276"/>
    </row>
    <row r="4" spans="1:13" ht="12.75" customHeight="1" thickBot="1" x14ac:dyDescent="0.25">
      <c r="A4" s="292" t="s">
        <v>58</v>
      </c>
      <c r="B4" s="293"/>
      <c r="C4" s="293"/>
      <c r="D4" s="176" t="s">
        <v>59</v>
      </c>
      <c r="E4" s="38">
        <v>150</v>
      </c>
      <c r="I4" s="175"/>
      <c r="J4" s="175"/>
      <c r="K4" s="175"/>
      <c r="L4" s="276"/>
    </row>
    <row r="5" spans="1:13" ht="19.5" customHeight="1" thickBot="1" x14ac:dyDescent="0.25">
      <c r="B5" s="177"/>
      <c r="C5" s="178" t="s">
        <v>158</v>
      </c>
      <c r="E5"/>
      <c r="I5" s="179" t="s">
        <v>199</v>
      </c>
      <c r="L5" s="276"/>
    </row>
    <row r="6" spans="1:13" ht="13.5" thickBot="1" x14ac:dyDescent="0.25">
      <c r="A6" s="180" t="s">
        <v>13</v>
      </c>
      <c r="B6" s="181" t="s">
        <v>10</v>
      </c>
      <c r="C6" s="182" t="s">
        <v>49</v>
      </c>
      <c r="D6" s="183" t="s">
        <v>78</v>
      </c>
      <c r="E6" s="184" t="s">
        <v>160</v>
      </c>
      <c r="G6" s="185" t="s">
        <v>1</v>
      </c>
      <c r="H6" s="181" t="s">
        <v>10</v>
      </c>
      <c r="I6" s="182" t="s">
        <v>49</v>
      </c>
      <c r="J6" s="186" t="s">
        <v>78</v>
      </c>
      <c r="L6" s="276"/>
    </row>
    <row r="7" spans="1:13" ht="12.75" customHeight="1" x14ac:dyDescent="0.2">
      <c r="A7" s="264">
        <v>1</v>
      </c>
      <c r="B7" s="265">
        <v>21511203014</v>
      </c>
      <c r="C7" s="266" t="s">
        <v>142</v>
      </c>
      <c r="D7" s="267" t="s">
        <v>38</v>
      </c>
      <c r="E7" s="268">
        <v>16</v>
      </c>
      <c r="G7" s="192">
        <v>1</v>
      </c>
      <c r="H7" s="193">
        <v>21511203014</v>
      </c>
      <c r="I7" s="194" t="s">
        <v>142</v>
      </c>
      <c r="J7" s="195" t="s">
        <v>38</v>
      </c>
      <c r="L7" s="276"/>
      <c r="M7">
        <v>1</v>
      </c>
    </row>
    <row r="8" spans="1:13" x14ac:dyDescent="0.2">
      <c r="A8" s="264">
        <v>2</v>
      </c>
      <c r="B8" s="265">
        <v>21511304017</v>
      </c>
      <c r="C8" s="266" t="s">
        <v>70</v>
      </c>
      <c r="D8" s="267" t="s">
        <v>38</v>
      </c>
      <c r="E8" s="268">
        <v>37</v>
      </c>
      <c r="G8" s="196">
        <v>2</v>
      </c>
      <c r="H8" s="51">
        <v>21511404991</v>
      </c>
      <c r="I8" s="20" t="s">
        <v>68</v>
      </c>
      <c r="J8" s="197" t="s">
        <v>38</v>
      </c>
      <c r="L8" s="276"/>
      <c r="M8">
        <v>2</v>
      </c>
    </row>
    <row r="9" spans="1:13" x14ac:dyDescent="0.2">
      <c r="A9" s="264">
        <v>3</v>
      </c>
      <c r="B9" s="265">
        <v>21511405424</v>
      </c>
      <c r="C9" s="266" t="s">
        <v>69</v>
      </c>
      <c r="D9" s="267" t="s">
        <v>38</v>
      </c>
      <c r="E9" s="268">
        <v>86</v>
      </c>
      <c r="G9" s="196">
        <v>3</v>
      </c>
      <c r="H9" s="51">
        <v>21511304017</v>
      </c>
      <c r="I9" s="20" t="s">
        <v>70</v>
      </c>
      <c r="J9" s="197" t="s">
        <v>38</v>
      </c>
      <c r="L9" s="276"/>
      <c r="M9">
        <v>3</v>
      </c>
    </row>
    <row r="10" spans="1:13" x14ac:dyDescent="0.2">
      <c r="A10" s="264">
        <v>4</v>
      </c>
      <c r="B10" s="265">
        <v>21511404991</v>
      </c>
      <c r="C10" s="266" t="s">
        <v>68</v>
      </c>
      <c r="D10" s="267" t="s">
        <v>38</v>
      </c>
      <c r="E10" s="268">
        <v>91</v>
      </c>
      <c r="G10" s="196">
        <v>4</v>
      </c>
      <c r="H10" s="51">
        <v>21511405424</v>
      </c>
      <c r="I10" s="20" t="s">
        <v>69</v>
      </c>
      <c r="J10" s="197" t="s">
        <v>38</v>
      </c>
      <c r="M10">
        <v>4</v>
      </c>
    </row>
    <row r="11" spans="1:13" x14ac:dyDescent="0.2">
      <c r="A11" s="264">
        <v>5</v>
      </c>
      <c r="B11" s="265">
        <v>21511404972</v>
      </c>
      <c r="C11" s="266" t="s">
        <v>141</v>
      </c>
      <c r="D11" s="267" t="s">
        <v>38</v>
      </c>
      <c r="E11" s="268">
        <v>95</v>
      </c>
      <c r="G11" s="196">
        <v>5</v>
      </c>
      <c r="H11" s="51">
        <v>21511506355</v>
      </c>
      <c r="I11" s="20" t="s">
        <v>71</v>
      </c>
      <c r="J11" s="197" t="s">
        <v>38</v>
      </c>
      <c r="M11">
        <v>5</v>
      </c>
    </row>
    <row r="12" spans="1:13" x14ac:dyDescent="0.2">
      <c r="A12" s="264">
        <v>6</v>
      </c>
      <c r="B12" s="265">
        <v>21511304048</v>
      </c>
      <c r="C12" s="266" t="s">
        <v>72</v>
      </c>
      <c r="D12" s="267" t="s">
        <v>38</v>
      </c>
      <c r="E12" s="268">
        <v>105</v>
      </c>
      <c r="G12" s="196">
        <v>6</v>
      </c>
      <c r="H12" s="51">
        <v>21511304048</v>
      </c>
      <c r="I12" s="20" t="s">
        <v>72</v>
      </c>
      <c r="J12" s="197" t="s">
        <v>38</v>
      </c>
      <c r="M12">
        <v>6</v>
      </c>
    </row>
    <row r="13" spans="1:13" x14ac:dyDescent="0.2">
      <c r="A13" s="264">
        <v>7</v>
      </c>
      <c r="B13" s="265">
        <v>21511404993</v>
      </c>
      <c r="C13" s="266" t="s">
        <v>140</v>
      </c>
      <c r="D13" s="267" t="s">
        <v>38</v>
      </c>
      <c r="E13" s="268">
        <v>140</v>
      </c>
      <c r="G13" s="196">
        <v>7</v>
      </c>
      <c r="H13" s="51">
        <v>21511404972</v>
      </c>
      <c r="I13" s="20" t="s">
        <v>141</v>
      </c>
      <c r="J13" s="197" t="s">
        <v>38</v>
      </c>
      <c r="M13">
        <v>7</v>
      </c>
    </row>
    <row r="14" spans="1:13" x14ac:dyDescent="0.2">
      <c r="A14" s="264">
        <v>8</v>
      </c>
      <c r="B14" s="265">
        <v>21511506355</v>
      </c>
      <c r="C14" s="266" t="s">
        <v>71</v>
      </c>
      <c r="D14" s="267" t="s">
        <v>38</v>
      </c>
      <c r="E14" s="268">
        <v>251</v>
      </c>
      <c r="G14" s="196">
        <v>8</v>
      </c>
      <c r="H14" s="51">
        <v>21511404993</v>
      </c>
      <c r="I14" s="20" t="s">
        <v>140</v>
      </c>
      <c r="J14" s="197" t="s">
        <v>38</v>
      </c>
      <c r="M14">
        <v>8</v>
      </c>
    </row>
    <row r="15" spans="1:13" x14ac:dyDescent="0.2">
      <c r="A15" s="264"/>
      <c r="B15" s="265"/>
      <c r="C15" s="266"/>
      <c r="D15" s="267"/>
      <c r="E15" s="268"/>
      <c r="G15" s="196">
        <v>9</v>
      </c>
      <c r="H15" s="51">
        <v>21511506358</v>
      </c>
      <c r="I15" s="20" t="s">
        <v>75</v>
      </c>
      <c r="J15" s="197" t="s">
        <v>38</v>
      </c>
      <c r="M15">
        <v>9</v>
      </c>
    </row>
    <row r="16" spans="1:13" x14ac:dyDescent="0.2">
      <c r="A16" s="264"/>
      <c r="B16" s="282" t="s">
        <v>208</v>
      </c>
      <c r="C16" s="283" t="s">
        <v>209</v>
      </c>
      <c r="D16" s="267"/>
      <c r="E16" s="268"/>
      <c r="G16" s="196">
        <v>9</v>
      </c>
      <c r="H16" s="51">
        <v>21511506360</v>
      </c>
      <c r="I16" s="20" t="s">
        <v>139</v>
      </c>
      <c r="J16" s="197" t="s">
        <v>38</v>
      </c>
      <c r="M16">
        <v>9</v>
      </c>
    </row>
    <row r="17" spans="1:13" x14ac:dyDescent="0.2">
      <c r="A17" s="264">
        <v>13</v>
      </c>
      <c r="B17" s="265">
        <v>21511506358</v>
      </c>
      <c r="C17" s="266" t="s">
        <v>75</v>
      </c>
      <c r="D17" s="267" t="s">
        <v>38</v>
      </c>
      <c r="E17" s="268">
        <v>162</v>
      </c>
      <c r="G17" s="196"/>
      <c r="H17" s="51"/>
      <c r="I17" s="20"/>
      <c r="J17" s="197"/>
      <c r="M17">
        <v>9</v>
      </c>
    </row>
    <row r="18" spans="1:13" x14ac:dyDescent="0.2">
      <c r="A18" s="264">
        <v>14</v>
      </c>
      <c r="B18" s="265">
        <v>21511506355</v>
      </c>
      <c r="C18" s="266" t="s">
        <v>71</v>
      </c>
      <c r="D18" s="267" t="s">
        <v>38</v>
      </c>
      <c r="E18" s="268">
        <v>251</v>
      </c>
      <c r="G18" s="196"/>
      <c r="H18" s="51"/>
      <c r="I18" s="20"/>
      <c r="J18" s="197"/>
      <c r="M18">
        <v>9</v>
      </c>
    </row>
    <row r="19" spans="1:13" ht="13.5" thickBot="1" x14ac:dyDescent="0.25">
      <c r="A19" s="271">
        <v>15</v>
      </c>
      <c r="B19" s="278">
        <v>21511506360</v>
      </c>
      <c r="C19" s="279" t="s">
        <v>139</v>
      </c>
      <c r="D19" s="280" t="s">
        <v>38</v>
      </c>
      <c r="E19" s="281">
        <v>498</v>
      </c>
      <c r="G19" s="203"/>
      <c r="H19" s="53"/>
      <c r="I19" s="52"/>
      <c r="J19" s="204"/>
      <c r="M19">
        <v>13</v>
      </c>
    </row>
    <row r="20" spans="1:13" ht="19.5" customHeight="1" thickBot="1" x14ac:dyDescent="0.25">
      <c r="B20" s="177"/>
      <c r="C20" s="178" t="s">
        <v>158</v>
      </c>
      <c r="E20"/>
      <c r="I20" s="179" t="s">
        <v>199</v>
      </c>
      <c r="M20" t="e">
        <v>#N/A</v>
      </c>
    </row>
    <row r="21" spans="1:13" ht="13.5" thickBot="1" x14ac:dyDescent="0.25">
      <c r="A21" s="180" t="s">
        <v>13</v>
      </c>
      <c r="B21" s="181" t="s">
        <v>10</v>
      </c>
      <c r="C21" s="182" t="s">
        <v>49</v>
      </c>
      <c r="D21" s="183" t="s">
        <v>78</v>
      </c>
      <c r="E21" s="184" t="s">
        <v>160</v>
      </c>
      <c r="G21" s="185" t="s">
        <v>1</v>
      </c>
      <c r="H21" s="181" t="s">
        <v>10</v>
      </c>
      <c r="I21" s="182" t="s">
        <v>49</v>
      </c>
      <c r="J21" s="186" t="s">
        <v>78</v>
      </c>
      <c r="M21" t="e">
        <v>#N/A</v>
      </c>
    </row>
    <row r="22" spans="1:13" x14ac:dyDescent="0.2">
      <c r="A22" s="264">
        <v>1</v>
      </c>
      <c r="B22" s="265">
        <v>10671101529</v>
      </c>
      <c r="C22" s="266" t="s">
        <v>80</v>
      </c>
      <c r="D22" s="267" t="s">
        <v>96</v>
      </c>
      <c r="E22" s="268">
        <v>36</v>
      </c>
      <c r="G22" s="196">
        <v>1</v>
      </c>
      <c r="H22" s="51">
        <v>10671101529</v>
      </c>
      <c r="I22" s="20" t="s">
        <v>80</v>
      </c>
      <c r="J22" s="197" t="s">
        <v>96</v>
      </c>
      <c r="M22" t="e">
        <v>#N/A</v>
      </c>
    </row>
    <row r="23" spans="1:13" x14ac:dyDescent="0.2">
      <c r="A23" s="264">
        <v>2</v>
      </c>
      <c r="B23" s="265">
        <v>11511102193</v>
      </c>
      <c r="C23" s="266" t="s">
        <v>146</v>
      </c>
      <c r="D23" s="267" t="s">
        <v>38</v>
      </c>
      <c r="E23" s="268">
        <v>56</v>
      </c>
      <c r="G23" s="196">
        <v>2</v>
      </c>
      <c r="H23" s="51">
        <v>10671303383</v>
      </c>
      <c r="I23" s="20" t="s">
        <v>145</v>
      </c>
      <c r="J23" s="197" t="s">
        <v>96</v>
      </c>
      <c r="M23" t="e">
        <v>#N/A</v>
      </c>
    </row>
    <row r="24" spans="1:13" x14ac:dyDescent="0.2">
      <c r="A24" s="264">
        <v>3</v>
      </c>
      <c r="B24" s="265">
        <v>10671101533</v>
      </c>
      <c r="C24" s="266" t="s">
        <v>82</v>
      </c>
      <c r="D24" s="267" t="s">
        <v>96</v>
      </c>
      <c r="E24" s="268">
        <v>62</v>
      </c>
      <c r="G24" s="196">
        <v>3</v>
      </c>
      <c r="H24" s="51">
        <v>10671101533</v>
      </c>
      <c r="I24" s="20" t="s">
        <v>82</v>
      </c>
      <c r="J24" s="197" t="s">
        <v>96</v>
      </c>
      <c r="M24" t="e">
        <v>#N/A</v>
      </c>
    </row>
    <row r="25" spans="1:13" x14ac:dyDescent="0.2">
      <c r="A25" s="264">
        <v>4</v>
      </c>
      <c r="B25" s="265">
        <v>10671303383</v>
      </c>
      <c r="C25" s="266" t="s">
        <v>145</v>
      </c>
      <c r="D25" s="267" t="s">
        <v>96</v>
      </c>
      <c r="E25" s="268">
        <v>67</v>
      </c>
      <c r="G25" s="196">
        <v>4</v>
      </c>
      <c r="H25" s="51">
        <v>11511202629</v>
      </c>
      <c r="I25" s="20" t="s">
        <v>143</v>
      </c>
      <c r="J25" s="197" t="s">
        <v>38</v>
      </c>
      <c r="M25" t="e">
        <v>#N/A</v>
      </c>
    </row>
    <row r="26" spans="1:13" x14ac:dyDescent="0.2">
      <c r="A26" s="264">
        <v>5</v>
      </c>
      <c r="B26" s="265">
        <v>10671101532</v>
      </c>
      <c r="C26" s="266" t="s">
        <v>86</v>
      </c>
      <c r="D26" s="267" t="s">
        <v>96</v>
      </c>
      <c r="E26" s="268">
        <v>114</v>
      </c>
      <c r="G26" s="196">
        <v>5</v>
      </c>
      <c r="H26" s="51">
        <v>11511102193</v>
      </c>
      <c r="I26" s="20" t="s">
        <v>146</v>
      </c>
      <c r="J26" s="197" t="s">
        <v>38</v>
      </c>
      <c r="M26" t="e">
        <v>#N/A</v>
      </c>
    </row>
    <row r="27" spans="1:13" x14ac:dyDescent="0.2">
      <c r="A27" s="264">
        <v>6</v>
      </c>
      <c r="B27" s="265">
        <v>11511404924</v>
      </c>
      <c r="C27" s="266" t="s">
        <v>81</v>
      </c>
      <c r="D27" s="267" t="s">
        <v>38</v>
      </c>
      <c r="E27" s="268">
        <v>116</v>
      </c>
      <c r="G27" s="196">
        <v>6</v>
      </c>
      <c r="H27" s="51">
        <v>11511404951</v>
      </c>
      <c r="I27" s="20" t="s">
        <v>83</v>
      </c>
      <c r="J27" s="197" t="s">
        <v>38</v>
      </c>
      <c r="M27" t="e">
        <v>#N/A</v>
      </c>
    </row>
    <row r="28" spans="1:13" x14ac:dyDescent="0.2">
      <c r="A28" s="264">
        <v>7</v>
      </c>
      <c r="B28" s="265">
        <v>11511202629</v>
      </c>
      <c r="C28" s="266" t="s">
        <v>143</v>
      </c>
      <c r="D28" s="267" t="s">
        <v>38</v>
      </c>
      <c r="E28" s="268">
        <v>219</v>
      </c>
      <c r="G28" s="196">
        <v>7</v>
      </c>
      <c r="H28" s="51">
        <v>11511506314</v>
      </c>
      <c r="I28" s="20" t="s">
        <v>84</v>
      </c>
      <c r="J28" s="197" t="s">
        <v>38</v>
      </c>
      <c r="M28" t="e">
        <v>#N/A</v>
      </c>
    </row>
    <row r="29" spans="1:13" x14ac:dyDescent="0.2">
      <c r="A29" s="264">
        <v>8</v>
      </c>
      <c r="B29" s="265">
        <v>11511506300</v>
      </c>
      <c r="C29" s="266" t="s">
        <v>93</v>
      </c>
      <c r="D29" s="267" t="s">
        <v>38</v>
      </c>
      <c r="E29" s="268">
        <v>223</v>
      </c>
      <c r="G29" s="196">
        <v>9</v>
      </c>
      <c r="H29" s="51">
        <v>11511303915</v>
      </c>
      <c r="I29" s="20" t="s">
        <v>87</v>
      </c>
      <c r="J29" s="197" t="s">
        <v>38</v>
      </c>
      <c r="M29" t="e">
        <v>#N/A</v>
      </c>
    </row>
    <row r="30" spans="1:13" x14ac:dyDescent="0.2">
      <c r="A30" s="264">
        <v>9</v>
      </c>
      <c r="B30" s="265">
        <v>11511303915</v>
      </c>
      <c r="C30" s="266" t="s">
        <v>87</v>
      </c>
      <c r="D30" s="267" t="s">
        <v>38</v>
      </c>
      <c r="E30" s="268">
        <v>229</v>
      </c>
      <c r="G30" s="196">
        <v>9</v>
      </c>
      <c r="H30" s="51">
        <v>10671101532</v>
      </c>
      <c r="I30" s="20" t="s">
        <v>86</v>
      </c>
      <c r="J30" s="197" t="s">
        <v>96</v>
      </c>
      <c r="M30" t="e">
        <v>#N/A</v>
      </c>
    </row>
    <row r="31" spans="1:13" x14ac:dyDescent="0.2">
      <c r="A31" s="264">
        <v>10</v>
      </c>
      <c r="B31" s="265">
        <v>11511404910</v>
      </c>
      <c r="C31" s="266" t="s">
        <v>85</v>
      </c>
      <c r="D31" s="267" t="s">
        <v>38</v>
      </c>
      <c r="E31" s="268">
        <v>331</v>
      </c>
      <c r="G31" s="196">
        <v>9</v>
      </c>
      <c r="H31" s="51">
        <v>11511404924</v>
      </c>
      <c r="I31" s="20" t="s">
        <v>81</v>
      </c>
      <c r="J31" s="197" t="s">
        <v>38</v>
      </c>
      <c r="M31" t="e">
        <v>#N/A</v>
      </c>
    </row>
    <row r="32" spans="1:13" x14ac:dyDescent="0.2">
      <c r="A32" s="264">
        <v>11</v>
      </c>
      <c r="B32" s="265">
        <v>11511404951</v>
      </c>
      <c r="C32" s="266" t="s">
        <v>83</v>
      </c>
      <c r="D32" s="267" t="s">
        <v>38</v>
      </c>
      <c r="E32" s="268">
        <v>358</v>
      </c>
      <c r="G32" s="196">
        <v>9</v>
      </c>
      <c r="H32" s="51">
        <v>11511404910</v>
      </c>
      <c r="I32" s="20" t="s">
        <v>85</v>
      </c>
      <c r="J32" s="197" t="s">
        <v>38</v>
      </c>
      <c r="M32" t="e">
        <v>#N/A</v>
      </c>
    </row>
    <row r="33" spans="1:13" x14ac:dyDescent="0.2">
      <c r="A33" s="264">
        <v>12</v>
      </c>
      <c r="B33" s="265">
        <v>11511506314</v>
      </c>
      <c r="C33" s="266" t="s">
        <v>84</v>
      </c>
      <c r="D33" s="267" t="s">
        <v>38</v>
      </c>
      <c r="E33" s="268">
        <v>366</v>
      </c>
      <c r="G33" s="196">
        <v>13</v>
      </c>
      <c r="H33" s="51">
        <v>11511506407</v>
      </c>
      <c r="I33" s="20" t="s">
        <v>210</v>
      </c>
      <c r="J33" s="197" t="s">
        <v>38</v>
      </c>
      <c r="M33" t="e">
        <v>#N/A</v>
      </c>
    </row>
    <row r="34" spans="1:13" ht="13.5" thickBot="1" x14ac:dyDescent="0.25">
      <c r="A34" s="271">
        <v>13</v>
      </c>
      <c r="B34" s="272">
        <v>11511506407</v>
      </c>
      <c r="C34" s="273" t="s">
        <v>210</v>
      </c>
      <c r="D34" s="274" t="s">
        <v>38</v>
      </c>
      <c r="E34" s="275">
        <v>2000</v>
      </c>
      <c r="F34" s="263"/>
      <c r="G34" s="203">
        <v>14</v>
      </c>
      <c r="H34" s="53">
        <v>11511506300</v>
      </c>
      <c r="I34" s="52" t="s">
        <v>93</v>
      </c>
      <c r="J34" s="204" t="s">
        <v>38</v>
      </c>
      <c r="M34" t="e">
        <v>#N/A</v>
      </c>
    </row>
  </sheetData>
  <mergeCells count="5">
    <mergeCell ref="A1:B1"/>
    <mergeCell ref="C1:E2"/>
    <mergeCell ref="A2:B2"/>
    <mergeCell ref="A3:C3"/>
    <mergeCell ref="A4:C4"/>
  </mergeCells>
  <conditionalFormatting sqref="A7:E18 A22:E34">
    <cfRule type="expression" dxfId="125" priority="3">
      <formula>ROW()/2-INT(ROW()/2)=0</formula>
    </cfRule>
  </conditionalFormatting>
  <conditionalFormatting sqref="A19:C19 E19">
    <cfRule type="expression" dxfId="124" priority="2">
      <formula>ROW()/2-INT(ROW()/2)=0</formula>
    </cfRule>
  </conditionalFormatting>
  <conditionalFormatting sqref="D19">
    <cfRule type="expression" dxfId="123" priority="1">
      <formula>ROW()/2-INT(ROW()/2)=0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7"/>
  <sheetViews>
    <sheetView workbookViewId="0">
      <selection activeCell="R22" sqref="R22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50" bestFit="1" customWidth="1"/>
    <col min="5" max="6" width="6.42578125" style="50" customWidth="1"/>
    <col min="7" max="7" width="5" style="50" customWidth="1"/>
    <col min="8" max="9" width="6.42578125" customWidth="1"/>
    <col min="10" max="10" width="5" style="50" customWidth="1"/>
    <col min="11" max="13" width="6.42578125" customWidth="1"/>
    <col min="14" max="14" width="5.28515625" customWidth="1"/>
    <col min="16" max="16" width="6.7109375" style="50" bestFit="1" customWidth="1"/>
    <col min="17" max="17" width="13.5703125" customWidth="1"/>
    <col min="18" max="18" width="23.85546875" bestFit="1" customWidth="1"/>
    <col min="20" max="21" width="7.140625" customWidth="1"/>
    <col min="23" max="23" width="6.5703125" hidden="1" customWidth="1"/>
    <col min="24" max="24" width="11.7109375" hidden="1" customWidth="1"/>
    <col min="25" max="40" width="7.140625" hidden="1" customWidth="1"/>
    <col min="41" max="41" width="8.5703125" hidden="1" customWidth="1"/>
    <col min="42" max="48" width="7.140625" hidden="1" customWidth="1"/>
  </cols>
  <sheetData>
    <row r="1" spans="1:49" ht="12.75" customHeight="1" x14ac:dyDescent="0.2">
      <c r="A1" s="334">
        <v>42251</v>
      </c>
      <c r="B1" s="335"/>
      <c r="C1" s="338" t="s">
        <v>56</v>
      </c>
      <c r="D1" s="339"/>
      <c r="E1" s="339"/>
      <c r="F1" s="340"/>
      <c r="H1" s="343"/>
      <c r="I1" s="344"/>
      <c r="J1" s="344"/>
      <c r="K1" s="344"/>
      <c r="L1" s="344"/>
      <c r="M1" s="345"/>
      <c r="X1" t="s">
        <v>14</v>
      </c>
      <c r="Y1">
        <v>2</v>
      </c>
      <c r="Z1">
        <v>4</v>
      </c>
    </row>
    <row r="2" spans="1:49" ht="12.75" customHeight="1" x14ac:dyDescent="0.2">
      <c r="A2" s="336"/>
      <c r="B2" s="337"/>
      <c r="C2" s="341"/>
      <c r="D2" s="341"/>
      <c r="E2" s="341"/>
      <c r="F2" s="342"/>
      <c r="G2" s="46"/>
      <c r="H2" s="54"/>
      <c r="I2" s="55"/>
      <c r="J2" s="40"/>
      <c r="K2" s="40"/>
      <c r="L2" s="40"/>
      <c r="M2" s="39"/>
      <c r="X2" t="s">
        <v>15</v>
      </c>
      <c r="Y2" t="s">
        <v>33</v>
      </c>
    </row>
    <row r="3" spans="1:49" ht="12.75" customHeight="1" thickBot="1" x14ac:dyDescent="0.25">
      <c r="A3" s="346" t="s">
        <v>57</v>
      </c>
      <c r="B3" s="347"/>
      <c r="C3" s="347"/>
      <c r="D3" s="348"/>
      <c r="E3" s="56" t="s">
        <v>11</v>
      </c>
      <c r="F3" s="57" t="s">
        <v>12</v>
      </c>
      <c r="G3"/>
      <c r="H3" s="54"/>
      <c r="I3" s="55"/>
      <c r="J3" s="40"/>
      <c r="K3" s="40"/>
      <c r="L3" s="40"/>
      <c r="M3" s="39"/>
      <c r="X3" t="s">
        <v>16</v>
      </c>
      <c r="Y3" t="s">
        <v>34</v>
      </c>
    </row>
    <row r="4" spans="1:49" ht="12.75" customHeight="1" thickBot="1" x14ac:dyDescent="0.25">
      <c r="A4" s="58"/>
      <c r="B4" s="59"/>
      <c r="C4" s="60" t="s">
        <v>58</v>
      </c>
      <c r="D4" s="61"/>
      <c r="E4" s="129" t="s">
        <v>59</v>
      </c>
      <c r="F4" s="38">
        <v>150</v>
      </c>
      <c r="G4"/>
      <c r="H4" s="62"/>
      <c r="I4" s="63"/>
      <c r="J4" s="37"/>
      <c r="K4" s="37"/>
      <c r="L4" s="37"/>
      <c r="M4" s="36"/>
    </row>
    <row r="5" spans="1:49" ht="13.5" thickBot="1" x14ac:dyDescent="0.25">
      <c r="B5" s="29" t="s">
        <v>99</v>
      </c>
      <c r="C5" s="50"/>
      <c r="G5"/>
      <c r="I5" s="50"/>
      <c r="J5"/>
      <c r="Q5" s="64" t="s">
        <v>98</v>
      </c>
      <c r="S5" s="50"/>
      <c r="W5" s="50" t="s">
        <v>17</v>
      </c>
      <c r="X5" t="s">
        <v>18</v>
      </c>
      <c r="Y5">
        <v>10</v>
      </c>
    </row>
    <row r="6" spans="1:49" ht="13.5" thickBot="1" x14ac:dyDescent="0.25">
      <c r="A6" s="65" t="s">
        <v>13</v>
      </c>
      <c r="B6" s="66" t="s">
        <v>10</v>
      </c>
      <c r="C6" s="67" t="s">
        <v>49</v>
      </c>
      <c r="D6" s="67" t="s">
        <v>78</v>
      </c>
      <c r="E6" s="68" t="s">
        <v>17</v>
      </c>
      <c r="F6" s="67" t="s">
        <v>19</v>
      </c>
      <c r="G6" s="67" t="s">
        <v>20</v>
      </c>
      <c r="H6" s="68" t="s">
        <v>21</v>
      </c>
      <c r="I6" s="67" t="s">
        <v>22</v>
      </c>
      <c r="J6" s="67" t="s">
        <v>20</v>
      </c>
      <c r="K6" s="68" t="s">
        <v>23</v>
      </c>
      <c r="L6" s="69" t="s">
        <v>24</v>
      </c>
      <c r="M6" s="70" t="s">
        <v>25</v>
      </c>
      <c r="N6" s="71" t="s">
        <v>17</v>
      </c>
      <c r="P6" s="72" t="s">
        <v>97</v>
      </c>
      <c r="Q6" s="73" t="s">
        <v>10</v>
      </c>
      <c r="R6" s="74" t="s">
        <v>49</v>
      </c>
      <c r="S6" s="75" t="s">
        <v>78</v>
      </c>
      <c r="T6" s="76" t="s">
        <v>26</v>
      </c>
      <c r="U6" s="77" t="s">
        <v>27</v>
      </c>
      <c r="V6" s="78"/>
      <c r="W6" s="78"/>
      <c r="X6" s="79" t="s">
        <v>27</v>
      </c>
      <c r="Y6" s="80" t="s">
        <v>28</v>
      </c>
      <c r="Z6" s="81"/>
      <c r="AA6" s="82"/>
      <c r="AB6" s="81" t="s">
        <v>29</v>
      </c>
      <c r="AC6" s="81"/>
      <c r="AD6" s="82"/>
      <c r="AE6" s="81" t="s">
        <v>30</v>
      </c>
      <c r="AF6" s="81"/>
      <c r="AG6" s="82"/>
      <c r="AH6" s="81" t="s">
        <v>31</v>
      </c>
      <c r="AI6" s="81"/>
      <c r="AJ6" s="82"/>
      <c r="AK6" s="80" t="s">
        <v>28</v>
      </c>
      <c r="AL6" s="81"/>
      <c r="AM6" s="82"/>
      <c r="AN6" s="81" t="s">
        <v>29</v>
      </c>
      <c r="AO6" s="81">
        <v>4</v>
      </c>
      <c r="AP6" s="82"/>
      <c r="AQ6" s="81" t="s">
        <v>30</v>
      </c>
      <c r="AR6" s="81" t="s">
        <v>35</v>
      </c>
      <c r="AS6" s="82"/>
      <c r="AT6" s="81" t="s">
        <v>31</v>
      </c>
      <c r="AU6" s="81" t="s">
        <v>36</v>
      </c>
      <c r="AV6" s="82"/>
      <c r="AW6" t="s">
        <v>32</v>
      </c>
    </row>
    <row r="7" spans="1:49" x14ac:dyDescent="0.2">
      <c r="A7" s="120">
        <v>1</v>
      </c>
      <c r="B7" s="83"/>
      <c r="C7" s="84" t="s">
        <v>69</v>
      </c>
      <c r="D7" s="85" t="s">
        <v>38</v>
      </c>
      <c r="E7" s="155">
        <v>77</v>
      </c>
      <c r="F7" s="156">
        <v>5.1539999999999999</v>
      </c>
      <c r="G7" s="156">
        <v>0</v>
      </c>
      <c r="H7" s="87">
        <v>5.1539999999999999</v>
      </c>
      <c r="I7" s="161">
        <v>5.4379999999999997</v>
      </c>
      <c r="J7" s="156">
        <v>0</v>
      </c>
      <c r="K7" s="87">
        <v>5.4379999999999997</v>
      </c>
      <c r="L7" s="157">
        <v>5.1539999999999999</v>
      </c>
      <c r="M7" s="158">
        <v>5.4379999999999997</v>
      </c>
      <c r="N7" s="159">
        <v>1</v>
      </c>
      <c r="P7" s="122">
        <v>1</v>
      </c>
      <c r="Q7" s="150">
        <v>21511404991</v>
      </c>
      <c r="R7" s="20" t="s">
        <v>68</v>
      </c>
      <c r="S7" s="51" t="s">
        <v>38</v>
      </c>
      <c r="T7" s="152">
        <v>5.5220000000000002</v>
      </c>
      <c r="U7" s="153">
        <v>6.0629999999999997</v>
      </c>
      <c r="W7">
        <v>1.0009999999999999</v>
      </c>
      <c r="X7" s="94" t="e">
        <v>#REF!</v>
      </c>
      <c r="Y7" s="95">
        <v>100</v>
      </c>
      <c r="Z7" s="20">
        <v>100</v>
      </c>
      <c r="AA7" s="96">
        <v>100</v>
      </c>
      <c r="AB7" s="20">
        <v>100</v>
      </c>
      <c r="AC7" s="20">
        <v>100</v>
      </c>
      <c r="AD7" s="96">
        <v>100</v>
      </c>
      <c r="AE7" s="20" t="e">
        <v>#REF!</v>
      </c>
      <c r="AF7" s="20" t="e">
        <v>#REF!</v>
      </c>
      <c r="AG7" s="96" t="e">
        <v>#REF!</v>
      </c>
      <c r="AH7" s="20" t="e">
        <v>#REF!</v>
      </c>
      <c r="AI7" s="20" t="e">
        <v>#REF!</v>
      </c>
      <c r="AJ7" s="96" t="e">
        <v>#REF!</v>
      </c>
      <c r="AK7" s="95">
        <v>0</v>
      </c>
      <c r="AL7" s="20">
        <v>0</v>
      </c>
      <c r="AM7" s="96">
        <v>0</v>
      </c>
      <c r="AN7" s="20" t="e">
        <v>#REF!</v>
      </c>
      <c r="AO7" s="20" t="e">
        <v>#REF!</v>
      </c>
      <c r="AP7" s="96" t="e">
        <v>#REF!</v>
      </c>
      <c r="AQ7" s="20" t="e">
        <v>#REF!</v>
      </c>
      <c r="AR7" s="20" t="e">
        <v>#REF!</v>
      </c>
      <c r="AS7" s="96" t="e">
        <v>#REF!</v>
      </c>
      <c r="AT7" s="20" t="e">
        <v>#REF!</v>
      </c>
      <c r="AU7" s="20" t="e">
        <v>#REF!</v>
      </c>
      <c r="AV7" s="96" t="e">
        <v>#REF!</v>
      </c>
    </row>
    <row r="8" spans="1:49" x14ac:dyDescent="0.2">
      <c r="A8" s="120">
        <v>2</v>
      </c>
      <c r="B8" s="83"/>
      <c r="C8" s="100" t="s">
        <v>68</v>
      </c>
      <c r="D8" s="98" t="s">
        <v>38</v>
      </c>
      <c r="E8" s="155">
        <v>84</v>
      </c>
      <c r="F8" s="160">
        <v>5.7380000000000004</v>
      </c>
      <c r="G8" s="156">
        <v>0</v>
      </c>
      <c r="H8" s="87">
        <v>5.7380000000000004</v>
      </c>
      <c r="I8" s="156">
        <v>5.5220000000000002</v>
      </c>
      <c r="J8" s="156">
        <v>0</v>
      </c>
      <c r="K8" s="87">
        <v>5.5220000000000002</v>
      </c>
      <c r="L8" s="157">
        <v>5.5220000000000002</v>
      </c>
      <c r="M8" s="158">
        <v>5.7380000000000004</v>
      </c>
      <c r="N8" s="159">
        <v>2</v>
      </c>
      <c r="P8" s="122">
        <v>2</v>
      </c>
      <c r="Q8" s="150">
        <v>21511405424</v>
      </c>
      <c r="R8" s="20" t="s">
        <v>69</v>
      </c>
      <c r="S8" s="51" t="s">
        <v>38</v>
      </c>
      <c r="T8" s="152">
        <v>5.1539999999999999</v>
      </c>
      <c r="U8" s="153">
        <v>6.0190000000000001</v>
      </c>
      <c r="W8">
        <v>2.0030000000000001</v>
      </c>
      <c r="X8" s="94" t="e">
        <v>#REF!</v>
      </c>
      <c r="Y8" s="95">
        <v>100</v>
      </c>
      <c r="Z8" s="20">
        <v>100</v>
      </c>
      <c r="AA8" s="96">
        <v>100</v>
      </c>
      <c r="AB8" s="20">
        <v>100</v>
      </c>
      <c r="AC8" s="20">
        <v>100</v>
      </c>
      <c r="AD8" s="96">
        <v>100</v>
      </c>
      <c r="AE8" s="20" t="e">
        <v>#REF!</v>
      </c>
      <c r="AF8" s="20" t="e">
        <v>#REF!</v>
      </c>
      <c r="AG8" s="96" t="e">
        <v>#REF!</v>
      </c>
      <c r="AH8" s="20" t="e">
        <v>#REF!</v>
      </c>
      <c r="AI8" s="20" t="e">
        <v>#REF!</v>
      </c>
      <c r="AJ8" s="96" t="e">
        <v>#REF!</v>
      </c>
      <c r="AK8" s="95">
        <v>0</v>
      </c>
      <c r="AL8" s="20">
        <v>0</v>
      </c>
      <c r="AM8" s="96">
        <v>0</v>
      </c>
      <c r="AN8" s="20" t="e">
        <v>#REF!</v>
      </c>
      <c r="AO8" s="20" t="e">
        <v>#REF!</v>
      </c>
      <c r="AP8" s="96" t="e">
        <v>#REF!</v>
      </c>
      <c r="AQ8" s="20" t="e">
        <v>#REF!</v>
      </c>
      <c r="AR8" s="20" t="e">
        <v>#REF!</v>
      </c>
      <c r="AS8" s="96" t="e">
        <v>#REF!</v>
      </c>
      <c r="AT8" s="20" t="e">
        <v>#REF!</v>
      </c>
      <c r="AU8" s="20" t="e">
        <v>#REF!</v>
      </c>
      <c r="AV8" s="96" t="e">
        <v>#REF!</v>
      </c>
    </row>
    <row r="9" spans="1:49" x14ac:dyDescent="0.2">
      <c r="A9" s="120">
        <v>3</v>
      </c>
      <c r="B9" s="83"/>
      <c r="C9" s="84" t="s">
        <v>70</v>
      </c>
      <c r="D9" s="85" t="s">
        <v>38</v>
      </c>
      <c r="E9" s="155">
        <v>33</v>
      </c>
      <c r="F9" s="156">
        <v>5.6529999999999996</v>
      </c>
      <c r="G9" s="156">
        <v>0</v>
      </c>
      <c r="H9" s="87">
        <v>5.6529999999999996</v>
      </c>
      <c r="I9" s="156">
        <v>5.5720000000000001</v>
      </c>
      <c r="J9" s="156">
        <v>5</v>
      </c>
      <c r="K9" s="87" t="s">
        <v>77</v>
      </c>
      <c r="L9" s="157">
        <v>5.6529999999999996</v>
      </c>
      <c r="M9" s="89" t="s">
        <v>77</v>
      </c>
      <c r="N9" s="159">
        <v>3</v>
      </c>
      <c r="P9" s="122">
        <v>3</v>
      </c>
      <c r="Q9" s="150">
        <v>21511304017</v>
      </c>
      <c r="R9" s="20" t="s">
        <v>70</v>
      </c>
      <c r="S9" s="51" t="s">
        <v>38</v>
      </c>
      <c r="T9" s="152">
        <v>5.6529999999999996</v>
      </c>
      <c r="U9" s="153">
        <v>6.5759999999999996</v>
      </c>
      <c r="W9">
        <v>3.0019999999999998</v>
      </c>
      <c r="X9" s="94" t="e">
        <v>#REF!</v>
      </c>
      <c r="Y9" s="95">
        <v>100</v>
      </c>
      <c r="Z9" s="20">
        <v>100</v>
      </c>
      <c r="AA9" s="96">
        <v>100</v>
      </c>
      <c r="AB9" s="20">
        <v>100</v>
      </c>
      <c r="AC9" s="20">
        <v>100</v>
      </c>
      <c r="AD9" s="96">
        <v>100</v>
      </c>
      <c r="AE9" s="20" t="e">
        <v>#REF!</v>
      </c>
      <c r="AF9" s="20" t="e">
        <v>#REF!</v>
      </c>
      <c r="AG9" s="96" t="e">
        <v>#REF!</v>
      </c>
      <c r="AH9" s="20" t="e">
        <v>#REF!</v>
      </c>
      <c r="AI9" s="20" t="e">
        <v>#REF!</v>
      </c>
      <c r="AJ9" s="96" t="e">
        <v>#REF!</v>
      </c>
      <c r="AK9" s="95">
        <v>0</v>
      </c>
      <c r="AL9" s="20">
        <v>0</v>
      </c>
      <c r="AM9" s="96">
        <v>0</v>
      </c>
      <c r="AN9" s="20" t="e">
        <v>#REF!</v>
      </c>
      <c r="AO9" s="20" t="e">
        <v>#REF!</v>
      </c>
      <c r="AP9" s="96" t="e">
        <v>#REF!</v>
      </c>
      <c r="AQ9" s="20" t="e">
        <v>#REF!</v>
      </c>
      <c r="AR9" s="20" t="e">
        <v>#REF!</v>
      </c>
      <c r="AS9" s="96" t="e">
        <v>#REF!</v>
      </c>
      <c r="AT9" s="20" t="e">
        <v>#REF!</v>
      </c>
      <c r="AU9" s="20" t="e">
        <v>#REF!</v>
      </c>
      <c r="AV9" s="96" t="e">
        <v>#REF!</v>
      </c>
    </row>
    <row r="10" spans="1:49" x14ac:dyDescent="0.2">
      <c r="A10" s="97">
        <v>4</v>
      </c>
      <c r="B10" s="99"/>
      <c r="C10" s="84" t="s">
        <v>71</v>
      </c>
      <c r="D10" s="85" t="s">
        <v>38</v>
      </c>
      <c r="E10" s="155">
        <v>331</v>
      </c>
      <c r="F10" s="156">
        <v>5.8319999999999999</v>
      </c>
      <c r="G10" s="156">
        <v>0</v>
      </c>
      <c r="H10" s="87">
        <v>5.8319999999999999</v>
      </c>
      <c r="I10" s="156">
        <v>5.8010000000000002</v>
      </c>
      <c r="J10" s="156">
        <v>1</v>
      </c>
      <c r="K10" s="87">
        <v>6.0010000000000003</v>
      </c>
      <c r="L10" s="157">
        <v>5.8319999999999999</v>
      </c>
      <c r="M10" s="158">
        <v>6.0010000000000003</v>
      </c>
      <c r="N10" s="159">
        <v>4</v>
      </c>
      <c r="P10" s="122">
        <v>4</v>
      </c>
      <c r="Q10" s="150">
        <v>21511506355</v>
      </c>
      <c r="R10" s="20" t="s">
        <v>71</v>
      </c>
      <c r="S10" s="51" t="s">
        <v>38</v>
      </c>
      <c r="T10" s="152">
        <v>5.8319999999999999</v>
      </c>
      <c r="U10" s="153">
        <v>7.1929999999999996</v>
      </c>
      <c r="W10">
        <v>4.0049999999999999</v>
      </c>
      <c r="X10" s="94" t="e">
        <v>#REF!</v>
      </c>
      <c r="Y10" s="95">
        <v>100</v>
      </c>
      <c r="Z10" s="20">
        <v>100</v>
      </c>
      <c r="AA10" s="96">
        <v>100</v>
      </c>
      <c r="AB10" s="20">
        <v>100</v>
      </c>
      <c r="AC10" s="20">
        <v>100</v>
      </c>
      <c r="AD10" s="96">
        <v>100</v>
      </c>
      <c r="AE10" s="20" t="e">
        <v>#REF!</v>
      </c>
      <c r="AF10" s="20" t="e">
        <v>#REF!</v>
      </c>
      <c r="AG10" s="96" t="e">
        <v>#REF!</v>
      </c>
      <c r="AH10" s="20" t="e">
        <v>#REF!</v>
      </c>
      <c r="AI10" s="20" t="e">
        <v>#REF!</v>
      </c>
      <c r="AJ10" s="96" t="e">
        <v>#REF!</v>
      </c>
      <c r="AK10" s="95">
        <v>0</v>
      </c>
      <c r="AL10" s="20">
        <v>0</v>
      </c>
      <c r="AM10" s="96">
        <v>0</v>
      </c>
      <c r="AN10" s="20" t="e">
        <v>#REF!</v>
      </c>
      <c r="AO10" s="20" t="e">
        <v>#REF!</v>
      </c>
      <c r="AP10" s="96" t="e">
        <v>#REF!</v>
      </c>
      <c r="AQ10" s="20" t="e">
        <v>#REF!</v>
      </c>
      <c r="AR10" s="20" t="e">
        <v>#REF!</v>
      </c>
      <c r="AS10" s="96" t="e">
        <v>#REF!</v>
      </c>
      <c r="AT10" s="20" t="e">
        <v>#REF!</v>
      </c>
      <c r="AU10" s="20" t="e">
        <v>#REF!</v>
      </c>
      <c r="AV10" s="96" t="e">
        <v>#REF!</v>
      </c>
    </row>
    <row r="11" spans="1:49" x14ac:dyDescent="0.2">
      <c r="A11" s="97">
        <v>5</v>
      </c>
      <c r="B11" s="83"/>
      <c r="C11" s="84" t="s">
        <v>72</v>
      </c>
      <c r="D11" s="98" t="s">
        <v>38</v>
      </c>
      <c r="E11" s="155">
        <v>75</v>
      </c>
      <c r="F11" s="156">
        <v>5.8760000000000003</v>
      </c>
      <c r="G11" s="160">
        <v>0</v>
      </c>
      <c r="H11" s="87">
        <v>5.8760000000000003</v>
      </c>
      <c r="I11" s="85"/>
      <c r="J11" s="98"/>
      <c r="K11" s="87" t="s">
        <v>77</v>
      </c>
      <c r="L11" s="157">
        <v>5.8760000000000003</v>
      </c>
      <c r="M11" s="89" t="s">
        <v>77</v>
      </c>
      <c r="N11" s="159">
        <v>5</v>
      </c>
      <c r="P11" s="123">
        <v>5</v>
      </c>
      <c r="Q11" s="151">
        <v>21511304048</v>
      </c>
      <c r="R11" s="101" t="s">
        <v>72</v>
      </c>
      <c r="S11" s="102" t="s">
        <v>38</v>
      </c>
      <c r="T11" s="154">
        <v>5.8760000000000003</v>
      </c>
      <c r="U11" s="103" t="s">
        <v>76</v>
      </c>
      <c r="W11">
        <v>5.0039999999999996</v>
      </c>
      <c r="X11" s="94" t="e">
        <v>#REF!</v>
      </c>
      <c r="Y11" s="95">
        <v>100</v>
      </c>
      <c r="Z11" s="20">
        <v>100</v>
      </c>
      <c r="AA11" s="96">
        <v>100</v>
      </c>
      <c r="AB11" s="20">
        <v>100</v>
      </c>
      <c r="AC11" s="20">
        <v>100</v>
      </c>
      <c r="AD11" s="96">
        <v>100</v>
      </c>
      <c r="AE11" s="20" t="e">
        <v>#REF!</v>
      </c>
      <c r="AF11" s="20" t="e">
        <v>#REF!</v>
      </c>
      <c r="AG11" s="96" t="e">
        <v>#REF!</v>
      </c>
      <c r="AH11" s="20" t="e">
        <v>#REF!</v>
      </c>
      <c r="AI11" s="20" t="e">
        <v>#REF!</v>
      </c>
      <c r="AJ11" s="96" t="e">
        <v>#REF!</v>
      </c>
      <c r="AK11" s="95">
        <v>0</v>
      </c>
      <c r="AL11" s="20">
        <v>0</v>
      </c>
      <c r="AM11" s="96">
        <v>0</v>
      </c>
      <c r="AN11" s="20" t="e">
        <v>#REF!</v>
      </c>
      <c r="AO11" s="20" t="e">
        <v>#REF!</v>
      </c>
      <c r="AP11" s="96" t="e">
        <v>#REF!</v>
      </c>
      <c r="AQ11" s="20" t="e">
        <v>#REF!</v>
      </c>
      <c r="AR11" s="20" t="e">
        <v>#REF!</v>
      </c>
      <c r="AS11" s="96" t="e">
        <v>#REF!</v>
      </c>
      <c r="AT11" s="20" t="e">
        <v>#REF!</v>
      </c>
      <c r="AU11" s="20" t="e">
        <v>#REF!</v>
      </c>
      <c r="AV11" s="96" t="e">
        <v>#REF!</v>
      </c>
    </row>
    <row r="12" spans="1:49" x14ac:dyDescent="0.2">
      <c r="A12" s="97">
        <v>6</v>
      </c>
      <c r="B12" s="83"/>
      <c r="C12" s="100" t="s">
        <v>73</v>
      </c>
      <c r="D12" s="98" t="s">
        <v>38</v>
      </c>
      <c r="E12" s="155">
        <v>180</v>
      </c>
      <c r="F12" s="156">
        <v>6.1829999999999998</v>
      </c>
      <c r="G12" s="160">
        <v>4</v>
      </c>
      <c r="H12" s="87">
        <v>6.9829999999999997</v>
      </c>
      <c r="I12" s="156">
        <v>6.3680000000000003</v>
      </c>
      <c r="J12" s="160">
        <v>1</v>
      </c>
      <c r="K12" s="87">
        <v>6.5679999999999996</v>
      </c>
      <c r="L12" s="157">
        <v>6.5679999999999996</v>
      </c>
      <c r="M12" s="158">
        <v>6.9829999999999997</v>
      </c>
      <c r="N12" s="159">
        <v>6</v>
      </c>
      <c r="P12" s="122">
        <v>6</v>
      </c>
      <c r="Q12" s="150">
        <v>21511304038</v>
      </c>
      <c r="R12" s="20" t="s">
        <v>73</v>
      </c>
      <c r="S12" s="51" t="s">
        <v>38</v>
      </c>
      <c r="T12" s="152">
        <v>6.5679999999999996</v>
      </c>
      <c r="U12" s="93" t="s">
        <v>76</v>
      </c>
      <c r="W12">
        <v>6.0090000000000003</v>
      </c>
      <c r="X12" s="94" t="e">
        <v>#REF!</v>
      </c>
      <c r="Y12" s="95">
        <v>100</v>
      </c>
      <c r="Z12" s="20">
        <v>100</v>
      </c>
      <c r="AA12" s="96">
        <v>100</v>
      </c>
      <c r="AB12" s="20">
        <v>100</v>
      </c>
      <c r="AC12" s="20">
        <v>100</v>
      </c>
      <c r="AD12" s="96">
        <v>100</v>
      </c>
      <c r="AE12" s="20" t="e">
        <v>#REF!</v>
      </c>
      <c r="AF12" s="20" t="e">
        <v>#REF!</v>
      </c>
      <c r="AG12" s="96" t="e">
        <v>#REF!</v>
      </c>
      <c r="AH12" s="20" t="e">
        <v>#REF!</v>
      </c>
      <c r="AI12" s="20" t="e">
        <v>#REF!</v>
      </c>
      <c r="AJ12" s="96" t="e">
        <v>#REF!</v>
      </c>
      <c r="AK12" s="95">
        <v>0</v>
      </c>
      <c r="AL12" s="20">
        <v>0</v>
      </c>
      <c r="AM12" s="96">
        <v>0</v>
      </c>
      <c r="AN12" s="20" t="e">
        <v>#REF!</v>
      </c>
      <c r="AO12" s="20" t="e">
        <v>#REF!</v>
      </c>
      <c r="AP12" s="96" t="e">
        <v>#REF!</v>
      </c>
      <c r="AQ12" s="20" t="e">
        <v>#REF!</v>
      </c>
      <c r="AR12" s="20" t="e">
        <v>#REF!</v>
      </c>
      <c r="AS12" s="96" t="e">
        <v>#REF!</v>
      </c>
      <c r="AT12" s="20" t="e">
        <v>#REF!</v>
      </c>
      <c r="AU12" s="20" t="e">
        <v>#REF!</v>
      </c>
      <c r="AV12" s="96" t="e">
        <v>#REF!</v>
      </c>
    </row>
    <row r="13" spans="1:49" x14ac:dyDescent="0.2">
      <c r="A13" s="97">
        <v>7</v>
      </c>
      <c r="B13" s="83"/>
      <c r="C13" s="84" t="s">
        <v>74</v>
      </c>
      <c r="D13" s="85" t="s">
        <v>38</v>
      </c>
      <c r="E13" s="155">
        <v>369</v>
      </c>
      <c r="F13" s="156">
        <v>7.4470000000000001</v>
      </c>
      <c r="G13" s="156">
        <v>3</v>
      </c>
      <c r="H13" s="87">
        <v>8.0470000000000006</v>
      </c>
      <c r="I13" s="156">
        <v>7.2350000000000003</v>
      </c>
      <c r="J13" s="156">
        <v>1</v>
      </c>
      <c r="K13" s="87">
        <v>7.4349999999999996</v>
      </c>
      <c r="L13" s="157">
        <v>7.4349999999999996</v>
      </c>
      <c r="M13" s="158">
        <v>8.0470000000000006</v>
      </c>
      <c r="N13" s="159">
        <v>7</v>
      </c>
      <c r="P13" s="122">
        <v>7</v>
      </c>
      <c r="Q13" s="150">
        <v>21511506374</v>
      </c>
      <c r="R13" s="20" t="s">
        <v>74</v>
      </c>
      <c r="S13" s="51" t="s">
        <v>38</v>
      </c>
      <c r="T13" s="152">
        <v>7.4349999999999996</v>
      </c>
      <c r="U13" s="93" t="s">
        <v>76</v>
      </c>
      <c r="W13">
        <v>7.0060000000000002</v>
      </c>
      <c r="X13" s="94" t="e">
        <v>#REF!</v>
      </c>
      <c r="Y13" s="95">
        <v>100</v>
      </c>
      <c r="Z13" s="20">
        <v>100</v>
      </c>
      <c r="AA13" s="96">
        <v>100</v>
      </c>
      <c r="AB13" s="20">
        <v>100</v>
      </c>
      <c r="AC13" s="20">
        <v>100</v>
      </c>
      <c r="AD13" s="96">
        <v>100</v>
      </c>
      <c r="AE13" s="20" t="e">
        <v>#REF!</v>
      </c>
      <c r="AF13" s="20" t="e">
        <v>#REF!</v>
      </c>
      <c r="AG13" s="96" t="e">
        <v>#REF!</v>
      </c>
      <c r="AH13" s="20" t="e">
        <v>#REF!</v>
      </c>
      <c r="AI13" s="20" t="e">
        <v>#REF!</v>
      </c>
      <c r="AJ13" s="96" t="e">
        <v>#REF!</v>
      </c>
      <c r="AK13" s="95">
        <v>0</v>
      </c>
      <c r="AL13" s="20">
        <v>0</v>
      </c>
      <c r="AM13" s="96">
        <v>0</v>
      </c>
      <c r="AN13" s="20" t="e">
        <v>#REF!</v>
      </c>
      <c r="AO13" s="20" t="e">
        <v>#REF!</v>
      </c>
      <c r="AP13" s="96" t="e">
        <v>#REF!</v>
      </c>
      <c r="AQ13" s="20" t="e">
        <v>#REF!</v>
      </c>
      <c r="AR13" s="20" t="e">
        <v>#REF!</v>
      </c>
      <c r="AS13" s="96" t="e">
        <v>#REF!</v>
      </c>
      <c r="AT13" s="20" t="e">
        <v>#REF!</v>
      </c>
      <c r="AU13" s="20" t="e">
        <v>#REF!</v>
      </c>
      <c r="AV13" s="96" t="e">
        <v>#REF!</v>
      </c>
    </row>
    <row r="14" spans="1:49" x14ac:dyDescent="0.2">
      <c r="A14" s="97">
        <v>8</v>
      </c>
      <c r="B14" s="83"/>
      <c r="C14" s="84" t="s">
        <v>75</v>
      </c>
      <c r="D14" s="98" t="s">
        <v>38</v>
      </c>
      <c r="E14" s="155">
        <v>284</v>
      </c>
      <c r="F14" s="85"/>
      <c r="G14" s="98"/>
      <c r="H14" s="87" t="s">
        <v>77</v>
      </c>
      <c r="I14" s="156">
        <v>6.9039999999999999</v>
      </c>
      <c r="J14" s="160">
        <v>4</v>
      </c>
      <c r="K14" s="87">
        <v>7.7039999999999997</v>
      </c>
      <c r="L14" s="157">
        <v>7.7039999999999997</v>
      </c>
      <c r="M14" s="89" t="s">
        <v>77</v>
      </c>
      <c r="N14" s="159">
        <v>8</v>
      </c>
      <c r="P14" s="122">
        <v>8</v>
      </c>
      <c r="Q14" s="150">
        <v>21511506358</v>
      </c>
      <c r="R14" s="20" t="s">
        <v>75</v>
      </c>
      <c r="S14" s="51" t="s">
        <v>38</v>
      </c>
      <c r="T14" s="152">
        <v>7.7039999999999997</v>
      </c>
      <c r="U14" s="93" t="s">
        <v>76</v>
      </c>
      <c r="W14">
        <v>8.0079999999999991</v>
      </c>
      <c r="X14" s="94" t="e">
        <v>#REF!</v>
      </c>
      <c r="Y14" s="95">
        <v>100</v>
      </c>
      <c r="Z14" s="20">
        <v>100</v>
      </c>
      <c r="AA14" s="96">
        <v>100</v>
      </c>
      <c r="AB14" s="20">
        <v>100</v>
      </c>
      <c r="AC14" s="20">
        <v>100</v>
      </c>
      <c r="AD14" s="96">
        <v>100</v>
      </c>
      <c r="AE14" s="20" t="e">
        <v>#REF!</v>
      </c>
      <c r="AF14" s="20" t="e">
        <v>#REF!</v>
      </c>
      <c r="AG14" s="96" t="e">
        <v>#REF!</v>
      </c>
      <c r="AH14" s="20" t="e">
        <v>#REF!</v>
      </c>
      <c r="AI14" s="20" t="e">
        <v>#REF!</v>
      </c>
      <c r="AJ14" s="96" t="e">
        <v>#REF!</v>
      </c>
      <c r="AK14" s="95">
        <v>0</v>
      </c>
      <c r="AL14" s="20">
        <v>0</v>
      </c>
      <c r="AM14" s="96">
        <v>0</v>
      </c>
      <c r="AN14" s="20" t="e">
        <v>#REF!</v>
      </c>
      <c r="AO14" s="20" t="e">
        <v>#REF!</v>
      </c>
      <c r="AP14" s="96" t="e">
        <v>#REF!</v>
      </c>
      <c r="AQ14" s="20" t="e">
        <v>#REF!</v>
      </c>
      <c r="AR14" s="20" t="e">
        <v>#REF!</v>
      </c>
      <c r="AS14" s="96" t="e">
        <v>#REF!</v>
      </c>
      <c r="AT14" s="20" t="e">
        <v>#REF!</v>
      </c>
      <c r="AU14" s="20" t="e">
        <v>#REF!</v>
      </c>
      <c r="AV14" s="96" t="e">
        <v>#REF!</v>
      </c>
    </row>
    <row r="15" spans="1:49" x14ac:dyDescent="0.2">
      <c r="A15" s="97"/>
      <c r="B15" s="83"/>
      <c r="C15" s="84"/>
      <c r="D15" s="85"/>
      <c r="E15" s="86"/>
      <c r="F15" s="85"/>
      <c r="G15" s="85"/>
      <c r="H15" s="87"/>
      <c r="I15" s="85"/>
      <c r="J15" s="85"/>
      <c r="K15" s="87"/>
      <c r="L15" s="88"/>
      <c r="M15" s="89"/>
      <c r="N15" s="90"/>
      <c r="P15" s="122"/>
      <c r="Q15" s="91"/>
      <c r="R15" s="20"/>
      <c r="S15" s="51"/>
      <c r="T15" s="92"/>
      <c r="U15" s="93" t="s">
        <v>0</v>
      </c>
      <c r="W15">
        <v>9.0069999999999997</v>
      </c>
      <c r="X15" s="94" t="e">
        <v>#REF!</v>
      </c>
      <c r="Y15" s="95">
        <v>100</v>
      </c>
      <c r="Z15" s="20">
        <v>100</v>
      </c>
      <c r="AA15" s="96">
        <v>100</v>
      </c>
      <c r="AB15" s="20">
        <v>100</v>
      </c>
      <c r="AC15" s="20">
        <v>100</v>
      </c>
      <c r="AD15" s="96">
        <v>100</v>
      </c>
      <c r="AE15" s="20" t="e">
        <v>#REF!</v>
      </c>
      <c r="AF15" s="20" t="e">
        <v>#REF!</v>
      </c>
      <c r="AG15" s="96" t="e">
        <v>#REF!</v>
      </c>
      <c r="AH15" s="20" t="e">
        <v>#REF!</v>
      </c>
      <c r="AI15" s="20" t="e">
        <v>#REF!</v>
      </c>
      <c r="AJ15" s="96" t="e">
        <v>#REF!</v>
      </c>
      <c r="AK15" s="95">
        <v>0</v>
      </c>
      <c r="AL15" s="20">
        <v>0</v>
      </c>
      <c r="AM15" s="96">
        <v>0</v>
      </c>
      <c r="AN15" s="20" t="e">
        <v>#REF!</v>
      </c>
      <c r="AO15" s="20" t="e">
        <v>#REF!</v>
      </c>
      <c r="AP15" s="96" t="e">
        <v>#REF!</v>
      </c>
      <c r="AQ15" s="20" t="e">
        <v>#REF!</v>
      </c>
      <c r="AR15" s="20" t="e">
        <v>#REF!</v>
      </c>
      <c r="AS15" s="96" t="e">
        <v>#REF!</v>
      </c>
      <c r="AT15" s="20" t="e">
        <v>#REF!</v>
      </c>
      <c r="AU15" s="20" t="e">
        <v>#REF!</v>
      </c>
      <c r="AV15" s="96" t="e">
        <v>#REF!</v>
      </c>
    </row>
    <row r="16" spans="1:49" ht="13.5" thickBot="1" x14ac:dyDescent="0.25">
      <c r="A16" s="109"/>
      <c r="B16" s="110"/>
      <c r="C16" s="111"/>
      <c r="D16" s="112"/>
      <c r="E16" s="113"/>
      <c r="F16" s="112"/>
      <c r="G16" s="112"/>
      <c r="H16" s="114"/>
      <c r="I16" s="112"/>
      <c r="J16" s="112"/>
      <c r="K16" s="114"/>
      <c r="L16" s="115"/>
      <c r="M16" s="106"/>
      <c r="N16" s="107"/>
      <c r="O16" s="119"/>
      <c r="P16" s="124"/>
      <c r="Q16" s="116"/>
      <c r="R16" s="52"/>
      <c r="S16" s="53"/>
      <c r="T16" s="117"/>
      <c r="U16" s="118" t="s">
        <v>0</v>
      </c>
      <c r="W16">
        <v>10.009</v>
      </c>
      <c r="X16" s="94" t="e">
        <v>#REF!</v>
      </c>
      <c r="Y16" s="95">
        <v>100</v>
      </c>
      <c r="Z16" s="20">
        <v>100</v>
      </c>
      <c r="AA16" s="96">
        <v>100</v>
      </c>
      <c r="AB16" s="20">
        <v>100</v>
      </c>
      <c r="AC16" s="20">
        <v>100</v>
      </c>
      <c r="AD16" s="96">
        <v>100</v>
      </c>
      <c r="AE16" s="20" t="e">
        <v>#REF!</v>
      </c>
      <c r="AF16" s="20" t="e">
        <v>#REF!</v>
      </c>
      <c r="AG16" s="96" t="e">
        <v>#REF!</v>
      </c>
      <c r="AH16" s="20" t="e">
        <v>#REF!</v>
      </c>
      <c r="AI16" s="20" t="e">
        <v>#REF!</v>
      </c>
      <c r="AJ16" s="96" t="e">
        <v>#REF!</v>
      </c>
      <c r="AK16" s="95">
        <v>0</v>
      </c>
      <c r="AL16" s="20">
        <v>0</v>
      </c>
      <c r="AM16" s="96">
        <v>0</v>
      </c>
      <c r="AN16" s="20" t="e">
        <v>#REF!</v>
      </c>
      <c r="AO16" s="20" t="e">
        <v>#REF!</v>
      </c>
      <c r="AP16" s="96" t="e">
        <v>#REF!</v>
      </c>
      <c r="AQ16" s="20" t="e">
        <v>#REF!</v>
      </c>
      <c r="AR16" s="20" t="e">
        <v>#REF!</v>
      </c>
      <c r="AS16" s="96" t="e">
        <v>#REF!</v>
      </c>
      <c r="AT16" s="20" t="e">
        <v>#REF!</v>
      </c>
      <c r="AU16" s="20" t="e">
        <v>#REF!</v>
      </c>
      <c r="AV16" s="96" t="e">
        <v>#REF!</v>
      </c>
    </row>
    <row r="17" spans="1:21" x14ac:dyDescent="0.2">
      <c r="A17" s="51"/>
      <c r="B17" s="104"/>
      <c r="C17" s="105"/>
      <c r="D17" s="51"/>
      <c r="E17" s="51"/>
      <c r="F17" s="104"/>
      <c r="G17" s="51"/>
      <c r="H17" s="108"/>
      <c r="I17" s="20"/>
      <c r="J17" s="51"/>
      <c r="K17" s="108"/>
      <c r="L17" s="20"/>
      <c r="M17" s="100"/>
      <c r="Q17" s="50"/>
      <c r="S17" s="50"/>
    </row>
    <row r="18" spans="1:21" ht="13.5" thickBot="1" x14ac:dyDescent="0.25">
      <c r="B18" s="29" t="s">
        <v>99</v>
      </c>
      <c r="C18" s="50"/>
      <c r="G18"/>
      <c r="I18" s="50"/>
      <c r="J18"/>
      <c r="Q18" s="64" t="s">
        <v>98</v>
      </c>
      <c r="S18" s="50"/>
    </row>
    <row r="19" spans="1:21" ht="13.5" thickBot="1" x14ac:dyDescent="0.25">
      <c r="A19" s="65" t="s">
        <v>13</v>
      </c>
      <c r="B19" s="66" t="s">
        <v>10</v>
      </c>
      <c r="C19" s="67" t="s">
        <v>49</v>
      </c>
      <c r="D19" s="67" t="s">
        <v>78</v>
      </c>
      <c r="E19" s="68" t="s">
        <v>17</v>
      </c>
      <c r="F19" s="67" t="s">
        <v>19</v>
      </c>
      <c r="G19" s="67" t="s">
        <v>20</v>
      </c>
      <c r="H19" s="68" t="s">
        <v>21</v>
      </c>
      <c r="I19" s="67" t="s">
        <v>22</v>
      </c>
      <c r="J19" s="67" t="s">
        <v>20</v>
      </c>
      <c r="K19" s="68" t="s">
        <v>23</v>
      </c>
      <c r="L19" s="69" t="s">
        <v>24</v>
      </c>
      <c r="M19" s="70" t="s">
        <v>25</v>
      </c>
      <c r="N19" s="71" t="s">
        <v>17</v>
      </c>
      <c r="P19" s="72" t="s">
        <v>97</v>
      </c>
      <c r="Q19" s="73" t="s">
        <v>10</v>
      </c>
      <c r="R19" s="74" t="s">
        <v>49</v>
      </c>
      <c r="S19" s="75" t="s">
        <v>78</v>
      </c>
      <c r="T19" s="76" t="s">
        <v>26</v>
      </c>
      <c r="U19" s="77" t="s">
        <v>27</v>
      </c>
    </row>
    <row r="20" spans="1:21" x14ac:dyDescent="0.2">
      <c r="A20" s="97">
        <v>1</v>
      </c>
      <c r="B20" s="83"/>
      <c r="C20" s="84" t="s">
        <v>79</v>
      </c>
      <c r="D20" s="85" t="s">
        <v>95</v>
      </c>
      <c r="E20" s="155">
        <v>157</v>
      </c>
      <c r="F20" s="156">
        <v>4.4550000000000001</v>
      </c>
      <c r="G20" s="156">
        <v>0</v>
      </c>
      <c r="H20" s="87">
        <v>4.4550000000000001</v>
      </c>
      <c r="I20" s="156">
        <v>4.4580000000000002</v>
      </c>
      <c r="J20" s="156">
        <v>1</v>
      </c>
      <c r="K20" s="87">
        <v>4.6580000000000004</v>
      </c>
      <c r="L20" s="157">
        <v>4.4550000000000001</v>
      </c>
      <c r="M20" s="158">
        <v>4.6580000000000004</v>
      </c>
      <c r="N20" s="159">
        <v>1</v>
      </c>
      <c r="P20" s="162">
        <v>1</v>
      </c>
      <c r="Q20" s="150">
        <v>10871304211</v>
      </c>
      <c r="R20" s="20" t="s">
        <v>79</v>
      </c>
      <c r="S20" s="51" t="s">
        <v>95</v>
      </c>
      <c r="T20" s="152">
        <v>4.4550000000000001</v>
      </c>
      <c r="U20" s="153">
        <v>5.0919999999999996</v>
      </c>
    </row>
    <row r="21" spans="1:21" x14ac:dyDescent="0.2">
      <c r="A21" s="97">
        <v>2</v>
      </c>
      <c r="B21" s="83"/>
      <c r="C21" s="84" t="s">
        <v>80</v>
      </c>
      <c r="D21" s="85" t="s">
        <v>96</v>
      </c>
      <c r="E21" s="155">
        <v>57</v>
      </c>
      <c r="F21" s="156">
        <v>4.6189999999999998</v>
      </c>
      <c r="G21" s="156">
        <v>1</v>
      </c>
      <c r="H21" s="87">
        <v>4.819</v>
      </c>
      <c r="I21" s="100"/>
      <c r="J21" s="85"/>
      <c r="K21" s="87" t="s">
        <v>77</v>
      </c>
      <c r="L21" s="157">
        <v>4.819</v>
      </c>
      <c r="M21" s="89" t="s">
        <v>77</v>
      </c>
      <c r="N21" s="159">
        <v>2</v>
      </c>
      <c r="P21" s="162">
        <v>2</v>
      </c>
      <c r="Q21" s="150">
        <v>10671101529</v>
      </c>
      <c r="R21" s="20" t="s">
        <v>80</v>
      </c>
      <c r="S21" s="51" t="s">
        <v>96</v>
      </c>
      <c r="T21" s="152">
        <v>4.819</v>
      </c>
      <c r="U21" s="153">
        <v>5.4530000000000003</v>
      </c>
    </row>
    <row r="22" spans="1:21" x14ac:dyDescent="0.2">
      <c r="A22" s="97">
        <v>3</v>
      </c>
      <c r="B22" s="99"/>
      <c r="C22" s="100" t="s">
        <v>83</v>
      </c>
      <c r="D22" s="98" t="s">
        <v>38</v>
      </c>
      <c r="E22" s="155">
        <v>603</v>
      </c>
      <c r="F22" s="156">
        <v>5.4050000000000002</v>
      </c>
      <c r="G22" s="160">
        <v>0</v>
      </c>
      <c r="H22" s="87">
        <v>5.4050000000000002</v>
      </c>
      <c r="I22" s="156">
        <v>5.3239999999999998</v>
      </c>
      <c r="J22" s="160">
        <v>0</v>
      </c>
      <c r="K22" s="87">
        <v>5.3239999999999998</v>
      </c>
      <c r="L22" s="157">
        <v>5.3239999999999998</v>
      </c>
      <c r="M22" s="158">
        <v>5.4050000000000002</v>
      </c>
      <c r="N22" s="159">
        <v>3</v>
      </c>
      <c r="P22" s="162">
        <v>3</v>
      </c>
      <c r="Q22" s="150">
        <v>11511404924</v>
      </c>
      <c r="R22" s="20" t="s">
        <v>81</v>
      </c>
      <c r="S22" s="51" t="s">
        <v>38</v>
      </c>
      <c r="T22" s="152">
        <v>5.7640000000000002</v>
      </c>
      <c r="U22" s="153">
        <v>6.4480000000000004</v>
      </c>
    </row>
    <row r="23" spans="1:21" x14ac:dyDescent="0.2">
      <c r="A23" s="97">
        <v>4</v>
      </c>
      <c r="B23" s="99"/>
      <c r="C23" s="84" t="s">
        <v>82</v>
      </c>
      <c r="D23" s="85" t="s">
        <v>96</v>
      </c>
      <c r="E23" s="155">
        <v>179</v>
      </c>
      <c r="F23" s="156">
        <v>5.0170000000000003</v>
      </c>
      <c r="G23" s="156">
        <v>2</v>
      </c>
      <c r="H23" s="87">
        <v>5.4169999999999998</v>
      </c>
      <c r="I23" s="85"/>
      <c r="J23" s="85"/>
      <c r="K23" s="87" t="s">
        <v>77</v>
      </c>
      <c r="L23" s="157">
        <v>5.4169999999999998</v>
      </c>
      <c r="M23" s="89" t="s">
        <v>77</v>
      </c>
      <c r="N23" s="159">
        <v>4</v>
      </c>
      <c r="P23" s="162">
        <v>4</v>
      </c>
      <c r="Q23" s="150">
        <v>10671101533</v>
      </c>
      <c r="R23" s="20" t="s">
        <v>82</v>
      </c>
      <c r="S23" s="51" t="s">
        <v>96</v>
      </c>
      <c r="T23" s="152">
        <v>5.4169999999999998</v>
      </c>
      <c r="U23" s="153">
        <v>6.2439999999999998</v>
      </c>
    </row>
    <row r="24" spans="1:21" x14ac:dyDescent="0.2">
      <c r="A24" s="97">
        <v>5</v>
      </c>
      <c r="B24" s="83"/>
      <c r="C24" s="100" t="s">
        <v>84</v>
      </c>
      <c r="D24" s="98" t="s">
        <v>38</v>
      </c>
      <c r="E24" s="155">
        <v>587</v>
      </c>
      <c r="F24" s="156">
        <v>5.33</v>
      </c>
      <c r="G24" s="160">
        <v>5</v>
      </c>
      <c r="H24" s="87" t="s">
        <v>77</v>
      </c>
      <c r="I24" s="156">
        <v>5.34</v>
      </c>
      <c r="J24" s="160">
        <v>1</v>
      </c>
      <c r="K24" s="87">
        <v>5.54</v>
      </c>
      <c r="L24" s="157">
        <v>5.54</v>
      </c>
      <c r="M24" s="89" t="s">
        <v>77</v>
      </c>
      <c r="N24" s="159">
        <v>5</v>
      </c>
      <c r="P24" s="163">
        <v>5</v>
      </c>
      <c r="Q24" s="151">
        <v>11511404951</v>
      </c>
      <c r="R24" s="101" t="s">
        <v>83</v>
      </c>
      <c r="S24" s="102" t="s">
        <v>38</v>
      </c>
      <c r="T24" s="154">
        <v>5.3239999999999998</v>
      </c>
      <c r="U24" s="166">
        <v>6.532</v>
      </c>
    </row>
    <row r="25" spans="1:21" x14ac:dyDescent="0.2">
      <c r="A25" s="97">
        <v>6</v>
      </c>
      <c r="B25" s="83"/>
      <c r="C25" s="84" t="s">
        <v>81</v>
      </c>
      <c r="D25" s="85" t="s">
        <v>38</v>
      </c>
      <c r="E25" s="155">
        <v>104</v>
      </c>
      <c r="F25" s="156">
        <v>5.5369999999999999</v>
      </c>
      <c r="G25" s="156">
        <v>3</v>
      </c>
      <c r="H25" s="87">
        <v>6.1369999999999996</v>
      </c>
      <c r="I25" s="156">
        <v>5.7640000000000002</v>
      </c>
      <c r="J25" s="156">
        <v>0</v>
      </c>
      <c r="K25" s="87">
        <v>5.7640000000000002</v>
      </c>
      <c r="L25" s="157">
        <v>5.7640000000000002</v>
      </c>
      <c r="M25" s="158">
        <v>6.1369999999999996</v>
      </c>
      <c r="N25" s="159">
        <v>6</v>
      </c>
      <c r="P25" s="162">
        <v>6</v>
      </c>
      <c r="Q25" s="150">
        <v>11511506314</v>
      </c>
      <c r="R25" s="20" t="s">
        <v>84</v>
      </c>
      <c r="S25" s="51" t="s">
        <v>38</v>
      </c>
      <c r="T25" s="152">
        <v>5.54</v>
      </c>
      <c r="U25" s="93" t="s">
        <v>76</v>
      </c>
    </row>
    <row r="26" spans="1:21" x14ac:dyDescent="0.2">
      <c r="A26" s="97">
        <v>7</v>
      </c>
      <c r="B26" s="83"/>
      <c r="C26" s="84" t="s">
        <v>85</v>
      </c>
      <c r="D26" s="85" t="s">
        <v>38</v>
      </c>
      <c r="E26" s="155">
        <v>194</v>
      </c>
      <c r="F26" s="156">
        <v>5.6050000000000004</v>
      </c>
      <c r="G26" s="156">
        <v>1</v>
      </c>
      <c r="H26" s="87">
        <v>5.8049999999999997</v>
      </c>
      <c r="I26" s="156">
        <v>5.3010000000000002</v>
      </c>
      <c r="J26" s="156">
        <v>3</v>
      </c>
      <c r="K26" s="87">
        <v>5.9009999999999998</v>
      </c>
      <c r="L26" s="157">
        <v>5.8049999999999997</v>
      </c>
      <c r="M26" s="158">
        <v>5.9009999999999998</v>
      </c>
      <c r="N26" s="159">
        <v>7</v>
      </c>
      <c r="P26" s="162">
        <v>7</v>
      </c>
      <c r="Q26" s="150">
        <v>11511404910</v>
      </c>
      <c r="R26" s="20" t="s">
        <v>85</v>
      </c>
      <c r="S26" s="51" t="s">
        <v>38</v>
      </c>
      <c r="T26" s="152">
        <v>5.8049999999999997</v>
      </c>
      <c r="U26" s="153">
        <v>6.3890000000000002</v>
      </c>
    </row>
    <row r="27" spans="1:21" x14ac:dyDescent="0.2">
      <c r="A27" s="97">
        <v>8</v>
      </c>
      <c r="B27" s="83"/>
      <c r="C27" s="84" t="s">
        <v>86</v>
      </c>
      <c r="D27" s="85" t="s">
        <v>96</v>
      </c>
      <c r="E27" s="155">
        <v>121</v>
      </c>
      <c r="F27" s="156">
        <v>5.12</v>
      </c>
      <c r="G27" s="156">
        <v>4</v>
      </c>
      <c r="H27" s="87">
        <v>5.92</v>
      </c>
      <c r="I27" s="85"/>
      <c r="J27" s="85"/>
      <c r="K27" s="87" t="s">
        <v>77</v>
      </c>
      <c r="L27" s="157">
        <v>5.92</v>
      </c>
      <c r="M27" s="89" t="s">
        <v>77</v>
      </c>
      <c r="N27" s="159">
        <v>8</v>
      </c>
      <c r="P27" s="162">
        <v>8</v>
      </c>
      <c r="Q27" s="150">
        <v>10671101532</v>
      </c>
      <c r="R27" s="20" t="s">
        <v>86</v>
      </c>
      <c r="S27" s="51" t="s">
        <v>96</v>
      </c>
      <c r="T27" s="152">
        <v>5.92</v>
      </c>
      <c r="U27" s="153">
        <v>5.9950000000000001</v>
      </c>
    </row>
    <row r="28" spans="1:21" x14ac:dyDescent="0.2">
      <c r="A28" s="120">
        <v>9</v>
      </c>
      <c r="B28" s="83"/>
      <c r="C28" s="100" t="s">
        <v>87</v>
      </c>
      <c r="D28" s="98" t="s">
        <v>38</v>
      </c>
      <c r="E28" s="155">
        <v>186</v>
      </c>
      <c r="F28" s="98"/>
      <c r="G28" s="85"/>
      <c r="H28" s="87" t="s">
        <v>77</v>
      </c>
      <c r="I28" s="156">
        <v>5.1349999999999998</v>
      </c>
      <c r="J28" s="156">
        <v>4</v>
      </c>
      <c r="K28" s="87">
        <v>5.9349999999999996</v>
      </c>
      <c r="L28" s="157">
        <v>5.9349999999999996</v>
      </c>
      <c r="M28" s="89" t="s">
        <v>77</v>
      </c>
      <c r="N28" s="159">
        <v>9</v>
      </c>
      <c r="P28" s="162">
        <v>9</v>
      </c>
      <c r="Q28" s="150">
        <v>11511303915</v>
      </c>
      <c r="R28" s="20" t="s">
        <v>87</v>
      </c>
      <c r="S28" s="51" t="s">
        <v>38</v>
      </c>
      <c r="T28" s="152">
        <v>5.9349999999999996</v>
      </c>
      <c r="U28" s="93" t="s">
        <v>76</v>
      </c>
    </row>
    <row r="29" spans="1:21" x14ac:dyDescent="0.2">
      <c r="A29" s="120">
        <v>10</v>
      </c>
      <c r="B29" s="83"/>
      <c r="C29" s="84" t="s">
        <v>89</v>
      </c>
      <c r="D29" s="85" t="s">
        <v>38</v>
      </c>
      <c r="E29" s="155">
        <v>2000</v>
      </c>
      <c r="F29" s="156">
        <v>6.069</v>
      </c>
      <c r="G29" s="156">
        <v>1</v>
      </c>
      <c r="H29" s="87">
        <v>6.2690000000000001</v>
      </c>
      <c r="I29" s="156">
        <v>5.766</v>
      </c>
      <c r="J29" s="156">
        <v>2</v>
      </c>
      <c r="K29" s="87">
        <v>6.1660000000000004</v>
      </c>
      <c r="L29" s="157">
        <v>6.1660000000000004</v>
      </c>
      <c r="M29" s="158">
        <v>6.2690000000000001</v>
      </c>
      <c r="N29" s="159">
        <v>10</v>
      </c>
      <c r="P29" s="162">
        <v>10</v>
      </c>
      <c r="Q29" s="91" t="s">
        <v>88</v>
      </c>
      <c r="R29" s="20" t="s">
        <v>89</v>
      </c>
      <c r="S29" s="51" t="s">
        <v>38</v>
      </c>
      <c r="T29" s="152">
        <v>6.1660000000000004</v>
      </c>
      <c r="U29" s="93" t="s">
        <v>76</v>
      </c>
    </row>
    <row r="30" spans="1:21" x14ac:dyDescent="0.2">
      <c r="A30" s="97">
        <v>11</v>
      </c>
      <c r="B30" s="83"/>
      <c r="C30" s="100" t="s">
        <v>90</v>
      </c>
      <c r="D30" s="98" t="s">
        <v>38</v>
      </c>
      <c r="E30" s="155">
        <v>110</v>
      </c>
      <c r="F30" s="160">
        <v>5.8150000000000004</v>
      </c>
      <c r="G30" s="156">
        <v>2</v>
      </c>
      <c r="H30" s="87">
        <v>6.2149999999999999</v>
      </c>
      <c r="I30" s="85"/>
      <c r="J30" s="85"/>
      <c r="K30" s="87" t="s">
        <v>77</v>
      </c>
      <c r="L30" s="157">
        <v>6.2149999999999999</v>
      </c>
      <c r="M30" s="89" t="s">
        <v>77</v>
      </c>
      <c r="N30" s="159">
        <v>11</v>
      </c>
      <c r="P30" s="162">
        <v>11</v>
      </c>
      <c r="Q30" s="150">
        <v>11511405051</v>
      </c>
      <c r="R30" s="20" t="s">
        <v>90</v>
      </c>
      <c r="S30" s="51" t="s">
        <v>38</v>
      </c>
      <c r="T30" s="152">
        <v>6.2149999999999999</v>
      </c>
      <c r="U30" s="93" t="s">
        <v>76</v>
      </c>
    </row>
    <row r="31" spans="1:21" x14ac:dyDescent="0.2">
      <c r="A31" s="97"/>
      <c r="B31" s="83"/>
      <c r="C31" s="84" t="s">
        <v>91</v>
      </c>
      <c r="D31" s="85" t="s">
        <v>38</v>
      </c>
      <c r="E31" s="155">
        <v>203</v>
      </c>
      <c r="F31" s="156">
        <v>6.3040000000000003</v>
      </c>
      <c r="G31" s="156">
        <v>4</v>
      </c>
      <c r="H31" s="87">
        <v>7.1040000000000001</v>
      </c>
      <c r="I31" s="156">
        <v>6.2779999999999996</v>
      </c>
      <c r="J31" s="156">
        <v>0</v>
      </c>
      <c r="K31" s="87">
        <v>6.2779999999999996</v>
      </c>
      <c r="L31" s="157">
        <v>6.2779999999999996</v>
      </c>
      <c r="M31" s="158">
        <v>7.1040000000000001</v>
      </c>
      <c r="N31" s="159">
        <v>12</v>
      </c>
      <c r="P31" s="162">
        <v>12</v>
      </c>
      <c r="Q31" s="150">
        <v>11511303979</v>
      </c>
      <c r="R31" s="20" t="s">
        <v>91</v>
      </c>
      <c r="S31" s="51" t="s">
        <v>38</v>
      </c>
      <c r="T31" s="152">
        <v>6.2779999999999996</v>
      </c>
      <c r="U31" s="93" t="s">
        <v>76</v>
      </c>
    </row>
    <row r="32" spans="1:21" x14ac:dyDescent="0.2">
      <c r="A32" s="120"/>
      <c r="B32" s="83"/>
      <c r="C32" s="84" t="s">
        <v>92</v>
      </c>
      <c r="D32" s="98" t="s">
        <v>38</v>
      </c>
      <c r="E32" s="155">
        <v>211</v>
      </c>
      <c r="F32" s="156">
        <v>6.9470000000000001</v>
      </c>
      <c r="G32" s="160">
        <v>3</v>
      </c>
      <c r="H32" s="87">
        <v>7.5469999999999997</v>
      </c>
      <c r="I32" s="156">
        <v>7.1609999999999996</v>
      </c>
      <c r="J32" s="160">
        <v>0</v>
      </c>
      <c r="K32" s="87">
        <v>7.1609999999999996</v>
      </c>
      <c r="L32" s="157">
        <v>7.1609999999999996</v>
      </c>
      <c r="M32" s="158">
        <v>7.5469999999999997</v>
      </c>
      <c r="N32" s="159">
        <v>13</v>
      </c>
      <c r="P32" s="162">
        <v>13</v>
      </c>
      <c r="Q32" s="150">
        <v>11511404911</v>
      </c>
      <c r="R32" s="20" t="s">
        <v>92</v>
      </c>
      <c r="S32" s="51" t="s">
        <v>38</v>
      </c>
      <c r="T32" s="152">
        <v>7.1609999999999996</v>
      </c>
      <c r="U32" s="93" t="s">
        <v>76</v>
      </c>
    </row>
    <row r="33" spans="1:21" x14ac:dyDescent="0.2">
      <c r="A33" s="120"/>
      <c r="B33" s="83"/>
      <c r="C33" s="84" t="s">
        <v>93</v>
      </c>
      <c r="D33" s="98" t="s">
        <v>38</v>
      </c>
      <c r="E33" s="155">
        <v>531</v>
      </c>
      <c r="F33" s="156">
        <v>7.17</v>
      </c>
      <c r="G33" s="160">
        <v>2</v>
      </c>
      <c r="H33" s="87">
        <v>7.57</v>
      </c>
      <c r="I33" s="85"/>
      <c r="J33" s="98"/>
      <c r="K33" s="87" t="s">
        <v>77</v>
      </c>
      <c r="L33" s="157">
        <v>7.57</v>
      </c>
      <c r="M33" s="89" t="s">
        <v>77</v>
      </c>
      <c r="N33" s="159">
        <v>14</v>
      </c>
      <c r="P33" s="162">
        <v>14</v>
      </c>
      <c r="Q33" s="150">
        <v>11511506300</v>
      </c>
      <c r="R33" s="20" t="s">
        <v>93</v>
      </c>
      <c r="S33" s="51" t="s">
        <v>38</v>
      </c>
      <c r="T33" s="152">
        <v>7.57</v>
      </c>
      <c r="U33" s="93" t="s">
        <v>76</v>
      </c>
    </row>
    <row r="34" spans="1:21" ht="13.5" thickBot="1" x14ac:dyDescent="0.25">
      <c r="A34" s="121"/>
      <c r="B34" s="110"/>
      <c r="C34" s="111" t="s">
        <v>94</v>
      </c>
      <c r="D34" s="112" t="s">
        <v>38</v>
      </c>
      <c r="E34" s="167">
        <v>2000</v>
      </c>
      <c r="F34" s="112"/>
      <c r="G34" s="112"/>
      <c r="H34" s="114" t="s">
        <v>77</v>
      </c>
      <c r="I34" s="112"/>
      <c r="J34" s="112"/>
      <c r="K34" s="114" t="s">
        <v>77</v>
      </c>
      <c r="L34" s="115" t="s">
        <v>77</v>
      </c>
      <c r="M34" s="106" t="s">
        <v>77</v>
      </c>
      <c r="N34" s="170">
        <v>15</v>
      </c>
      <c r="O34" s="119"/>
      <c r="P34" s="164">
        <v>15</v>
      </c>
      <c r="Q34" s="165">
        <v>11511404923</v>
      </c>
      <c r="R34" s="52" t="s">
        <v>94</v>
      </c>
      <c r="S34" s="53" t="s">
        <v>38</v>
      </c>
      <c r="T34" s="117" t="s">
        <v>77</v>
      </c>
      <c r="U34" s="118" t="s">
        <v>76</v>
      </c>
    </row>
    <row r="35" spans="1:21" x14ac:dyDescent="0.2">
      <c r="A35" s="51"/>
      <c r="B35" s="104"/>
      <c r="C35" s="105"/>
      <c r="D35" s="51"/>
      <c r="E35" s="51"/>
      <c r="F35" s="104"/>
      <c r="G35" s="51"/>
      <c r="H35" s="108"/>
      <c r="I35" s="20"/>
      <c r="J35" s="51"/>
      <c r="K35" s="108"/>
      <c r="L35" s="20"/>
      <c r="M35" s="100"/>
    </row>
    <row r="36" spans="1:21" x14ac:dyDescent="0.2">
      <c r="A36" s="51"/>
      <c r="B36" s="104"/>
      <c r="C36" s="105"/>
      <c r="D36" s="51"/>
      <c r="E36" s="51"/>
      <c r="F36" s="104"/>
      <c r="G36" s="51"/>
      <c r="H36" s="108"/>
      <c r="I36" s="20"/>
      <c r="J36" s="51"/>
      <c r="K36" s="108"/>
      <c r="L36" s="20"/>
      <c r="M36" s="100"/>
    </row>
    <row r="37" spans="1:21" x14ac:dyDescent="0.2">
      <c r="A37" s="20"/>
      <c r="B37" s="20"/>
      <c r="C37" s="20"/>
      <c r="D37" s="51"/>
      <c r="E37" s="51"/>
      <c r="F37" s="51"/>
      <c r="G37" s="51"/>
      <c r="H37" s="20"/>
      <c r="I37" s="20"/>
      <c r="J37" s="51"/>
      <c r="K37" s="20"/>
      <c r="L37" s="20"/>
      <c r="M37" s="20"/>
    </row>
  </sheetData>
  <sheetProtection selectLockedCells="1" selectUnlockedCells="1"/>
  <sortState ref="C20:N34">
    <sortCondition ref="N20:N34"/>
  </sortState>
  <mergeCells count="4">
    <mergeCell ref="A1:B2"/>
    <mergeCell ref="C1:F2"/>
    <mergeCell ref="H1:M1"/>
    <mergeCell ref="A3:D3"/>
  </mergeCells>
  <conditionalFormatting sqref="B7:M16">
    <cfRule type="expression" dxfId="122" priority="4" stopIfTrue="1">
      <formula>ROW()/2-INT(ROW()/2)=0</formula>
    </cfRule>
  </conditionalFormatting>
  <conditionalFormatting sqref="N7:N16">
    <cfRule type="expression" dxfId="121" priority="3" stopIfTrue="1">
      <formula>ROW()/2-INT(ROW()/2)=0</formula>
    </cfRule>
  </conditionalFormatting>
  <conditionalFormatting sqref="B20:M34">
    <cfRule type="expression" dxfId="120" priority="2" stopIfTrue="1">
      <formula>ROW()/2-INT(ROW()/2)=0</formula>
    </cfRule>
  </conditionalFormatting>
  <conditionalFormatting sqref="N20:N34">
    <cfRule type="expression" dxfId="119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C1" zoomScaleNormal="100" workbookViewId="0">
      <selection activeCell="AF22" sqref="AF9:AF22"/>
    </sheetView>
  </sheetViews>
  <sheetFormatPr defaultRowHeight="12.75" x14ac:dyDescent="0.2"/>
  <cols>
    <col min="1" max="1" width="5.140625" style="50" hidden="1" customWidth="1"/>
    <col min="2" max="2" width="13.7109375" customWidth="1"/>
    <col min="3" max="3" width="22.28515625" bestFit="1" customWidth="1"/>
    <col min="4" max="4" width="8" customWidth="1"/>
    <col min="5" max="5" width="6" customWidth="1"/>
    <col min="6" max="25" width="5.7109375" customWidth="1"/>
    <col min="26" max="26" width="3.28515625" customWidth="1"/>
    <col min="27" max="33" width="5.7109375" customWidth="1"/>
    <col min="35" max="37" width="5.7109375" hidden="1" customWidth="1"/>
  </cols>
  <sheetData>
    <row r="1" spans="1:37" ht="12.75" customHeight="1" x14ac:dyDescent="0.2">
      <c r="B1" s="284">
        <v>42252</v>
      </c>
      <c r="C1" s="286" t="s">
        <v>56</v>
      </c>
      <c r="D1" s="286"/>
      <c r="E1" s="286"/>
      <c r="F1" s="287"/>
      <c r="G1" s="49"/>
      <c r="AA1" s="45"/>
      <c r="AB1" s="45"/>
      <c r="AC1" s="45"/>
      <c r="AD1" s="45"/>
      <c r="AE1" s="45"/>
      <c r="AF1" s="45"/>
    </row>
    <row r="2" spans="1:37" ht="12.75" customHeight="1" x14ac:dyDescent="0.2">
      <c r="B2" s="285"/>
      <c r="C2" s="288"/>
      <c r="D2" s="288"/>
      <c r="E2" s="288"/>
      <c r="F2" s="289"/>
      <c r="G2" s="49"/>
      <c r="AA2" s="45"/>
      <c r="AB2" s="45"/>
      <c r="AC2" s="45"/>
      <c r="AD2" s="45"/>
      <c r="AE2" s="45"/>
      <c r="AF2" s="45"/>
    </row>
    <row r="3" spans="1:37" ht="13.5" thickBot="1" x14ac:dyDescent="0.25">
      <c r="B3" s="290" t="s">
        <v>57</v>
      </c>
      <c r="C3" s="291"/>
      <c r="D3" s="291"/>
      <c r="E3" s="42" t="s">
        <v>11</v>
      </c>
      <c r="F3" s="41" t="s">
        <v>12</v>
      </c>
      <c r="G3" s="48"/>
      <c r="AA3" s="45"/>
      <c r="AB3" s="45"/>
      <c r="AC3" s="45"/>
      <c r="AD3" s="45"/>
      <c r="AE3" s="45"/>
      <c r="AF3" s="45"/>
    </row>
    <row r="4" spans="1:37" ht="13.5" thickBot="1" x14ac:dyDescent="0.25">
      <c r="B4" s="292" t="s">
        <v>58</v>
      </c>
      <c r="C4" s="293"/>
      <c r="D4" s="293"/>
      <c r="E4" s="129" t="s">
        <v>59</v>
      </c>
      <c r="F4" s="38">
        <v>150</v>
      </c>
      <c r="AA4" s="45"/>
      <c r="AB4" s="45"/>
      <c r="AC4" s="45"/>
      <c r="AD4" s="45"/>
      <c r="AE4" s="45"/>
      <c r="AF4" s="45"/>
    </row>
    <row r="5" spans="1:37" ht="13.5" customHeight="1" x14ac:dyDescent="0.2">
      <c r="B5" s="29"/>
      <c r="AA5" s="294" t="s">
        <v>48</v>
      </c>
      <c r="AB5" s="295"/>
      <c r="AC5" s="295"/>
      <c r="AD5" s="295"/>
      <c r="AE5" s="295"/>
      <c r="AF5" s="296"/>
    </row>
    <row r="6" spans="1:37" ht="13.5" customHeight="1" thickBot="1" x14ac:dyDescent="0.25">
      <c r="AA6" s="47"/>
      <c r="AB6" s="47"/>
      <c r="AC6" s="47"/>
      <c r="AD6" s="46"/>
      <c r="AE6" s="46"/>
      <c r="AF6" s="45"/>
    </row>
    <row r="7" spans="1:37" s="29" customFormat="1" ht="13.5" customHeight="1" thickBot="1" x14ac:dyDescent="0.25">
      <c r="A7" s="64"/>
      <c r="B7" s="297" t="s">
        <v>10</v>
      </c>
      <c r="C7" s="299" t="s">
        <v>49</v>
      </c>
      <c r="D7" s="300" t="s">
        <v>50</v>
      </c>
      <c r="E7" s="301" t="s">
        <v>20</v>
      </c>
      <c r="F7" s="302" t="s">
        <v>51</v>
      </c>
      <c r="G7" s="302"/>
      <c r="H7" s="302"/>
      <c r="I7" s="302"/>
      <c r="J7" s="317" t="s">
        <v>52</v>
      </c>
      <c r="K7" s="317"/>
      <c r="L7" s="317"/>
      <c r="M7" s="317"/>
      <c r="N7" s="305" t="s">
        <v>53</v>
      </c>
      <c r="O7" s="305"/>
      <c r="P7" s="305"/>
      <c r="Q7" s="305"/>
      <c r="R7" s="306" t="s">
        <v>54</v>
      </c>
      <c r="S7" s="306"/>
      <c r="T7" s="306"/>
      <c r="U7" s="306"/>
      <c r="V7" s="307" t="s">
        <v>55</v>
      </c>
      <c r="W7" s="307"/>
      <c r="X7" s="307"/>
      <c r="Y7" s="307"/>
      <c r="Z7" s="125"/>
      <c r="AA7" s="308" t="s">
        <v>9</v>
      </c>
      <c r="AB7" s="310" t="s">
        <v>8</v>
      </c>
      <c r="AC7" s="310" t="s">
        <v>7</v>
      </c>
      <c r="AD7" s="310" t="s">
        <v>6</v>
      </c>
      <c r="AE7" s="315" t="s">
        <v>5</v>
      </c>
      <c r="AF7" s="303" t="s">
        <v>1</v>
      </c>
      <c r="AG7" s="35"/>
    </row>
    <row r="8" spans="1:37" s="29" customFormat="1" ht="13.5" customHeight="1" thickBot="1" x14ac:dyDescent="0.25">
      <c r="A8" s="64"/>
      <c r="B8" s="298"/>
      <c r="C8" s="299"/>
      <c r="D8" s="300"/>
      <c r="E8" s="301"/>
      <c r="F8" s="34" t="s">
        <v>4</v>
      </c>
      <c r="G8" s="33" t="s">
        <v>3</v>
      </c>
      <c r="H8" s="32" t="s">
        <v>2</v>
      </c>
      <c r="I8" s="31" t="s">
        <v>1</v>
      </c>
      <c r="J8" s="34" t="s">
        <v>4</v>
      </c>
      <c r="K8" s="33" t="s">
        <v>3</v>
      </c>
      <c r="L8" s="32" t="s">
        <v>2</v>
      </c>
      <c r="M8" s="31" t="s">
        <v>1</v>
      </c>
      <c r="N8" s="34" t="s">
        <v>4</v>
      </c>
      <c r="O8" s="33" t="s">
        <v>3</v>
      </c>
      <c r="P8" s="32" t="s">
        <v>2</v>
      </c>
      <c r="Q8" s="31" t="s">
        <v>1</v>
      </c>
      <c r="R8" s="34" t="s">
        <v>4</v>
      </c>
      <c r="S8" s="33" t="s">
        <v>3</v>
      </c>
      <c r="T8" s="32" t="s">
        <v>2</v>
      </c>
      <c r="U8" s="31" t="s">
        <v>1</v>
      </c>
      <c r="V8" s="34" t="s">
        <v>4</v>
      </c>
      <c r="W8" s="33" t="s">
        <v>3</v>
      </c>
      <c r="X8" s="32" t="s">
        <v>2</v>
      </c>
      <c r="Y8" s="31" t="s">
        <v>1</v>
      </c>
      <c r="Z8" s="125"/>
      <c r="AA8" s="309"/>
      <c r="AB8" s="311"/>
      <c r="AC8" s="311"/>
      <c r="AD8" s="311"/>
      <c r="AE8" s="316"/>
      <c r="AF8" s="304"/>
      <c r="AG8" s="30"/>
      <c r="AI8" s="64" t="s">
        <v>60</v>
      </c>
      <c r="AJ8" s="64" t="s">
        <v>61</v>
      </c>
      <c r="AK8" s="64" t="s">
        <v>62</v>
      </c>
    </row>
    <row r="9" spans="1:37" x14ac:dyDescent="0.2">
      <c r="A9" s="50">
        <f>AF9</f>
        <v>1</v>
      </c>
      <c r="B9" s="28">
        <v>21511001011</v>
      </c>
      <c r="C9" s="27" t="s">
        <v>150</v>
      </c>
      <c r="D9" s="126" t="s">
        <v>38</v>
      </c>
      <c r="E9" s="26">
        <v>1</v>
      </c>
      <c r="F9" s="25">
        <v>42</v>
      </c>
      <c r="G9" s="24">
        <v>44</v>
      </c>
      <c r="H9" s="23">
        <v>85</v>
      </c>
      <c r="I9" s="22">
        <v>1</v>
      </c>
      <c r="J9" s="25">
        <v>42</v>
      </c>
      <c r="K9" s="24">
        <v>42</v>
      </c>
      <c r="L9" s="23">
        <v>83</v>
      </c>
      <c r="M9" s="22">
        <v>1</v>
      </c>
      <c r="N9" s="25">
        <v>36</v>
      </c>
      <c r="O9" s="24">
        <v>38</v>
      </c>
      <c r="P9" s="23">
        <v>73</v>
      </c>
      <c r="Q9" s="22">
        <v>1</v>
      </c>
      <c r="R9" s="25">
        <v>41</v>
      </c>
      <c r="S9" s="24">
        <v>42</v>
      </c>
      <c r="T9" s="23">
        <v>82</v>
      </c>
      <c r="U9" s="22">
        <v>1</v>
      </c>
      <c r="V9" s="25">
        <v>43</v>
      </c>
      <c r="W9" s="24">
        <v>45</v>
      </c>
      <c r="X9" s="23">
        <v>87</v>
      </c>
      <c r="Y9" s="22">
        <v>1</v>
      </c>
      <c r="Z9" s="127"/>
      <c r="AA9" s="13">
        <v>13</v>
      </c>
      <c r="AB9" s="12" t="s">
        <v>0</v>
      </c>
      <c r="AC9" s="12" t="s">
        <v>0</v>
      </c>
      <c r="AD9" s="12" t="s">
        <v>0</v>
      </c>
      <c r="AE9" s="44" t="s">
        <v>0</v>
      </c>
      <c r="AF9" s="22">
        <v>1</v>
      </c>
      <c r="AG9" s="21"/>
      <c r="AI9" s="50">
        <f>SUM($I9,$M9,$Q9,$U9,$Y9)</f>
        <v>5</v>
      </c>
      <c r="AJ9" s="50">
        <f>MAX($I9,$M9,$Q9,$U9,$Y9)</f>
        <v>1</v>
      </c>
      <c r="AK9" s="50">
        <f>MIN($I9,$M9,$Q9,$U9,$Y9)</f>
        <v>1</v>
      </c>
    </row>
    <row r="10" spans="1:37" x14ac:dyDescent="0.2">
      <c r="A10" s="50">
        <f>AF10</f>
        <v>2</v>
      </c>
      <c r="B10" s="19">
        <v>21891001087</v>
      </c>
      <c r="C10" s="18" t="s">
        <v>110</v>
      </c>
      <c r="D10" s="128" t="s">
        <v>114</v>
      </c>
      <c r="E10" s="17">
        <v>2.5</v>
      </c>
      <c r="F10" s="16">
        <v>34</v>
      </c>
      <c r="G10" s="15">
        <v>33</v>
      </c>
      <c r="H10" s="14">
        <v>64.5</v>
      </c>
      <c r="I10" s="11">
        <v>3</v>
      </c>
      <c r="J10" s="16">
        <v>32</v>
      </c>
      <c r="K10" s="15">
        <v>32</v>
      </c>
      <c r="L10" s="14">
        <v>61.5</v>
      </c>
      <c r="M10" s="11">
        <v>2</v>
      </c>
      <c r="N10" s="16">
        <v>31</v>
      </c>
      <c r="O10" s="15">
        <v>30</v>
      </c>
      <c r="P10" s="14">
        <v>58.5</v>
      </c>
      <c r="Q10" s="11">
        <v>4</v>
      </c>
      <c r="R10" s="16">
        <v>36</v>
      </c>
      <c r="S10" s="15">
        <v>36</v>
      </c>
      <c r="T10" s="14">
        <v>69.5</v>
      </c>
      <c r="U10" s="11">
        <v>3</v>
      </c>
      <c r="V10" s="16">
        <v>38</v>
      </c>
      <c r="W10" s="15">
        <v>36</v>
      </c>
      <c r="X10" s="14">
        <v>71.5</v>
      </c>
      <c r="Y10" s="11">
        <v>2</v>
      </c>
      <c r="Z10" s="127"/>
      <c r="AA10" s="13">
        <v>12</v>
      </c>
      <c r="AB10" s="12" t="s">
        <v>0</v>
      </c>
      <c r="AC10" s="12" t="s">
        <v>0</v>
      </c>
      <c r="AD10" s="12" t="s">
        <v>0</v>
      </c>
      <c r="AE10" s="44" t="s">
        <v>0</v>
      </c>
      <c r="AF10" s="11">
        <v>2</v>
      </c>
      <c r="AG10" s="21"/>
      <c r="AI10" s="50">
        <f>SUM($I10,$M10,$Q10,$U10,$Y10)</f>
        <v>14</v>
      </c>
      <c r="AJ10" s="50">
        <f>MAX($I10,$M10,$Q10,$U10,$Y10)</f>
        <v>4</v>
      </c>
      <c r="AK10" s="50">
        <f>MIN($I10,$M10,$Q10,$U10,$Y10)</f>
        <v>2</v>
      </c>
    </row>
    <row r="11" spans="1:37" x14ac:dyDescent="0.2">
      <c r="A11" s="50">
        <f>AF11</f>
        <v>3</v>
      </c>
      <c r="B11" s="19">
        <v>21511102204</v>
      </c>
      <c r="C11" s="18" t="s">
        <v>105</v>
      </c>
      <c r="D11" s="128" t="s">
        <v>38</v>
      </c>
      <c r="E11" s="17">
        <v>1</v>
      </c>
      <c r="F11" s="16">
        <v>33</v>
      </c>
      <c r="G11" s="15">
        <v>32</v>
      </c>
      <c r="H11" s="14">
        <v>64</v>
      </c>
      <c r="I11" s="11">
        <v>4</v>
      </c>
      <c r="J11" s="16">
        <v>30</v>
      </c>
      <c r="K11" s="15">
        <v>29</v>
      </c>
      <c r="L11" s="14">
        <v>58</v>
      </c>
      <c r="M11" s="11">
        <v>3</v>
      </c>
      <c r="N11" s="16">
        <v>30</v>
      </c>
      <c r="O11" s="15">
        <v>30</v>
      </c>
      <c r="P11" s="14">
        <v>59</v>
      </c>
      <c r="Q11" s="11">
        <v>3</v>
      </c>
      <c r="R11" s="16">
        <v>36</v>
      </c>
      <c r="S11" s="15">
        <v>35</v>
      </c>
      <c r="T11" s="14">
        <v>70</v>
      </c>
      <c r="U11" s="11">
        <v>2</v>
      </c>
      <c r="V11" s="16">
        <v>36</v>
      </c>
      <c r="W11" s="15">
        <v>36</v>
      </c>
      <c r="X11" s="14">
        <v>71</v>
      </c>
      <c r="Y11" s="11">
        <v>3</v>
      </c>
      <c r="Z11" s="127"/>
      <c r="AA11" s="13">
        <v>11</v>
      </c>
      <c r="AB11" s="12" t="s">
        <v>0</v>
      </c>
      <c r="AC11" s="12" t="s">
        <v>0</v>
      </c>
      <c r="AD11" s="12" t="s">
        <v>0</v>
      </c>
      <c r="AE11" s="44" t="s">
        <v>0</v>
      </c>
      <c r="AF11" s="11">
        <v>3</v>
      </c>
      <c r="AG11" s="21"/>
      <c r="AI11" s="50">
        <f>SUM($I11,$M11,$Q11,$U11,$Y11)</f>
        <v>15</v>
      </c>
      <c r="AJ11" s="50">
        <f>MAX($I11,$M11,$Q11,$U11,$Y11)</f>
        <v>4</v>
      </c>
      <c r="AK11" s="50">
        <f>MIN($I11,$M11,$Q11,$U11,$Y11)</f>
        <v>2</v>
      </c>
    </row>
    <row r="12" spans="1:37" x14ac:dyDescent="0.2">
      <c r="B12" s="19">
        <v>20671000896</v>
      </c>
      <c r="C12" s="18" t="s">
        <v>100</v>
      </c>
      <c r="D12" s="128" t="s">
        <v>96</v>
      </c>
      <c r="E12" s="17">
        <v>1</v>
      </c>
      <c r="F12" s="16">
        <v>35</v>
      </c>
      <c r="G12" s="15">
        <v>33</v>
      </c>
      <c r="H12" s="14">
        <v>67</v>
      </c>
      <c r="I12" s="11">
        <v>2</v>
      </c>
      <c r="J12" s="16">
        <v>29</v>
      </c>
      <c r="K12" s="15">
        <v>29</v>
      </c>
      <c r="L12" s="14">
        <v>57</v>
      </c>
      <c r="M12" s="11">
        <v>4</v>
      </c>
      <c r="N12" s="16">
        <v>34</v>
      </c>
      <c r="O12" s="15">
        <v>32</v>
      </c>
      <c r="P12" s="14">
        <v>65</v>
      </c>
      <c r="Q12" s="11">
        <v>2</v>
      </c>
      <c r="R12" s="16">
        <v>34</v>
      </c>
      <c r="S12" s="15">
        <v>31</v>
      </c>
      <c r="T12" s="14">
        <v>64</v>
      </c>
      <c r="U12" s="11">
        <v>4</v>
      </c>
      <c r="V12" s="16">
        <v>35</v>
      </c>
      <c r="W12" s="15">
        <v>34</v>
      </c>
      <c r="X12" s="14">
        <v>68</v>
      </c>
      <c r="Y12" s="11">
        <v>4</v>
      </c>
      <c r="Z12" s="127"/>
      <c r="AA12" s="13">
        <v>10</v>
      </c>
      <c r="AB12" s="12" t="s">
        <v>0</v>
      </c>
      <c r="AC12" s="12" t="s">
        <v>0</v>
      </c>
      <c r="AD12" s="12" t="s">
        <v>0</v>
      </c>
      <c r="AE12" s="44" t="s">
        <v>0</v>
      </c>
      <c r="AF12" s="11">
        <v>4</v>
      </c>
      <c r="AG12" s="21"/>
      <c r="AI12" s="50"/>
      <c r="AJ12" s="50"/>
      <c r="AK12" s="50"/>
    </row>
    <row r="13" spans="1:37" x14ac:dyDescent="0.2">
      <c r="B13" s="19">
        <v>21511101213</v>
      </c>
      <c r="C13" s="18" t="s">
        <v>149</v>
      </c>
      <c r="D13" s="128" t="s">
        <v>38</v>
      </c>
      <c r="E13" s="17">
        <v>3.5</v>
      </c>
      <c r="F13" s="16">
        <v>27</v>
      </c>
      <c r="G13" s="15">
        <v>25</v>
      </c>
      <c r="H13" s="14">
        <v>48.5</v>
      </c>
      <c r="I13" s="11">
        <v>5</v>
      </c>
      <c r="J13" s="16">
        <v>28</v>
      </c>
      <c r="K13" s="15">
        <v>28</v>
      </c>
      <c r="L13" s="14">
        <v>52.5</v>
      </c>
      <c r="M13" s="11">
        <v>5</v>
      </c>
      <c r="N13" s="16">
        <v>27</v>
      </c>
      <c r="O13" s="15">
        <v>26</v>
      </c>
      <c r="P13" s="14">
        <v>49.5</v>
      </c>
      <c r="Q13" s="11">
        <v>8</v>
      </c>
      <c r="R13" s="16">
        <v>32</v>
      </c>
      <c r="S13" s="15">
        <v>33</v>
      </c>
      <c r="T13" s="14">
        <v>61.5</v>
      </c>
      <c r="U13" s="11">
        <v>5</v>
      </c>
      <c r="V13" s="16">
        <v>32</v>
      </c>
      <c r="W13" s="15">
        <v>34</v>
      </c>
      <c r="X13" s="14">
        <v>62.5</v>
      </c>
      <c r="Y13" s="11">
        <v>5</v>
      </c>
      <c r="Z13" s="127"/>
      <c r="AA13" s="13">
        <v>9</v>
      </c>
      <c r="AB13" s="12" t="s">
        <v>0</v>
      </c>
      <c r="AC13" s="12" t="s">
        <v>0</v>
      </c>
      <c r="AD13" s="12" t="s">
        <v>0</v>
      </c>
      <c r="AE13" s="44" t="s">
        <v>0</v>
      </c>
      <c r="AF13" s="11">
        <v>5</v>
      </c>
      <c r="AG13" s="21"/>
      <c r="AI13" s="50"/>
      <c r="AJ13" s="50"/>
      <c r="AK13" s="50"/>
    </row>
    <row r="14" spans="1:37" x14ac:dyDescent="0.2">
      <c r="B14" s="19">
        <v>21891001092</v>
      </c>
      <c r="C14" s="18" t="s">
        <v>104</v>
      </c>
      <c r="D14" s="128" t="s">
        <v>114</v>
      </c>
      <c r="E14" s="17">
        <v>2</v>
      </c>
      <c r="F14" s="16">
        <v>23</v>
      </c>
      <c r="G14" s="15">
        <v>25</v>
      </c>
      <c r="H14" s="14">
        <v>46</v>
      </c>
      <c r="I14" s="11">
        <v>6</v>
      </c>
      <c r="J14" s="16">
        <v>21</v>
      </c>
      <c r="K14" s="15">
        <v>21</v>
      </c>
      <c r="L14" s="14">
        <v>40</v>
      </c>
      <c r="M14" s="11">
        <v>8</v>
      </c>
      <c r="N14" s="16">
        <v>28</v>
      </c>
      <c r="O14" s="15">
        <v>30</v>
      </c>
      <c r="P14" s="14">
        <v>56</v>
      </c>
      <c r="Q14" s="11">
        <v>5</v>
      </c>
      <c r="R14" s="16">
        <v>28</v>
      </c>
      <c r="S14" s="15">
        <v>27</v>
      </c>
      <c r="T14" s="14">
        <v>53</v>
      </c>
      <c r="U14" s="11">
        <v>6</v>
      </c>
      <c r="V14" s="16">
        <v>29</v>
      </c>
      <c r="W14" s="15">
        <v>30</v>
      </c>
      <c r="X14" s="14">
        <v>57</v>
      </c>
      <c r="Y14" s="11">
        <v>6</v>
      </c>
      <c r="Z14" s="127"/>
      <c r="AA14" s="13">
        <v>8</v>
      </c>
      <c r="AB14" s="12" t="s">
        <v>0</v>
      </c>
      <c r="AC14" s="12" t="s">
        <v>0</v>
      </c>
      <c r="AD14" s="12" t="s">
        <v>0</v>
      </c>
      <c r="AE14" s="44" t="s">
        <v>0</v>
      </c>
      <c r="AF14" s="11">
        <v>6</v>
      </c>
      <c r="AG14" s="21"/>
      <c r="AI14" s="50"/>
      <c r="AJ14" s="50"/>
      <c r="AK14" s="50"/>
    </row>
    <row r="15" spans="1:37" x14ac:dyDescent="0.2">
      <c r="B15" s="19">
        <v>21511001010</v>
      </c>
      <c r="C15" s="18" t="s">
        <v>148</v>
      </c>
      <c r="D15" s="128" t="s">
        <v>38</v>
      </c>
      <c r="E15" s="17">
        <v>2.5</v>
      </c>
      <c r="F15" s="16">
        <v>23</v>
      </c>
      <c r="G15" s="15">
        <v>21</v>
      </c>
      <c r="H15" s="14">
        <v>41.5</v>
      </c>
      <c r="I15" s="11">
        <v>7</v>
      </c>
      <c r="J15" s="16">
        <v>26</v>
      </c>
      <c r="K15" s="15">
        <v>26</v>
      </c>
      <c r="L15" s="14">
        <v>49.5</v>
      </c>
      <c r="M15" s="11">
        <v>6</v>
      </c>
      <c r="N15" s="16">
        <v>25</v>
      </c>
      <c r="O15" s="15">
        <v>25</v>
      </c>
      <c r="P15" s="14">
        <v>47.5</v>
      </c>
      <c r="Q15" s="11">
        <v>9</v>
      </c>
      <c r="R15" s="16">
        <v>24</v>
      </c>
      <c r="S15" s="15">
        <v>25</v>
      </c>
      <c r="T15" s="14">
        <v>46.5</v>
      </c>
      <c r="U15" s="11">
        <v>8</v>
      </c>
      <c r="V15" s="16">
        <v>27</v>
      </c>
      <c r="W15" s="15">
        <v>27</v>
      </c>
      <c r="X15" s="14">
        <v>51.5</v>
      </c>
      <c r="Y15" s="11">
        <v>7</v>
      </c>
      <c r="Z15" s="127"/>
      <c r="AA15" s="13">
        <v>7</v>
      </c>
      <c r="AB15" s="12" t="s">
        <v>0</v>
      </c>
      <c r="AC15" s="12" t="s">
        <v>0</v>
      </c>
      <c r="AD15" s="12" t="s">
        <v>0</v>
      </c>
      <c r="AE15" s="44" t="s">
        <v>0</v>
      </c>
      <c r="AF15" s="11">
        <v>7</v>
      </c>
      <c r="AG15" s="21"/>
      <c r="AI15" s="50"/>
      <c r="AJ15" s="50"/>
      <c r="AK15" s="50"/>
    </row>
    <row r="16" spans="1:37" x14ac:dyDescent="0.2">
      <c r="B16" s="19">
        <v>21701202559</v>
      </c>
      <c r="C16" s="18" t="s">
        <v>109</v>
      </c>
      <c r="D16" s="128" t="s">
        <v>115</v>
      </c>
      <c r="E16" s="17">
        <v>1</v>
      </c>
      <c r="F16" s="16">
        <v>21</v>
      </c>
      <c r="G16" s="15">
        <v>19</v>
      </c>
      <c r="H16" s="14">
        <v>39</v>
      </c>
      <c r="I16" s="11">
        <v>8</v>
      </c>
      <c r="J16" s="16">
        <v>24</v>
      </c>
      <c r="K16" s="15">
        <v>23</v>
      </c>
      <c r="L16" s="14">
        <v>46</v>
      </c>
      <c r="M16" s="11">
        <v>7</v>
      </c>
      <c r="N16" s="16">
        <v>26</v>
      </c>
      <c r="O16" s="15">
        <v>27</v>
      </c>
      <c r="P16" s="14">
        <v>52</v>
      </c>
      <c r="Q16" s="11">
        <v>7</v>
      </c>
      <c r="R16" s="16">
        <v>23</v>
      </c>
      <c r="S16" s="15">
        <v>24</v>
      </c>
      <c r="T16" s="14">
        <v>46</v>
      </c>
      <c r="U16" s="11">
        <v>9</v>
      </c>
      <c r="V16" s="16">
        <v>24</v>
      </c>
      <c r="W16" s="15">
        <v>26</v>
      </c>
      <c r="X16" s="14">
        <v>49</v>
      </c>
      <c r="Y16" s="11">
        <v>8</v>
      </c>
      <c r="Z16" s="127"/>
      <c r="AA16" s="13">
        <v>6</v>
      </c>
      <c r="AB16" s="12" t="s">
        <v>0</v>
      </c>
      <c r="AC16" s="12" t="s">
        <v>0</v>
      </c>
      <c r="AD16" s="12" t="s">
        <v>0</v>
      </c>
      <c r="AE16" s="44" t="s">
        <v>0</v>
      </c>
      <c r="AF16" s="11">
        <v>8</v>
      </c>
      <c r="AG16" s="21"/>
      <c r="AI16" s="50"/>
      <c r="AJ16" s="50"/>
      <c r="AK16" s="50"/>
    </row>
    <row r="17" spans="1:37" x14ac:dyDescent="0.2">
      <c r="B17" s="19">
        <v>20181102252</v>
      </c>
      <c r="C17" s="18" t="s">
        <v>101</v>
      </c>
      <c r="D17" s="128" t="s">
        <v>113</v>
      </c>
      <c r="E17" s="17">
        <v>1.5</v>
      </c>
      <c r="F17" s="16">
        <v>21</v>
      </c>
      <c r="G17" s="15">
        <v>18</v>
      </c>
      <c r="H17" s="14">
        <v>37.5</v>
      </c>
      <c r="I17" s="11">
        <v>9</v>
      </c>
      <c r="J17" s="16">
        <v>21</v>
      </c>
      <c r="K17" s="15">
        <v>17</v>
      </c>
      <c r="L17" s="14">
        <v>36.5</v>
      </c>
      <c r="M17" s="11">
        <v>9</v>
      </c>
      <c r="N17" s="16">
        <v>27</v>
      </c>
      <c r="O17" s="15">
        <v>27</v>
      </c>
      <c r="P17" s="14">
        <v>52.5</v>
      </c>
      <c r="Q17" s="11">
        <v>6</v>
      </c>
      <c r="R17" s="16">
        <v>24</v>
      </c>
      <c r="S17" s="15">
        <v>23</v>
      </c>
      <c r="T17" s="14">
        <v>45.5</v>
      </c>
      <c r="U17" s="11">
        <v>10</v>
      </c>
      <c r="V17" s="16">
        <v>26</v>
      </c>
      <c r="W17" s="15">
        <v>23</v>
      </c>
      <c r="X17" s="14">
        <v>47.5</v>
      </c>
      <c r="Y17" s="11">
        <v>9</v>
      </c>
      <c r="Z17" s="127"/>
      <c r="AA17" s="13">
        <v>5</v>
      </c>
      <c r="AB17" s="12" t="s">
        <v>0</v>
      </c>
      <c r="AC17" s="12" t="s">
        <v>0</v>
      </c>
      <c r="AD17" s="12" t="s">
        <v>0</v>
      </c>
      <c r="AE17" s="44" t="s">
        <v>0</v>
      </c>
      <c r="AF17" s="11">
        <v>9</v>
      </c>
      <c r="AG17" s="21"/>
      <c r="AI17" s="50"/>
      <c r="AJ17" s="50"/>
      <c r="AK17" s="50"/>
    </row>
    <row r="18" spans="1:37" x14ac:dyDescent="0.2">
      <c r="A18" s="50">
        <f t="shared" ref="A18:A44" si="0">AF18</f>
        <v>10</v>
      </c>
      <c r="B18" s="19">
        <v>21511303719</v>
      </c>
      <c r="C18" s="18" t="s">
        <v>108</v>
      </c>
      <c r="D18" s="128" t="s">
        <v>38</v>
      </c>
      <c r="E18" s="17">
        <v>2.5</v>
      </c>
      <c r="F18" s="16">
        <v>16</v>
      </c>
      <c r="G18" s="15">
        <v>14</v>
      </c>
      <c r="H18" s="14">
        <v>27.5</v>
      </c>
      <c r="I18" s="11">
        <v>10</v>
      </c>
      <c r="J18" s="16">
        <v>18</v>
      </c>
      <c r="K18" s="15">
        <v>18</v>
      </c>
      <c r="L18" s="14">
        <v>33.5</v>
      </c>
      <c r="M18" s="11">
        <v>11</v>
      </c>
      <c r="N18" s="16">
        <v>22</v>
      </c>
      <c r="O18" s="15">
        <v>24</v>
      </c>
      <c r="P18" s="14">
        <v>43.5</v>
      </c>
      <c r="Q18" s="11">
        <v>10</v>
      </c>
      <c r="R18" s="16">
        <v>26</v>
      </c>
      <c r="S18" s="15">
        <v>26</v>
      </c>
      <c r="T18" s="14">
        <v>49.5</v>
      </c>
      <c r="U18" s="11">
        <v>7</v>
      </c>
      <c r="V18" s="16">
        <v>23</v>
      </c>
      <c r="W18" s="15">
        <v>26</v>
      </c>
      <c r="X18" s="14">
        <v>46.5</v>
      </c>
      <c r="Y18" s="11">
        <v>10</v>
      </c>
      <c r="Z18" s="127"/>
      <c r="AA18" s="13">
        <v>4</v>
      </c>
      <c r="AB18" s="12" t="s">
        <v>0</v>
      </c>
      <c r="AC18" s="12" t="s">
        <v>0</v>
      </c>
      <c r="AD18" s="12" t="s">
        <v>0</v>
      </c>
      <c r="AE18" s="44" t="s">
        <v>0</v>
      </c>
      <c r="AF18" s="11">
        <v>10</v>
      </c>
      <c r="AG18" s="21"/>
      <c r="AI18" s="50">
        <f t="shared" ref="AI18:AI44" si="1">SUM($I18,$M18,$Q18,$U18,$Y18)</f>
        <v>48</v>
      </c>
      <c r="AJ18" s="50">
        <f t="shared" ref="AJ18:AJ44" si="2">MAX($I18,$M18,$Q18,$U18,$Y18)</f>
        <v>11</v>
      </c>
      <c r="AK18" s="50">
        <f t="shared" ref="AK18:AK44" si="3">MIN($I18,$M18,$Q18,$U18,$Y18)</f>
        <v>7</v>
      </c>
    </row>
    <row r="19" spans="1:37" x14ac:dyDescent="0.2">
      <c r="A19" s="50">
        <f t="shared" si="0"/>
        <v>11</v>
      </c>
      <c r="B19" s="19">
        <v>21511304033</v>
      </c>
      <c r="C19" s="18" t="s">
        <v>111</v>
      </c>
      <c r="D19" s="128" t="s">
        <v>38</v>
      </c>
      <c r="E19" s="17">
        <v>2</v>
      </c>
      <c r="F19" s="16">
        <v>13</v>
      </c>
      <c r="G19" s="15">
        <v>11</v>
      </c>
      <c r="H19" s="14">
        <v>22</v>
      </c>
      <c r="I19" s="11">
        <v>13</v>
      </c>
      <c r="J19" s="16">
        <v>17</v>
      </c>
      <c r="K19" s="15">
        <v>14</v>
      </c>
      <c r="L19" s="14">
        <v>29</v>
      </c>
      <c r="M19" s="11">
        <v>13</v>
      </c>
      <c r="N19" s="16">
        <v>21</v>
      </c>
      <c r="O19" s="15">
        <v>21</v>
      </c>
      <c r="P19" s="14">
        <v>40</v>
      </c>
      <c r="Q19" s="11">
        <v>11</v>
      </c>
      <c r="R19" s="16">
        <v>23</v>
      </c>
      <c r="S19" s="15">
        <v>22</v>
      </c>
      <c r="T19" s="14">
        <v>43</v>
      </c>
      <c r="U19" s="11">
        <v>11</v>
      </c>
      <c r="V19" s="16">
        <v>25</v>
      </c>
      <c r="W19" s="15">
        <v>22</v>
      </c>
      <c r="X19" s="14">
        <v>45</v>
      </c>
      <c r="Y19" s="11">
        <v>11</v>
      </c>
      <c r="Z19" s="127"/>
      <c r="AA19" s="13">
        <v>3</v>
      </c>
      <c r="AB19" s="12" t="s">
        <v>0</v>
      </c>
      <c r="AC19" s="12" t="s">
        <v>0</v>
      </c>
      <c r="AD19" s="12" t="s">
        <v>0</v>
      </c>
      <c r="AE19" s="44" t="s">
        <v>0</v>
      </c>
      <c r="AF19" s="11">
        <v>11</v>
      </c>
      <c r="AG19" s="21"/>
      <c r="AI19" s="50">
        <f t="shared" si="1"/>
        <v>59</v>
      </c>
      <c r="AJ19" s="50">
        <f t="shared" si="2"/>
        <v>13</v>
      </c>
      <c r="AK19" s="50">
        <f t="shared" si="3"/>
        <v>11</v>
      </c>
    </row>
    <row r="20" spans="1:37" x14ac:dyDescent="0.2">
      <c r="A20" s="50">
        <f t="shared" si="0"/>
        <v>12</v>
      </c>
      <c r="B20" s="19">
        <v>21511405425</v>
      </c>
      <c r="C20" s="18" t="s">
        <v>147</v>
      </c>
      <c r="D20" s="128" t="s">
        <v>38</v>
      </c>
      <c r="E20" s="17">
        <v>1</v>
      </c>
      <c r="F20" s="16">
        <v>15</v>
      </c>
      <c r="G20" s="15">
        <v>12</v>
      </c>
      <c r="H20" s="14">
        <v>26</v>
      </c>
      <c r="I20" s="11">
        <v>11</v>
      </c>
      <c r="J20" s="16">
        <v>20</v>
      </c>
      <c r="K20" s="15">
        <v>17</v>
      </c>
      <c r="L20" s="14">
        <v>36</v>
      </c>
      <c r="M20" s="11">
        <v>10</v>
      </c>
      <c r="N20" s="16">
        <v>20</v>
      </c>
      <c r="O20" s="15">
        <v>20</v>
      </c>
      <c r="P20" s="14">
        <v>39</v>
      </c>
      <c r="Q20" s="11">
        <v>12</v>
      </c>
      <c r="R20" s="16">
        <v>18</v>
      </c>
      <c r="S20" s="15">
        <v>17</v>
      </c>
      <c r="T20" s="14">
        <v>34</v>
      </c>
      <c r="U20" s="11">
        <v>12</v>
      </c>
      <c r="V20" s="16">
        <v>19</v>
      </c>
      <c r="W20" s="15">
        <v>23</v>
      </c>
      <c r="X20" s="14">
        <v>41</v>
      </c>
      <c r="Y20" s="11">
        <v>12</v>
      </c>
      <c r="Z20" s="127"/>
      <c r="AA20" s="13">
        <v>2</v>
      </c>
      <c r="AB20" s="12" t="s">
        <v>0</v>
      </c>
      <c r="AC20" s="12" t="s">
        <v>0</v>
      </c>
      <c r="AD20" s="12" t="s">
        <v>0</v>
      </c>
      <c r="AE20" s="44" t="s">
        <v>0</v>
      </c>
      <c r="AF20" s="11">
        <v>12</v>
      </c>
      <c r="AG20" s="21"/>
      <c r="AI20" s="50">
        <f t="shared" si="1"/>
        <v>57</v>
      </c>
      <c r="AJ20" s="50">
        <f t="shared" si="2"/>
        <v>12</v>
      </c>
      <c r="AK20" s="50">
        <f t="shared" si="3"/>
        <v>10</v>
      </c>
    </row>
    <row r="21" spans="1:37" x14ac:dyDescent="0.2">
      <c r="A21" s="50">
        <f t="shared" si="0"/>
        <v>13</v>
      </c>
      <c r="B21" s="19">
        <v>20671000889</v>
      </c>
      <c r="C21" s="18" t="s">
        <v>102</v>
      </c>
      <c r="D21" s="128" t="s">
        <v>96</v>
      </c>
      <c r="E21" s="17">
        <v>1</v>
      </c>
      <c r="F21" s="16">
        <v>13</v>
      </c>
      <c r="G21" s="15">
        <v>13</v>
      </c>
      <c r="H21" s="14">
        <v>25</v>
      </c>
      <c r="I21" s="11">
        <v>12</v>
      </c>
      <c r="J21" s="16">
        <v>16</v>
      </c>
      <c r="K21" s="15">
        <v>16</v>
      </c>
      <c r="L21" s="14">
        <v>31</v>
      </c>
      <c r="M21" s="11">
        <v>12</v>
      </c>
      <c r="N21" s="16">
        <v>13</v>
      </c>
      <c r="O21" s="15">
        <v>12</v>
      </c>
      <c r="P21" s="14">
        <v>24</v>
      </c>
      <c r="Q21" s="11">
        <v>13</v>
      </c>
      <c r="R21" s="16">
        <v>15</v>
      </c>
      <c r="S21" s="15">
        <v>17</v>
      </c>
      <c r="T21" s="14">
        <v>31</v>
      </c>
      <c r="U21" s="11">
        <v>13</v>
      </c>
      <c r="V21" s="16">
        <v>15</v>
      </c>
      <c r="W21" s="15">
        <v>18</v>
      </c>
      <c r="X21" s="14">
        <v>32</v>
      </c>
      <c r="Y21" s="11">
        <v>13</v>
      </c>
      <c r="Z21" s="127"/>
      <c r="AA21" s="13">
        <v>1</v>
      </c>
      <c r="AB21" s="12" t="s">
        <v>0</v>
      </c>
      <c r="AC21" s="12" t="s">
        <v>0</v>
      </c>
      <c r="AD21" s="12" t="s">
        <v>0</v>
      </c>
      <c r="AE21" s="44" t="s">
        <v>0</v>
      </c>
      <c r="AF21" s="11">
        <v>13</v>
      </c>
      <c r="AG21" s="21"/>
      <c r="AI21" s="50">
        <f t="shared" si="1"/>
        <v>63</v>
      </c>
      <c r="AJ21" s="50">
        <f t="shared" si="2"/>
        <v>13</v>
      </c>
      <c r="AK21" s="50">
        <f t="shared" si="3"/>
        <v>12</v>
      </c>
    </row>
    <row r="22" spans="1:37" x14ac:dyDescent="0.2">
      <c r="A22" s="50">
        <f t="shared" si="0"/>
        <v>14</v>
      </c>
      <c r="B22" s="19">
        <v>21511506532</v>
      </c>
      <c r="C22" s="18" t="s">
        <v>112</v>
      </c>
      <c r="D22" s="128" t="s">
        <v>38</v>
      </c>
      <c r="E22" s="17">
        <v>3</v>
      </c>
      <c r="F22" s="16">
        <v>9</v>
      </c>
      <c r="G22" s="15">
        <v>5</v>
      </c>
      <c r="H22" s="14">
        <v>11</v>
      </c>
      <c r="I22" s="11">
        <v>14</v>
      </c>
      <c r="J22" s="16">
        <v>15</v>
      </c>
      <c r="K22" s="15">
        <v>12</v>
      </c>
      <c r="L22" s="14">
        <v>24</v>
      </c>
      <c r="M22" s="11">
        <v>14</v>
      </c>
      <c r="N22" s="16">
        <v>12</v>
      </c>
      <c r="O22" s="15">
        <v>12</v>
      </c>
      <c r="P22" s="14">
        <v>21</v>
      </c>
      <c r="Q22" s="11">
        <v>14</v>
      </c>
      <c r="R22" s="16">
        <v>10</v>
      </c>
      <c r="S22" s="15">
        <v>8</v>
      </c>
      <c r="T22" s="14">
        <v>15</v>
      </c>
      <c r="U22" s="11">
        <v>14</v>
      </c>
      <c r="V22" s="16">
        <v>12</v>
      </c>
      <c r="W22" s="15">
        <v>11</v>
      </c>
      <c r="X22" s="14">
        <v>20</v>
      </c>
      <c r="Y22" s="11">
        <v>14</v>
      </c>
      <c r="Z22" s="127"/>
      <c r="AA22" s="13">
        <v>0</v>
      </c>
      <c r="AB22" s="12" t="s">
        <v>0</v>
      </c>
      <c r="AC22" s="12" t="s">
        <v>0</v>
      </c>
      <c r="AD22" s="12" t="s">
        <v>0</v>
      </c>
      <c r="AE22" s="44" t="s">
        <v>0</v>
      </c>
      <c r="AF22" s="11">
        <v>14</v>
      </c>
      <c r="AG22" s="21"/>
      <c r="AI22" s="50">
        <f t="shared" si="1"/>
        <v>70</v>
      </c>
      <c r="AJ22" s="50">
        <f t="shared" si="2"/>
        <v>14</v>
      </c>
      <c r="AK22" s="50">
        <f t="shared" si="3"/>
        <v>14</v>
      </c>
    </row>
    <row r="23" spans="1:37" ht="13.5" thickBot="1" x14ac:dyDescent="0.25">
      <c r="A23" s="50">
        <f t="shared" si="0"/>
        <v>0</v>
      </c>
      <c r="B23" s="130"/>
      <c r="C23" s="131"/>
      <c r="D23" s="132"/>
      <c r="E23" s="133"/>
      <c r="F23" s="134"/>
      <c r="G23" s="135"/>
      <c r="H23" s="136"/>
      <c r="I23" s="137"/>
      <c r="J23" s="134"/>
      <c r="K23" s="135"/>
      <c r="L23" s="136"/>
      <c r="M23" s="137"/>
      <c r="N23" s="134"/>
      <c r="O23" s="135"/>
      <c r="P23" s="136"/>
      <c r="Q23" s="137"/>
      <c r="R23" s="134"/>
      <c r="S23" s="135"/>
      <c r="T23" s="136"/>
      <c r="U23" s="137"/>
      <c r="V23" s="134"/>
      <c r="W23" s="135"/>
      <c r="X23" s="136"/>
      <c r="Y23" s="137"/>
      <c r="Z23" s="127"/>
      <c r="AA23" s="138"/>
      <c r="AB23" s="139"/>
      <c r="AC23" s="139"/>
      <c r="AD23" s="139"/>
      <c r="AE23" s="140"/>
      <c r="AF23" s="137"/>
      <c r="AG23" s="21"/>
      <c r="AI23" s="50">
        <f t="shared" si="1"/>
        <v>0</v>
      </c>
      <c r="AJ23" s="50">
        <f t="shared" si="2"/>
        <v>0</v>
      </c>
      <c r="AK23" s="50">
        <f t="shared" si="3"/>
        <v>0</v>
      </c>
    </row>
    <row r="24" spans="1:37" ht="13.5" thickBot="1" x14ac:dyDescent="0.25">
      <c r="A24" s="50">
        <f t="shared" si="0"/>
        <v>0</v>
      </c>
      <c r="B24" s="141"/>
      <c r="C24" s="142"/>
      <c r="D24" s="142"/>
      <c r="E24" s="143"/>
      <c r="F24" s="144"/>
      <c r="G24" s="145"/>
      <c r="H24" s="146" t="str">
        <f t="shared" ref="H24" si="4">IF(ISBLANK($C24),"",SUM(F24,G24)-$E24)</f>
        <v/>
      </c>
      <c r="I24" s="147" t="str">
        <f>IF(ISBLANK($C24),"",RANK(H24,H$9:H$44))</f>
        <v/>
      </c>
      <c r="J24" s="144"/>
      <c r="K24" s="145"/>
      <c r="L24" s="146" t="str">
        <f t="shared" ref="L24" si="5">IF(ISBLANK($C24),"",SUM(J24,K24)-$E24)</f>
        <v/>
      </c>
      <c r="M24" s="147" t="str">
        <f>IF(ISBLANK($C24),"",RANK(L24,L$9:L$44))</f>
        <v/>
      </c>
      <c r="N24" s="144"/>
      <c r="O24" s="145"/>
      <c r="P24" s="146" t="str">
        <f t="shared" ref="P24" si="6">IF(ISBLANK($C24),"",SUM(N24,O24)-$E24)</f>
        <v/>
      </c>
      <c r="Q24" s="147" t="str">
        <f>IF(ISBLANK($C24),"",RANK(P24,P$9:P$44))</f>
        <v/>
      </c>
      <c r="R24" s="144"/>
      <c r="S24" s="145"/>
      <c r="T24" s="146" t="str">
        <f t="shared" ref="T24" si="7">IF(ISBLANK($C24),"",SUM(R24,S24)-$E24)</f>
        <v/>
      </c>
      <c r="U24" s="147" t="str">
        <f>IF(ISBLANK($C24),"",RANK(T24,T$9:T$44))</f>
        <v/>
      </c>
      <c r="V24" s="144"/>
      <c r="W24" s="145"/>
      <c r="X24" s="146" t="str">
        <f t="shared" ref="X24" si="8">IF(ISBLANK($C24),"",SUM(V24,W24)-$E24)</f>
        <v/>
      </c>
      <c r="Y24" s="147" t="str">
        <f>IF(ISBLANK($C24),"",RANK(X24,X$9:X$44))</f>
        <v/>
      </c>
      <c r="Z24" s="149"/>
      <c r="AA24" s="148"/>
      <c r="AB24" s="148"/>
      <c r="AC24" s="148"/>
      <c r="AD24" s="148"/>
      <c r="AE24" s="141"/>
      <c r="AF24" s="147"/>
      <c r="AG24" s="21"/>
      <c r="AI24" s="50">
        <f t="shared" si="1"/>
        <v>0</v>
      </c>
      <c r="AJ24" s="50">
        <f t="shared" si="2"/>
        <v>0</v>
      </c>
      <c r="AK24" s="50">
        <f t="shared" si="3"/>
        <v>0</v>
      </c>
    </row>
    <row r="25" spans="1:37" ht="13.5" thickBot="1" x14ac:dyDescent="0.25">
      <c r="A25" s="50" t="str">
        <f t="shared" si="0"/>
        <v>Place</v>
      </c>
      <c r="B25" s="318" t="s">
        <v>10</v>
      </c>
      <c r="C25" s="319" t="s">
        <v>49</v>
      </c>
      <c r="D25" s="320" t="s">
        <v>50</v>
      </c>
      <c r="E25" s="321" t="s">
        <v>20</v>
      </c>
      <c r="F25" s="322" t="s">
        <v>51</v>
      </c>
      <c r="G25" s="322"/>
      <c r="H25" s="322"/>
      <c r="I25" s="322"/>
      <c r="J25" s="312" t="s">
        <v>52</v>
      </c>
      <c r="K25" s="312"/>
      <c r="L25" s="312"/>
      <c r="M25" s="312"/>
      <c r="N25" s="313" t="s">
        <v>53</v>
      </c>
      <c r="O25" s="313"/>
      <c r="P25" s="313"/>
      <c r="Q25" s="313"/>
      <c r="R25" s="314" t="s">
        <v>54</v>
      </c>
      <c r="S25" s="314"/>
      <c r="T25" s="314"/>
      <c r="U25" s="314"/>
      <c r="V25" s="324" t="s">
        <v>55</v>
      </c>
      <c r="W25" s="324"/>
      <c r="X25" s="324"/>
      <c r="Y25" s="324"/>
      <c r="Z25" s="125"/>
      <c r="AA25" s="325" t="s">
        <v>9</v>
      </c>
      <c r="AB25" s="326" t="s">
        <v>8</v>
      </c>
      <c r="AC25" s="326" t="s">
        <v>7</v>
      </c>
      <c r="AD25" s="326" t="s">
        <v>6</v>
      </c>
      <c r="AE25" s="327" t="s">
        <v>5</v>
      </c>
      <c r="AF25" s="323" t="s">
        <v>1</v>
      </c>
      <c r="AG25" s="21"/>
      <c r="AI25" s="50">
        <f t="shared" si="1"/>
        <v>0</v>
      </c>
      <c r="AJ25" s="50">
        <f t="shared" si="2"/>
        <v>0</v>
      </c>
      <c r="AK25" s="50">
        <f t="shared" si="3"/>
        <v>0</v>
      </c>
    </row>
    <row r="26" spans="1:37" ht="13.5" thickBot="1" x14ac:dyDescent="0.25">
      <c r="A26" s="50">
        <f t="shared" si="0"/>
        <v>0</v>
      </c>
      <c r="B26" s="298"/>
      <c r="C26" s="299"/>
      <c r="D26" s="300"/>
      <c r="E26" s="301"/>
      <c r="F26" s="34" t="s">
        <v>4</v>
      </c>
      <c r="G26" s="33" t="s">
        <v>3</v>
      </c>
      <c r="H26" s="32" t="s">
        <v>2</v>
      </c>
      <c r="I26" s="31" t="s">
        <v>1</v>
      </c>
      <c r="J26" s="34" t="s">
        <v>4</v>
      </c>
      <c r="K26" s="33" t="s">
        <v>3</v>
      </c>
      <c r="L26" s="32" t="s">
        <v>2</v>
      </c>
      <c r="M26" s="31" t="s">
        <v>1</v>
      </c>
      <c r="N26" s="34" t="s">
        <v>4</v>
      </c>
      <c r="O26" s="33" t="s">
        <v>3</v>
      </c>
      <c r="P26" s="32" t="s">
        <v>2</v>
      </c>
      <c r="Q26" s="31" t="s">
        <v>1</v>
      </c>
      <c r="R26" s="34" t="s">
        <v>4</v>
      </c>
      <c r="S26" s="33" t="s">
        <v>3</v>
      </c>
      <c r="T26" s="32" t="s">
        <v>2</v>
      </c>
      <c r="U26" s="31" t="s">
        <v>1</v>
      </c>
      <c r="V26" s="34" t="s">
        <v>4</v>
      </c>
      <c r="W26" s="33" t="s">
        <v>3</v>
      </c>
      <c r="X26" s="32" t="s">
        <v>2</v>
      </c>
      <c r="Y26" s="31" t="s">
        <v>1</v>
      </c>
      <c r="Z26" s="125"/>
      <c r="AA26" s="309"/>
      <c r="AB26" s="311"/>
      <c r="AC26" s="311"/>
      <c r="AD26" s="311"/>
      <c r="AE26" s="316"/>
      <c r="AF26" s="304"/>
      <c r="AG26" s="21"/>
      <c r="AI26" s="50">
        <f t="shared" si="1"/>
        <v>0</v>
      </c>
      <c r="AJ26" s="50">
        <f t="shared" si="2"/>
        <v>0</v>
      </c>
      <c r="AK26" s="50">
        <f t="shared" si="3"/>
        <v>0</v>
      </c>
    </row>
    <row r="27" spans="1:37" x14ac:dyDescent="0.2">
      <c r="A27" s="50">
        <f t="shared" si="0"/>
        <v>1</v>
      </c>
      <c r="B27" s="19">
        <v>11511102194</v>
      </c>
      <c r="C27" s="18" t="s">
        <v>126</v>
      </c>
      <c r="D27" s="173" t="s">
        <v>38</v>
      </c>
      <c r="E27" s="17">
        <v>1</v>
      </c>
      <c r="F27" s="16">
        <v>45</v>
      </c>
      <c r="G27" s="15">
        <v>46</v>
      </c>
      <c r="H27" s="14">
        <v>90</v>
      </c>
      <c r="I27" s="11">
        <v>1</v>
      </c>
      <c r="J27" s="16">
        <v>44</v>
      </c>
      <c r="K27" s="15">
        <v>44</v>
      </c>
      <c r="L27" s="14">
        <v>87</v>
      </c>
      <c r="M27" s="11">
        <v>1</v>
      </c>
      <c r="N27" s="16">
        <v>44</v>
      </c>
      <c r="O27" s="15">
        <v>42</v>
      </c>
      <c r="P27" s="14">
        <v>85</v>
      </c>
      <c r="Q27" s="11">
        <v>1</v>
      </c>
      <c r="R27" s="16">
        <v>44</v>
      </c>
      <c r="S27" s="15">
        <v>44</v>
      </c>
      <c r="T27" s="14">
        <v>87</v>
      </c>
      <c r="U27" s="11">
        <v>1</v>
      </c>
      <c r="V27" s="16">
        <v>44</v>
      </c>
      <c r="W27" s="15">
        <v>44</v>
      </c>
      <c r="X27" s="14">
        <v>87</v>
      </c>
      <c r="Y27" s="11">
        <v>1</v>
      </c>
      <c r="Z27" s="127"/>
      <c r="AA27" s="13">
        <v>17</v>
      </c>
      <c r="AB27" s="12" t="s">
        <v>0</v>
      </c>
      <c r="AC27" s="12" t="s">
        <v>0</v>
      </c>
      <c r="AD27" s="12" t="s">
        <v>0</v>
      </c>
      <c r="AE27" s="44" t="s">
        <v>0</v>
      </c>
      <c r="AF27" s="11">
        <v>1</v>
      </c>
      <c r="AG27" s="21"/>
      <c r="AI27" s="50">
        <f t="shared" si="1"/>
        <v>5</v>
      </c>
      <c r="AJ27" s="50">
        <f t="shared" si="2"/>
        <v>1</v>
      </c>
      <c r="AK27" s="50">
        <f t="shared" si="3"/>
        <v>1</v>
      </c>
    </row>
    <row r="28" spans="1:37" x14ac:dyDescent="0.2">
      <c r="B28" s="19">
        <v>11511102195</v>
      </c>
      <c r="C28" s="18" t="s">
        <v>117</v>
      </c>
      <c r="D28" s="128" t="s">
        <v>38</v>
      </c>
      <c r="E28" s="17">
        <v>0.5</v>
      </c>
      <c r="F28" s="16">
        <v>42</v>
      </c>
      <c r="G28" s="15">
        <v>45</v>
      </c>
      <c r="H28" s="14">
        <v>86.5</v>
      </c>
      <c r="I28" s="11">
        <v>2</v>
      </c>
      <c r="J28" s="16">
        <v>41</v>
      </c>
      <c r="K28" s="15">
        <v>43</v>
      </c>
      <c r="L28" s="14">
        <v>83.5</v>
      </c>
      <c r="M28" s="11">
        <v>2</v>
      </c>
      <c r="N28" s="16">
        <v>37</v>
      </c>
      <c r="O28" s="15">
        <v>36</v>
      </c>
      <c r="P28" s="14">
        <v>72.5</v>
      </c>
      <c r="Q28" s="11">
        <v>3</v>
      </c>
      <c r="R28" s="16">
        <v>41</v>
      </c>
      <c r="S28" s="15">
        <v>43</v>
      </c>
      <c r="T28" s="14">
        <v>83.5</v>
      </c>
      <c r="U28" s="11">
        <v>2</v>
      </c>
      <c r="V28" s="16">
        <v>40</v>
      </c>
      <c r="W28" s="15">
        <v>42</v>
      </c>
      <c r="X28" s="14">
        <v>81.5</v>
      </c>
      <c r="Y28" s="11">
        <v>2</v>
      </c>
      <c r="Z28" s="127"/>
      <c r="AA28" s="13">
        <v>16</v>
      </c>
      <c r="AB28" s="12" t="s">
        <v>0</v>
      </c>
      <c r="AC28" s="12" t="s">
        <v>0</v>
      </c>
      <c r="AD28" s="12" t="s">
        <v>0</v>
      </c>
      <c r="AE28" s="44" t="s">
        <v>0</v>
      </c>
      <c r="AF28" s="11">
        <v>2</v>
      </c>
      <c r="AG28" s="21"/>
      <c r="AI28" s="50"/>
      <c r="AJ28" s="50"/>
      <c r="AK28" s="50"/>
    </row>
    <row r="29" spans="1:37" x14ac:dyDescent="0.2">
      <c r="B29" s="19">
        <v>10671000417</v>
      </c>
      <c r="C29" s="18" t="s">
        <v>118</v>
      </c>
      <c r="D29" s="128" t="s">
        <v>96</v>
      </c>
      <c r="E29" s="17">
        <v>1.5</v>
      </c>
      <c r="F29" s="16">
        <v>34</v>
      </c>
      <c r="G29" s="15">
        <v>34</v>
      </c>
      <c r="H29" s="14">
        <v>66.5</v>
      </c>
      <c r="I29" s="11">
        <v>3</v>
      </c>
      <c r="J29" s="16">
        <v>37</v>
      </c>
      <c r="K29" s="15">
        <v>35</v>
      </c>
      <c r="L29" s="14">
        <v>70.5</v>
      </c>
      <c r="M29" s="11">
        <v>3</v>
      </c>
      <c r="N29" s="16">
        <v>39</v>
      </c>
      <c r="O29" s="15">
        <v>36</v>
      </c>
      <c r="P29" s="14">
        <v>73.5</v>
      </c>
      <c r="Q29" s="11">
        <v>2</v>
      </c>
      <c r="R29" s="16">
        <v>38</v>
      </c>
      <c r="S29" s="15">
        <v>36</v>
      </c>
      <c r="T29" s="14">
        <v>72.5</v>
      </c>
      <c r="U29" s="11">
        <v>3</v>
      </c>
      <c r="V29" s="16">
        <v>36</v>
      </c>
      <c r="W29" s="15">
        <v>34</v>
      </c>
      <c r="X29" s="14">
        <v>68.5</v>
      </c>
      <c r="Y29" s="11">
        <v>3</v>
      </c>
      <c r="Z29" s="127"/>
      <c r="AA29" s="13">
        <v>15</v>
      </c>
      <c r="AB29" s="12" t="s">
        <v>0</v>
      </c>
      <c r="AC29" s="12" t="s">
        <v>0</v>
      </c>
      <c r="AD29" s="12" t="s">
        <v>0</v>
      </c>
      <c r="AE29" s="44" t="s">
        <v>0</v>
      </c>
      <c r="AF29" s="11">
        <v>3</v>
      </c>
      <c r="AG29" s="21"/>
      <c r="AI29" s="50"/>
      <c r="AJ29" s="50"/>
      <c r="AK29" s="50"/>
    </row>
    <row r="30" spans="1:37" x14ac:dyDescent="0.2">
      <c r="B30" s="19">
        <v>10671000150</v>
      </c>
      <c r="C30" s="18" t="s">
        <v>120</v>
      </c>
      <c r="D30" s="128" t="s">
        <v>96</v>
      </c>
      <c r="E30" s="17">
        <v>6.5</v>
      </c>
      <c r="F30" s="16">
        <v>32</v>
      </c>
      <c r="G30" s="15">
        <v>31</v>
      </c>
      <c r="H30" s="14">
        <v>56.5</v>
      </c>
      <c r="I30" s="11">
        <v>4</v>
      </c>
      <c r="J30" s="16">
        <v>36</v>
      </c>
      <c r="K30" s="15">
        <v>35</v>
      </c>
      <c r="L30" s="14">
        <v>64.5</v>
      </c>
      <c r="M30" s="11">
        <v>4</v>
      </c>
      <c r="N30" s="16">
        <v>38</v>
      </c>
      <c r="O30" s="15">
        <v>36</v>
      </c>
      <c r="P30" s="14">
        <v>67.5</v>
      </c>
      <c r="Q30" s="11">
        <v>4</v>
      </c>
      <c r="R30" s="16">
        <v>39</v>
      </c>
      <c r="S30" s="15">
        <v>39</v>
      </c>
      <c r="T30" s="14">
        <v>71.5</v>
      </c>
      <c r="U30" s="11">
        <v>4</v>
      </c>
      <c r="V30" s="16">
        <v>36</v>
      </c>
      <c r="W30" s="15">
        <v>36</v>
      </c>
      <c r="X30" s="14">
        <v>65.5</v>
      </c>
      <c r="Y30" s="11">
        <v>4</v>
      </c>
      <c r="Z30" s="127"/>
      <c r="AA30" s="13">
        <v>14</v>
      </c>
      <c r="AB30" s="12" t="s">
        <v>0</v>
      </c>
      <c r="AC30" s="12" t="s">
        <v>0</v>
      </c>
      <c r="AD30" s="12" t="s">
        <v>0</v>
      </c>
      <c r="AE30" s="44" t="s">
        <v>0</v>
      </c>
      <c r="AF30" s="11">
        <v>4</v>
      </c>
      <c r="AG30" s="21"/>
      <c r="AI30" s="50"/>
      <c r="AJ30" s="50"/>
      <c r="AK30" s="50"/>
    </row>
    <row r="31" spans="1:37" x14ac:dyDescent="0.2">
      <c r="B31" s="19">
        <v>10911202641</v>
      </c>
      <c r="C31" s="18" t="s">
        <v>122</v>
      </c>
      <c r="D31" s="128" t="s">
        <v>138</v>
      </c>
      <c r="E31" s="17">
        <v>1</v>
      </c>
      <c r="F31" s="16">
        <v>27</v>
      </c>
      <c r="G31" s="15">
        <v>26</v>
      </c>
      <c r="H31" s="14">
        <v>52</v>
      </c>
      <c r="I31" s="11">
        <v>5</v>
      </c>
      <c r="J31" s="16">
        <v>32</v>
      </c>
      <c r="K31" s="15">
        <v>31</v>
      </c>
      <c r="L31" s="14">
        <v>62</v>
      </c>
      <c r="M31" s="11">
        <v>5</v>
      </c>
      <c r="N31" s="16">
        <v>33</v>
      </c>
      <c r="O31" s="15">
        <v>33</v>
      </c>
      <c r="P31" s="14">
        <v>65</v>
      </c>
      <c r="Q31" s="11">
        <v>6</v>
      </c>
      <c r="R31" s="16">
        <v>33</v>
      </c>
      <c r="S31" s="15">
        <v>33</v>
      </c>
      <c r="T31" s="14">
        <v>65</v>
      </c>
      <c r="U31" s="11">
        <v>6</v>
      </c>
      <c r="V31" s="16">
        <v>33</v>
      </c>
      <c r="W31" s="15">
        <v>33</v>
      </c>
      <c r="X31" s="14">
        <v>65</v>
      </c>
      <c r="Y31" s="11">
        <v>5</v>
      </c>
      <c r="Z31" s="127"/>
      <c r="AA31" s="13">
        <v>13</v>
      </c>
      <c r="AB31" s="12" t="s">
        <v>0</v>
      </c>
      <c r="AC31" s="12" t="s">
        <v>0</v>
      </c>
      <c r="AD31" s="12" t="s">
        <v>0</v>
      </c>
      <c r="AE31" s="44" t="s">
        <v>0</v>
      </c>
      <c r="AF31" s="11">
        <v>5</v>
      </c>
      <c r="AG31" s="21"/>
      <c r="AI31" s="50"/>
      <c r="AJ31" s="50"/>
      <c r="AK31" s="50"/>
    </row>
    <row r="32" spans="1:37" x14ac:dyDescent="0.2">
      <c r="B32" s="19">
        <v>10671000277</v>
      </c>
      <c r="C32" s="18" t="s">
        <v>124</v>
      </c>
      <c r="D32" s="128" t="s">
        <v>96</v>
      </c>
      <c r="E32" s="17">
        <v>2.5</v>
      </c>
      <c r="F32" s="16">
        <v>26</v>
      </c>
      <c r="G32" s="15">
        <v>28</v>
      </c>
      <c r="H32" s="14">
        <v>51.5</v>
      </c>
      <c r="I32" s="11">
        <v>6</v>
      </c>
      <c r="J32" s="16">
        <v>31</v>
      </c>
      <c r="K32" s="15">
        <v>33</v>
      </c>
      <c r="L32" s="14">
        <v>61.5</v>
      </c>
      <c r="M32" s="11">
        <v>6</v>
      </c>
      <c r="N32" s="16">
        <v>36</v>
      </c>
      <c r="O32" s="15">
        <v>33</v>
      </c>
      <c r="P32" s="14">
        <v>66.5</v>
      </c>
      <c r="Q32" s="11">
        <v>5</v>
      </c>
      <c r="R32" s="16">
        <v>35</v>
      </c>
      <c r="S32" s="15">
        <v>36</v>
      </c>
      <c r="T32" s="14">
        <v>68.5</v>
      </c>
      <c r="U32" s="11">
        <v>5</v>
      </c>
      <c r="V32" s="16">
        <v>29</v>
      </c>
      <c r="W32" s="15">
        <v>30</v>
      </c>
      <c r="X32" s="14">
        <v>56.5</v>
      </c>
      <c r="Y32" s="11">
        <v>7</v>
      </c>
      <c r="Z32" s="127"/>
      <c r="AA32" s="13">
        <v>12</v>
      </c>
      <c r="AB32" s="12" t="s">
        <v>0</v>
      </c>
      <c r="AC32" s="12" t="s">
        <v>0</v>
      </c>
      <c r="AD32" s="12" t="s">
        <v>0</v>
      </c>
      <c r="AE32" s="44" t="s">
        <v>0</v>
      </c>
      <c r="AF32" s="11">
        <v>6</v>
      </c>
      <c r="AG32" s="21"/>
      <c r="AI32" s="50"/>
      <c r="AJ32" s="50"/>
      <c r="AK32" s="50"/>
    </row>
    <row r="33" spans="1:37" x14ac:dyDescent="0.2">
      <c r="B33" s="19">
        <v>10181000653</v>
      </c>
      <c r="C33" s="18" t="s">
        <v>127</v>
      </c>
      <c r="D33" s="128" t="s">
        <v>113</v>
      </c>
      <c r="E33" s="17">
        <v>2</v>
      </c>
      <c r="F33" s="16">
        <v>27</v>
      </c>
      <c r="G33" s="15">
        <v>24</v>
      </c>
      <c r="H33" s="14">
        <v>49</v>
      </c>
      <c r="I33" s="11">
        <v>9</v>
      </c>
      <c r="J33" s="16">
        <v>30</v>
      </c>
      <c r="K33" s="15">
        <v>30</v>
      </c>
      <c r="L33" s="14">
        <v>58</v>
      </c>
      <c r="M33" s="11">
        <v>8</v>
      </c>
      <c r="N33" s="16">
        <v>34</v>
      </c>
      <c r="O33" s="15">
        <v>30</v>
      </c>
      <c r="P33" s="14">
        <v>62</v>
      </c>
      <c r="Q33" s="11">
        <v>7</v>
      </c>
      <c r="R33" s="16">
        <v>33</v>
      </c>
      <c r="S33" s="15">
        <v>34</v>
      </c>
      <c r="T33" s="14">
        <v>65</v>
      </c>
      <c r="U33" s="11">
        <v>6</v>
      </c>
      <c r="V33" s="16">
        <v>32</v>
      </c>
      <c r="W33" s="15">
        <v>33</v>
      </c>
      <c r="X33" s="14">
        <v>63</v>
      </c>
      <c r="Y33" s="11">
        <v>6</v>
      </c>
      <c r="Z33" s="127"/>
      <c r="AA33" s="13">
        <v>11</v>
      </c>
      <c r="AB33" s="12" t="s">
        <v>0</v>
      </c>
      <c r="AC33" s="12" t="s">
        <v>0</v>
      </c>
      <c r="AD33" s="12" t="s">
        <v>0</v>
      </c>
      <c r="AE33" s="44" t="s">
        <v>0</v>
      </c>
      <c r="AF33" s="11">
        <v>7</v>
      </c>
      <c r="AG33" s="21"/>
      <c r="AI33" s="50"/>
      <c r="AJ33" s="50"/>
      <c r="AK33" s="50"/>
    </row>
    <row r="34" spans="1:37" x14ac:dyDescent="0.2">
      <c r="B34" s="19">
        <v>11511000725</v>
      </c>
      <c r="C34" s="18" t="s">
        <v>119</v>
      </c>
      <c r="D34" s="128" t="s">
        <v>38</v>
      </c>
      <c r="E34" s="17">
        <v>2.5</v>
      </c>
      <c r="F34" s="16">
        <v>26</v>
      </c>
      <c r="G34" s="15">
        <v>26</v>
      </c>
      <c r="H34" s="14">
        <v>49.5</v>
      </c>
      <c r="I34" s="11">
        <v>8</v>
      </c>
      <c r="J34" s="16">
        <v>30</v>
      </c>
      <c r="K34" s="15">
        <v>32</v>
      </c>
      <c r="L34" s="14">
        <v>59.5</v>
      </c>
      <c r="M34" s="11">
        <v>7</v>
      </c>
      <c r="N34" s="16">
        <v>30</v>
      </c>
      <c r="O34" s="15">
        <v>30</v>
      </c>
      <c r="P34" s="14">
        <v>57.5</v>
      </c>
      <c r="Q34" s="11">
        <v>8</v>
      </c>
      <c r="R34" s="16">
        <v>32</v>
      </c>
      <c r="S34" s="15">
        <v>35</v>
      </c>
      <c r="T34" s="14">
        <v>64.5</v>
      </c>
      <c r="U34" s="11">
        <v>8</v>
      </c>
      <c r="V34" s="16">
        <v>28</v>
      </c>
      <c r="W34" s="15">
        <v>29</v>
      </c>
      <c r="X34" s="14">
        <v>54.5</v>
      </c>
      <c r="Y34" s="11">
        <v>9</v>
      </c>
      <c r="Z34" s="127"/>
      <c r="AA34" s="13">
        <v>10</v>
      </c>
      <c r="AB34" s="12" t="s">
        <v>0</v>
      </c>
      <c r="AC34" s="12" t="s">
        <v>0</v>
      </c>
      <c r="AD34" s="12" t="s">
        <v>0</v>
      </c>
      <c r="AE34" s="44" t="s">
        <v>0</v>
      </c>
      <c r="AF34" s="11">
        <v>8</v>
      </c>
      <c r="AG34" s="21"/>
      <c r="AI34" s="50"/>
      <c r="AJ34" s="50"/>
      <c r="AK34" s="50"/>
    </row>
    <row r="35" spans="1:37" x14ac:dyDescent="0.2">
      <c r="B35" s="19">
        <v>11511000268</v>
      </c>
      <c r="C35" s="18" t="s">
        <v>153</v>
      </c>
      <c r="D35" s="128" t="s">
        <v>38</v>
      </c>
      <c r="E35" s="17">
        <v>1</v>
      </c>
      <c r="F35" s="16">
        <v>27</v>
      </c>
      <c r="G35" s="15">
        <v>25</v>
      </c>
      <c r="H35" s="14">
        <v>51</v>
      </c>
      <c r="I35" s="11">
        <v>7</v>
      </c>
      <c r="J35" s="16">
        <v>26</v>
      </c>
      <c r="K35" s="15">
        <v>24</v>
      </c>
      <c r="L35" s="14">
        <v>49</v>
      </c>
      <c r="M35" s="11">
        <v>9</v>
      </c>
      <c r="N35" s="16">
        <v>28</v>
      </c>
      <c r="O35" s="15">
        <v>26</v>
      </c>
      <c r="P35" s="14">
        <v>53</v>
      </c>
      <c r="Q35" s="11">
        <v>9</v>
      </c>
      <c r="R35" s="16">
        <v>27</v>
      </c>
      <c r="S35" s="15">
        <v>27</v>
      </c>
      <c r="T35" s="14">
        <v>53</v>
      </c>
      <c r="U35" s="11">
        <v>10</v>
      </c>
      <c r="V35" s="16">
        <v>26</v>
      </c>
      <c r="W35" s="15">
        <v>26</v>
      </c>
      <c r="X35" s="14">
        <v>51</v>
      </c>
      <c r="Y35" s="11">
        <v>10</v>
      </c>
      <c r="Z35" s="127"/>
      <c r="AA35" s="13">
        <v>9</v>
      </c>
      <c r="AB35" s="12" t="s">
        <v>0</v>
      </c>
      <c r="AC35" s="12" t="s">
        <v>0</v>
      </c>
      <c r="AD35" s="12" t="s">
        <v>0</v>
      </c>
      <c r="AE35" s="44" t="s">
        <v>0</v>
      </c>
      <c r="AF35" s="11">
        <v>9</v>
      </c>
      <c r="AG35" s="21"/>
      <c r="AI35" s="50"/>
      <c r="AJ35" s="50"/>
      <c r="AK35" s="50"/>
    </row>
    <row r="36" spans="1:37" x14ac:dyDescent="0.2">
      <c r="B36" s="19">
        <v>11511000652</v>
      </c>
      <c r="C36" s="18" t="s">
        <v>137</v>
      </c>
      <c r="D36" s="128" t="s">
        <v>38</v>
      </c>
      <c r="E36" s="17">
        <v>1</v>
      </c>
      <c r="F36" s="16">
        <v>25</v>
      </c>
      <c r="G36" s="15">
        <v>22</v>
      </c>
      <c r="H36" s="14">
        <v>46</v>
      </c>
      <c r="I36" s="11">
        <v>10</v>
      </c>
      <c r="J36" s="16">
        <v>24</v>
      </c>
      <c r="K36" s="15">
        <v>24</v>
      </c>
      <c r="L36" s="14">
        <v>47</v>
      </c>
      <c r="M36" s="11">
        <v>10</v>
      </c>
      <c r="N36" s="16">
        <v>27</v>
      </c>
      <c r="O36" s="15">
        <v>25</v>
      </c>
      <c r="P36" s="14">
        <v>51</v>
      </c>
      <c r="Q36" s="11">
        <v>10</v>
      </c>
      <c r="R36" s="16">
        <v>29</v>
      </c>
      <c r="S36" s="15">
        <v>29</v>
      </c>
      <c r="T36" s="14">
        <v>57</v>
      </c>
      <c r="U36" s="11">
        <v>9</v>
      </c>
      <c r="V36" s="16">
        <v>28</v>
      </c>
      <c r="W36" s="15">
        <v>28</v>
      </c>
      <c r="X36" s="14">
        <v>55</v>
      </c>
      <c r="Y36" s="11">
        <v>8</v>
      </c>
      <c r="Z36" s="127"/>
      <c r="AA36" s="13">
        <v>8</v>
      </c>
      <c r="AB36" s="12" t="s">
        <v>0</v>
      </c>
      <c r="AC36" s="12" t="s">
        <v>0</v>
      </c>
      <c r="AD36" s="12" t="s">
        <v>0</v>
      </c>
      <c r="AE36" s="44" t="s">
        <v>0</v>
      </c>
      <c r="AF36" s="11">
        <v>10</v>
      </c>
      <c r="AG36" s="21"/>
      <c r="AI36" s="50"/>
      <c r="AJ36" s="50"/>
      <c r="AK36" s="50"/>
    </row>
    <row r="37" spans="1:37" x14ac:dyDescent="0.2">
      <c r="B37" s="19">
        <v>11891303750</v>
      </c>
      <c r="C37" s="18" t="s">
        <v>131</v>
      </c>
      <c r="D37" s="128" t="s">
        <v>114</v>
      </c>
      <c r="E37" s="17">
        <v>1.5</v>
      </c>
      <c r="F37" s="16">
        <v>23</v>
      </c>
      <c r="G37" s="15">
        <v>23</v>
      </c>
      <c r="H37" s="14">
        <v>44.5</v>
      </c>
      <c r="I37" s="11">
        <v>11</v>
      </c>
      <c r="J37" s="16">
        <v>23</v>
      </c>
      <c r="K37" s="15">
        <v>22</v>
      </c>
      <c r="L37" s="14">
        <v>43.5</v>
      </c>
      <c r="M37" s="11">
        <v>11</v>
      </c>
      <c r="N37" s="16">
        <v>25</v>
      </c>
      <c r="O37" s="15">
        <v>24</v>
      </c>
      <c r="P37" s="14">
        <v>47.5</v>
      </c>
      <c r="Q37" s="11">
        <v>12</v>
      </c>
      <c r="R37" s="16">
        <v>26</v>
      </c>
      <c r="S37" s="15">
        <v>25</v>
      </c>
      <c r="T37" s="14">
        <v>49.5</v>
      </c>
      <c r="U37" s="11">
        <v>11</v>
      </c>
      <c r="V37" s="16">
        <v>24</v>
      </c>
      <c r="W37" s="15">
        <v>21</v>
      </c>
      <c r="X37" s="14">
        <v>43.5</v>
      </c>
      <c r="Y37" s="11">
        <v>11</v>
      </c>
      <c r="Z37" s="127"/>
      <c r="AA37" s="13">
        <v>7</v>
      </c>
      <c r="AB37" s="12" t="s">
        <v>0</v>
      </c>
      <c r="AC37" s="12" t="s">
        <v>0</v>
      </c>
      <c r="AD37" s="12" t="s">
        <v>0</v>
      </c>
      <c r="AE37" s="44" t="s">
        <v>0</v>
      </c>
      <c r="AF37" s="11">
        <v>11</v>
      </c>
      <c r="AG37" s="21"/>
      <c r="AI37" s="50"/>
      <c r="AJ37" s="50"/>
      <c r="AK37" s="50"/>
    </row>
    <row r="38" spans="1:37" x14ac:dyDescent="0.2">
      <c r="B38" s="19">
        <v>11511404885</v>
      </c>
      <c r="C38" s="18" t="s">
        <v>151</v>
      </c>
      <c r="D38" s="128" t="s">
        <v>38</v>
      </c>
      <c r="E38" s="17">
        <v>3</v>
      </c>
      <c r="F38" s="16">
        <v>19</v>
      </c>
      <c r="G38" s="15">
        <v>17</v>
      </c>
      <c r="H38" s="14">
        <v>33</v>
      </c>
      <c r="I38" s="11">
        <v>13</v>
      </c>
      <c r="J38" s="16">
        <v>21</v>
      </c>
      <c r="K38" s="15">
        <v>21</v>
      </c>
      <c r="L38" s="14">
        <v>39</v>
      </c>
      <c r="M38" s="11">
        <v>14</v>
      </c>
      <c r="N38" s="16">
        <v>24</v>
      </c>
      <c r="O38" s="15">
        <v>24</v>
      </c>
      <c r="P38" s="14">
        <v>45</v>
      </c>
      <c r="Q38" s="11">
        <v>13</v>
      </c>
      <c r="R38" s="16">
        <v>24</v>
      </c>
      <c r="S38" s="15">
        <v>25</v>
      </c>
      <c r="T38" s="14">
        <v>46</v>
      </c>
      <c r="U38" s="11">
        <v>12</v>
      </c>
      <c r="V38" s="16">
        <v>23</v>
      </c>
      <c r="W38" s="15">
        <v>21</v>
      </c>
      <c r="X38" s="14">
        <v>41</v>
      </c>
      <c r="Y38" s="11">
        <v>13</v>
      </c>
      <c r="Z38" s="127"/>
      <c r="AA38" s="13">
        <v>6</v>
      </c>
      <c r="AB38" s="12" t="s">
        <v>0</v>
      </c>
      <c r="AC38" s="12" t="s">
        <v>0</v>
      </c>
      <c r="AD38" s="12" t="s">
        <v>0</v>
      </c>
      <c r="AE38" s="44" t="s">
        <v>0</v>
      </c>
      <c r="AF38" s="11">
        <v>12</v>
      </c>
      <c r="AG38" s="21"/>
      <c r="AI38" s="50"/>
      <c r="AJ38" s="50"/>
      <c r="AK38" s="50"/>
    </row>
    <row r="39" spans="1:37" x14ac:dyDescent="0.2">
      <c r="B39" s="19">
        <v>11511000749</v>
      </c>
      <c r="C39" s="18" t="s">
        <v>154</v>
      </c>
      <c r="D39" s="128" t="s">
        <v>38</v>
      </c>
      <c r="E39" s="17">
        <v>6.5</v>
      </c>
      <c r="F39" s="16">
        <v>18</v>
      </c>
      <c r="G39" s="15">
        <v>12</v>
      </c>
      <c r="H39" s="14">
        <v>23.5</v>
      </c>
      <c r="I39" s="11">
        <v>16</v>
      </c>
      <c r="J39" s="16">
        <v>21</v>
      </c>
      <c r="K39" s="15">
        <v>21</v>
      </c>
      <c r="L39" s="14">
        <v>35.5</v>
      </c>
      <c r="M39" s="11">
        <v>15</v>
      </c>
      <c r="N39" s="16">
        <v>31</v>
      </c>
      <c r="O39" s="15">
        <v>24</v>
      </c>
      <c r="P39" s="14">
        <v>48.5</v>
      </c>
      <c r="Q39" s="11">
        <v>11</v>
      </c>
      <c r="R39" s="16">
        <v>26</v>
      </c>
      <c r="S39" s="15">
        <v>22</v>
      </c>
      <c r="T39" s="14">
        <v>41.5</v>
      </c>
      <c r="U39" s="11">
        <v>13</v>
      </c>
      <c r="V39" s="16">
        <v>26</v>
      </c>
      <c r="W39" s="15">
        <v>24</v>
      </c>
      <c r="X39" s="14">
        <v>43.5</v>
      </c>
      <c r="Y39" s="11">
        <v>11</v>
      </c>
      <c r="Z39" s="127"/>
      <c r="AA39" s="13">
        <v>5</v>
      </c>
      <c r="AB39" s="12" t="s">
        <v>0</v>
      </c>
      <c r="AC39" s="12" t="s">
        <v>0</v>
      </c>
      <c r="AD39" s="12" t="s">
        <v>0</v>
      </c>
      <c r="AE39" s="44" t="s">
        <v>0</v>
      </c>
      <c r="AF39" s="11">
        <v>13</v>
      </c>
      <c r="AG39" s="21"/>
      <c r="AI39" s="50"/>
      <c r="AJ39" s="50"/>
      <c r="AK39" s="50"/>
    </row>
    <row r="40" spans="1:37" x14ac:dyDescent="0.2">
      <c r="A40" s="50">
        <f t="shared" si="0"/>
        <v>14</v>
      </c>
      <c r="B40" s="19">
        <v>11461304109</v>
      </c>
      <c r="C40" s="18" t="s">
        <v>155</v>
      </c>
      <c r="D40" s="128" t="s">
        <v>156</v>
      </c>
      <c r="E40" s="17">
        <v>5</v>
      </c>
      <c r="F40" s="16">
        <v>19</v>
      </c>
      <c r="G40" s="15">
        <v>16</v>
      </c>
      <c r="H40" s="14">
        <v>30</v>
      </c>
      <c r="I40" s="11">
        <v>14</v>
      </c>
      <c r="J40" s="16">
        <v>21</v>
      </c>
      <c r="K40" s="15">
        <v>26</v>
      </c>
      <c r="L40" s="14">
        <v>42</v>
      </c>
      <c r="M40" s="11">
        <v>12</v>
      </c>
      <c r="N40" s="16">
        <v>26</v>
      </c>
      <c r="O40" s="15">
        <v>24</v>
      </c>
      <c r="P40" s="14">
        <v>45</v>
      </c>
      <c r="Q40" s="11">
        <v>13</v>
      </c>
      <c r="R40" s="16">
        <v>18</v>
      </c>
      <c r="S40" s="15">
        <v>22</v>
      </c>
      <c r="T40" s="14">
        <v>35</v>
      </c>
      <c r="U40" s="11">
        <v>15</v>
      </c>
      <c r="V40" s="16">
        <v>17</v>
      </c>
      <c r="W40" s="15">
        <v>17</v>
      </c>
      <c r="X40" s="14">
        <v>29</v>
      </c>
      <c r="Y40" s="11">
        <v>16</v>
      </c>
      <c r="Z40" s="127"/>
      <c r="AA40" s="13">
        <v>4</v>
      </c>
      <c r="AB40" s="12" t="s">
        <v>0</v>
      </c>
      <c r="AC40" s="12" t="s">
        <v>0</v>
      </c>
      <c r="AD40" s="12" t="s">
        <v>0</v>
      </c>
      <c r="AE40" s="44" t="s">
        <v>0</v>
      </c>
      <c r="AF40" s="11">
        <v>14</v>
      </c>
      <c r="AG40" s="21"/>
      <c r="AI40" s="50">
        <f t="shared" si="1"/>
        <v>70</v>
      </c>
      <c r="AJ40" s="50">
        <f t="shared" si="2"/>
        <v>16</v>
      </c>
      <c r="AK40" s="50">
        <f t="shared" si="3"/>
        <v>12</v>
      </c>
    </row>
    <row r="41" spans="1:37" x14ac:dyDescent="0.2">
      <c r="A41" s="50">
        <f t="shared" si="0"/>
        <v>15</v>
      </c>
      <c r="B41" s="19">
        <v>11511303279</v>
      </c>
      <c r="C41" s="18" t="s">
        <v>132</v>
      </c>
      <c r="D41" s="128" t="s">
        <v>38</v>
      </c>
      <c r="E41" s="17">
        <v>5.5</v>
      </c>
      <c r="F41" s="16">
        <v>23</v>
      </c>
      <c r="G41" s="15">
        <v>18</v>
      </c>
      <c r="H41" s="14">
        <v>35.5</v>
      </c>
      <c r="I41" s="11">
        <v>12</v>
      </c>
      <c r="J41" s="16">
        <v>24</v>
      </c>
      <c r="K41" s="15">
        <v>23</v>
      </c>
      <c r="L41" s="14">
        <v>41.5</v>
      </c>
      <c r="M41" s="11">
        <v>13</v>
      </c>
      <c r="N41" s="16">
        <v>27</v>
      </c>
      <c r="O41" s="15">
        <v>22</v>
      </c>
      <c r="P41" s="14">
        <v>43.5</v>
      </c>
      <c r="Q41" s="11">
        <v>15</v>
      </c>
      <c r="R41" s="16">
        <v>22</v>
      </c>
      <c r="S41" s="15">
        <v>19</v>
      </c>
      <c r="T41" s="14">
        <v>35.5</v>
      </c>
      <c r="U41" s="11">
        <v>14</v>
      </c>
      <c r="V41" s="16">
        <v>17</v>
      </c>
      <c r="W41" s="15">
        <v>15</v>
      </c>
      <c r="X41" s="14">
        <v>26.5</v>
      </c>
      <c r="Y41" s="11">
        <v>17</v>
      </c>
      <c r="Z41" s="127"/>
      <c r="AA41" s="13">
        <v>3</v>
      </c>
      <c r="AB41" s="12" t="s">
        <v>0</v>
      </c>
      <c r="AC41" s="12" t="s">
        <v>0</v>
      </c>
      <c r="AD41" s="12" t="s">
        <v>0</v>
      </c>
      <c r="AE41" s="44" t="s">
        <v>0</v>
      </c>
      <c r="AF41" s="11">
        <v>15</v>
      </c>
      <c r="AG41" s="21"/>
      <c r="AI41" s="50">
        <f t="shared" si="1"/>
        <v>71</v>
      </c>
      <c r="AJ41" s="50">
        <f t="shared" si="2"/>
        <v>17</v>
      </c>
      <c r="AK41" s="50">
        <f t="shared" si="3"/>
        <v>12</v>
      </c>
    </row>
    <row r="42" spans="1:37" x14ac:dyDescent="0.2">
      <c r="A42" s="50">
        <f t="shared" si="0"/>
        <v>16</v>
      </c>
      <c r="B42" s="19">
        <v>11511506304</v>
      </c>
      <c r="C42" s="18" t="s">
        <v>130</v>
      </c>
      <c r="D42" s="128" t="s">
        <v>38</v>
      </c>
      <c r="E42" s="17">
        <v>0.5</v>
      </c>
      <c r="F42" s="16">
        <v>17</v>
      </c>
      <c r="G42" s="15">
        <v>12</v>
      </c>
      <c r="H42" s="14">
        <v>28.5</v>
      </c>
      <c r="I42" s="11">
        <v>15</v>
      </c>
      <c r="J42" s="16">
        <v>17</v>
      </c>
      <c r="K42" s="15">
        <v>17</v>
      </c>
      <c r="L42" s="14">
        <v>33.5</v>
      </c>
      <c r="M42" s="11">
        <v>16</v>
      </c>
      <c r="N42" s="16">
        <v>22</v>
      </c>
      <c r="O42" s="15">
        <v>20</v>
      </c>
      <c r="P42" s="14">
        <v>41.5</v>
      </c>
      <c r="Q42" s="11">
        <v>16</v>
      </c>
      <c r="R42" s="16">
        <v>18</v>
      </c>
      <c r="S42" s="15">
        <v>16</v>
      </c>
      <c r="T42" s="14">
        <v>33.5</v>
      </c>
      <c r="U42" s="11">
        <v>17</v>
      </c>
      <c r="V42" s="16">
        <v>16</v>
      </c>
      <c r="W42" s="15">
        <v>14</v>
      </c>
      <c r="X42" s="14">
        <v>29.5</v>
      </c>
      <c r="Y42" s="11">
        <v>15</v>
      </c>
      <c r="Z42" s="127"/>
      <c r="AA42" s="13">
        <v>2</v>
      </c>
      <c r="AB42" s="12" t="s">
        <v>0</v>
      </c>
      <c r="AC42" s="12" t="s">
        <v>0</v>
      </c>
      <c r="AD42" s="12" t="s">
        <v>0</v>
      </c>
      <c r="AE42" s="44" t="s">
        <v>0</v>
      </c>
      <c r="AF42" s="11">
        <v>16</v>
      </c>
      <c r="AG42" s="21"/>
      <c r="AI42" s="50">
        <f t="shared" si="1"/>
        <v>79</v>
      </c>
      <c r="AJ42" s="50">
        <f t="shared" si="2"/>
        <v>17</v>
      </c>
      <c r="AK42" s="50">
        <f t="shared" si="3"/>
        <v>15</v>
      </c>
    </row>
    <row r="43" spans="1:37" x14ac:dyDescent="0.2">
      <c r="A43" s="50">
        <f t="shared" si="0"/>
        <v>17</v>
      </c>
      <c r="B43" s="19">
        <v>11511506312</v>
      </c>
      <c r="C43" s="18" t="s">
        <v>134</v>
      </c>
      <c r="D43" s="128" t="s">
        <v>38</v>
      </c>
      <c r="E43" s="17">
        <v>3.5</v>
      </c>
      <c r="F43" s="16">
        <v>14</v>
      </c>
      <c r="G43" s="15">
        <v>10</v>
      </c>
      <c r="H43" s="14">
        <v>20.5</v>
      </c>
      <c r="I43" s="11">
        <v>17</v>
      </c>
      <c r="J43" s="16">
        <v>17</v>
      </c>
      <c r="K43" s="15">
        <v>15</v>
      </c>
      <c r="L43" s="14">
        <v>28.5</v>
      </c>
      <c r="M43" s="11">
        <v>17</v>
      </c>
      <c r="N43" s="16">
        <v>22</v>
      </c>
      <c r="O43" s="15">
        <v>18</v>
      </c>
      <c r="P43" s="14">
        <v>36.5</v>
      </c>
      <c r="Q43" s="11">
        <v>17</v>
      </c>
      <c r="R43" s="16">
        <v>19</v>
      </c>
      <c r="S43" s="15">
        <v>19</v>
      </c>
      <c r="T43" s="14">
        <v>34.5</v>
      </c>
      <c r="U43" s="11">
        <v>16</v>
      </c>
      <c r="V43" s="16">
        <v>18</v>
      </c>
      <c r="W43" s="15">
        <v>18</v>
      </c>
      <c r="X43" s="14">
        <v>32.5</v>
      </c>
      <c r="Y43" s="11">
        <v>14</v>
      </c>
      <c r="Z43" s="127"/>
      <c r="AA43" s="13">
        <v>1</v>
      </c>
      <c r="AB43" s="12" t="s">
        <v>0</v>
      </c>
      <c r="AC43" s="12" t="s">
        <v>0</v>
      </c>
      <c r="AD43" s="12" t="s">
        <v>0</v>
      </c>
      <c r="AE43" s="44" t="s">
        <v>0</v>
      </c>
      <c r="AF43" s="11">
        <v>17</v>
      </c>
      <c r="AG43" s="21"/>
      <c r="AI43" s="50">
        <f t="shared" si="1"/>
        <v>81</v>
      </c>
      <c r="AJ43" s="50">
        <f t="shared" si="2"/>
        <v>17</v>
      </c>
      <c r="AK43" s="50">
        <f t="shared" si="3"/>
        <v>14</v>
      </c>
    </row>
    <row r="44" spans="1:37" ht="13.5" thickBot="1" x14ac:dyDescent="0.25">
      <c r="A44" s="50">
        <f t="shared" si="0"/>
        <v>18</v>
      </c>
      <c r="B44" s="10">
        <v>11701404657</v>
      </c>
      <c r="C44" s="9" t="s">
        <v>152</v>
      </c>
      <c r="D44" s="174" t="s">
        <v>115</v>
      </c>
      <c r="E44" s="7">
        <v>8</v>
      </c>
      <c r="F44" s="6">
        <v>14</v>
      </c>
      <c r="G44" s="5">
        <v>9</v>
      </c>
      <c r="H44" s="4">
        <v>15</v>
      </c>
      <c r="I44" s="1">
        <v>18</v>
      </c>
      <c r="J44" s="6">
        <v>18</v>
      </c>
      <c r="K44" s="5">
        <v>18</v>
      </c>
      <c r="L44" s="4">
        <v>28</v>
      </c>
      <c r="M44" s="1">
        <v>18</v>
      </c>
      <c r="N44" s="6">
        <v>21</v>
      </c>
      <c r="O44" s="5">
        <v>17</v>
      </c>
      <c r="P44" s="4">
        <v>30</v>
      </c>
      <c r="Q44" s="1">
        <v>18</v>
      </c>
      <c r="R44" s="6">
        <v>14</v>
      </c>
      <c r="S44" s="5">
        <v>11</v>
      </c>
      <c r="T44" s="4">
        <v>17</v>
      </c>
      <c r="U44" s="1">
        <v>18</v>
      </c>
      <c r="V44" s="6">
        <v>14</v>
      </c>
      <c r="W44" s="5">
        <v>11</v>
      </c>
      <c r="X44" s="4">
        <v>17</v>
      </c>
      <c r="Y44" s="1">
        <v>18</v>
      </c>
      <c r="Z44" s="127"/>
      <c r="AA44" s="3">
        <v>0</v>
      </c>
      <c r="AB44" s="2" t="s">
        <v>0</v>
      </c>
      <c r="AC44" s="2" t="s">
        <v>0</v>
      </c>
      <c r="AD44" s="2" t="s">
        <v>0</v>
      </c>
      <c r="AE44" s="43" t="s">
        <v>0</v>
      </c>
      <c r="AF44" s="1">
        <v>18</v>
      </c>
      <c r="AG44" s="21"/>
      <c r="AI44" s="50">
        <f t="shared" si="1"/>
        <v>90</v>
      </c>
      <c r="AJ44" s="50">
        <f t="shared" si="2"/>
        <v>18</v>
      </c>
      <c r="AK44" s="50">
        <f t="shared" si="3"/>
        <v>18</v>
      </c>
    </row>
  </sheetData>
  <sheetProtection selectLockedCells="1" selectUnlockedCells="1"/>
  <sortState ref="B27:AF44">
    <sortCondition ref="AF27:AF44"/>
  </sortState>
  <mergeCells count="35">
    <mergeCell ref="B7:B8"/>
    <mergeCell ref="C7:C8"/>
    <mergeCell ref="D7:D8"/>
    <mergeCell ref="E7:E8"/>
    <mergeCell ref="F7:I7"/>
    <mergeCell ref="B1:B2"/>
    <mergeCell ref="C1:F2"/>
    <mergeCell ref="B3:D3"/>
    <mergeCell ref="B4:D4"/>
    <mergeCell ref="AA5:AF5"/>
    <mergeCell ref="AC7:AC8"/>
    <mergeCell ref="AD7:AD8"/>
    <mergeCell ref="AE7:AE8"/>
    <mergeCell ref="AF7:AF8"/>
    <mergeCell ref="B25:B26"/>
    <mergeCell ref="C25:C26"/>
    <mergeCell ref="D25:D26"/>
    <mergeCell ref="E25:E26"/>
    <mergeCell ref="F25:I25"/>
    <mergeCell ref="J25:M25"/>
    <mergeCell ref="J7:M7"/>
    <mergeCell ref="N7:Q7"/>
    <mergeCell ref="R7:U7"/>
    <mergeCell ref="V7:Y7"/>
    <mergeCell ref="AA7:AA8"/>
    <mergeCell ref="AB7:AB8"/>
    <mergeCell ref="AD25:AD26"/>
    <mergeCell ref="AE25:AE26"/>
    <mergeCell ref="AF25:AF26"/>
    <mergeCell ref="N25:Q25"/>
    <mergeCell ref="R25:U25"/>
    <mergeCell ref="V25:Y25"/>
    <mergeCell ref="AA25:AA26"/>
    <mergeCell ref="AB25:AB26"/>
    <mergeCell ref="AC25:AC26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G7" sqref="G7:G19"/>
    </sheetView>
  </sheetViews>
  <sheetFormatPr defaultColWidth="11.7109375" defaultRowHeight="12.75" x14ac:dyDescent="0.2"/>
  <cols>
    <col min="1" max="1" width="4.85546875" bestFit="1" customWidth="1"/>
    <col min="2" max="2" width="16.28515625" customWidth="1"/>
    <col min="3" max="3" width="30.28515625" style="277" customWidth="1"/>
    <col min="4" max="4" width="7.85546875" style="50" customWidth="1"/>
    <col min="5" max="5" width="7.140625" style="50" customWidth="1"/>
    <col min="6" max="7" width="7.140625" customWidth="1"/>
    <col min="8" max="8" width="14.85546875" bestFit="1" customWidth="1"/>
    <col min="9" max="9" width="30.28515625" customWidth="1"/>
    <col min="10" max="10" width="8.140625" customWidth="1"/>
    <col min="12" max="12" width="5.42578125" customWidth="1"/>
    <col min="13" max="13" width="0" hidden="1" customWidth="1"/>
  </cols>
  <sheetData>
    <row r="1" spans="1:13" ht="12.75" customHeight="1" x14ac:dyDescent="0.2">
      <c r="A1" s="328">
        <v>42253</v>
      </c>
      <c r="B1" s="329"/>
      <c r="C1" s="286" t="s">
        <v>56</v>
      </c>
      <c r="D1" s="286"/>
      <c r="E1" s="287"/>
      <c r="F1" s="50"/>
      <c r="I1" s="175"/>
      <c r="J1" s="175"/>
      <c r="K1" s="175"/>
      <c r="M1">
        <v>4</v>
      </c>
    </row>
    <row r="2" spans="1:13" ht="12.75" customHeight="1" x14ac:dyDescent="0.2">
      <c r="A2" s="330" t="s">
        <v>157</v>
      </c>
      <c r="B2" s="331"/>
      <c r="C2" s="288"/>
      <c r="D2" s="288"/>
      <c r="E2" s="289"/>
      <c r="F2" s="46"/>
      <c r="I2" s="175"/>
      <c r="J2" s="175"/>
      <c r="K2" s="175"/>
      <c r="M2" t="s">
        <v>207</v>
      </c>
    </row>
    <row r="3" spans="1:13" ht="12.75" customHeight="1" thickBot="1" x14ac:dyDescent="0.25">
      <c r="A3" s="290" t="s">
        <v>57</v>
      </c>
      <c r="B3" s="332"/>
      <c r="C3" s="333"/>
      <c r="D3" s="42" t="s">
        <v>11</v>
      </c>
      <c r="E3" s="41" t="s">
        <v>12</v>
      </c>
      <c r="I3" s="175"/>
      <c r="J3" s="175"/>
      <c r="K3" s="175"/>
      <c r="L3" s="276"/>
    </row>
    <row r="4" spans="1:13" ht="12.75" customHeight="1" thickBot="1" x14ac:dyDescent="0.25">
      <c r="A4" s="292" t="s">
        <v>58</v>
      </c>
      <c r="B4" s="293"/>
      <c r="C4" s="293"/>
      <c r="D4" s="176" t="s">
        <v>59</v>
      </c>
      <c r="E4" s="38">
        <v>150</v>
      </c>
      <c r="I4" s="175"/>
      <c r="J4" s="175"/>
      <c r="K4" s="175"/>
      <c r="L4" s="276"/>
    </row>
    <row r="5" spans="1:13" ht="19.5" customHeight="1" thickBot="1" x14ac:dyDescent="0.25">
      <c r="B5" s="177"/>
      <c r="C5" s="178" t="s">
        <v>158</v>
      </c>
      <c r="E5"/>
      <c r="I5" s="179" t="s">
        <v>199</v>
      </c>
      <c r="L5" s="276"/>
    </row>
    <row r="6" spans="1:13" ht="13.5" thickBot="1" x14ac:dyDescent="0.25">
      <c r="A6" s="180" t="s">
        <v>13</v>
      </c>
      <c r="B6" s="181" t="s">
        <v>10</v>
      </c>
      <c r="C6" s="182" t="s">
        <v>49</v>
      </c>
      <c r="D6" s="183" t="s">
        <v>78</v>
      </c>
      <c r="E6" s="184" t="s">
        <v>160</v>
      </c>
      <c r="G6" s="185" t="s">
        <v>1</v>
      </c>
      <c r="H6" s="181" t="s">
        <v>10</v>
      </c>
      <c r="I6" s="182" t="s">
        <v>49</v>
      </c>
      <c r="J6" s="186" t="s">
        <v>78</v>
      </c>
      <c r="L6" s="276"/>
    </row>
    <row r="7" spans="1:13" ht="12.75" customHeight="1" x14ac:dyDescent="0.2">
      <c r="A7" s="264">
        <v>1</v>
      </c>
      <c r="B7" s="265">
        <v>21511001011</v>
      </c>
      <c r="C7" s="266" t="s">
        <v>150</v>
      </c>
      <c r="D7" s="267" t="s">
        <v>38</v>
      </c>
      <c r="E7" s="268">
        <v>1</v>
      </c>
      <c r="G7" s="192">
        <v>1</v>
      </c>
      <c r="H7" s="193">
        <v>21511001011</v>
      </c>
      <c r="I7" s="194" t="s">
        <v>150</v>
      </c>
      <c r="J7" s="195" t="s">
        <v>38</v>
      </c>
      <c r="L7" s="276"/>
      <c r="M7">
        <v>1</v>
      </c>
    </row>
    <row r="8" spans="1:13" x14ac:dyDescent="0.2">
      <c r="A8" s="264">
        <v>2</v>
      </c>
      <c r="B8" s="265">
        <v>21891001087</v>
      </c>
      <c r="C8" s="266" t="s">
        <v>110</v>
      </c>
      <c r="D8" s="267" t="s">
        <v>114</v>
      </c>
      <c r="E8" s="268">
        <v>3</v>
      </c>
      <c r="G8" s="196">
        <v>2</v>
      </c>
      <c r="H8" s="51">
        <v>20671000896</v>
      </c>
      <c r="I8" s="20" t="s">
        <v>100</v>
      </c>
      <c r="J8" s="197" t="s">
        <v>96</v>
      </c>
      <c r="L8" s="276"/>
      <c r="M8">
        <v>2</v>
      </c>
    </row>
    <row r="9" spans="1:13" x14ac:dyDescent="0.2">
      <c r="A9" s="264">
        <v>3</v>
      </c>
      <c r="B9" s="265">
        <v>20671000896</v>
      </c>
      <c r="C9" s="266" t="s">
        <v>100</v>
      </c>
      <c r="D9" s="267" t="s">
        <v>96</v>
      </c>
      <c r="E9" s="268">
        <v>4</v>
      </c>
      <c r="G9" s="196">
        <v>3</v>
      </c>
      <c r="H9" s="51">
        <v>21511102204</v>
      </c>
      <c r="I9" s="20" t="s">
        <v>105</v>
      </c>
      <c r="J9" s="197" t="s">
        <v>38</v>
      </c>
      <c r="L9" s="276"/>
      <c r="M9">
        <v>3</v>
      </c>
    </row>
    <row r="10" spans="1:13" x14ac:dyDescent="0.2">
      <c r="A10" s="264">
        <v>4</v>
      </c>
      <c r="B10" s="265">
        <v>21511102204</v>
      </c>
      <c r="C10" s="266" t="s">
        <v>105</v>
      </c>
      <c r="D10" s="267" t="s">
        <v>38</v>
      </c>
      <c r="E10" s="268">
        <v>7</v>
      </c>
      <c r="G10" s="196">
        <v>4</v>
      </c>
      <c r="H10" s="51">
        <v>21511101213</v>
      </c>
      <c r="I10" s="20" t="s">
        <v>149</v>
      </c>
      <c r="J10" s="197" t="s">
        <v>38</v>
      </c>
      <c r="M10">
        <v>4</v>
      </c>
    </row>
    <row r="11" spans="1:13" x14ac:dyDescent="0.2">
      <c r="A11" s="264">
        <v>5</v>
      </c>
      <c r="B11" s="265">
        <v>21511101213</v>
      </c>
      <c r="C11" s="266" t="s">
        <v>149</v>
      </c>
      <c r="D11" s="267" t="s">
        <v>38</v>
      </c>
      <c r="E11" s="268">
        <v>9</v>
      </c>
      <c r="G11" s="196">
        <v>5</v>
      </c>
      <c r="H11" s="51">
        <v>21891001087</v>
      </c>
      <c r="I11" s="20" t="s">
        <v>110</v>
      </c>
      <c r="J11" s="197" t="s">
        <v>114</v>
      </c>
      <c r="M11">
        <v>5</v>
      </c>
    </row>
    <row r="12" spans="1:13" x14ac:dyDescent="0.2">
      <c r="A12" s="264">
        <v>6</v>
      </c>
      <c r="B12" s="265">
        <v>21891001092</v>
      </c>
      <c r="C12" s="266" t="s">
        <v>104</v>
      </c>
      <c r="D12" s="267" t="s">
        <v>114</v>
      </c>
      <c r="E12" s="268">
        <v>13</v>
      </c>
      <c r="G12" s="196">
        <v>6</v>
      </c>
      <c r="H12" s="51">
        <v>21891001092</v>
      </c>
      <c r="I12" s="20" t="s">
        <v>104</v>
      </c>
      <c r="J12" s="197" t="s">
        <v>114</v>
      </c>
      <c r="M12">
        <v>6</v>
      </c>
    </row>
    <row r="13" spans="1:13" x14ac:dyDescent="0.2">
      <c r="A13" s="264">
        <v>7</v>
      </c>
      <c r="B13" s="265">
        <v>21701202559</v>
      </c>
      <c r="C13" s="266" t="s">
        <v>109</v>
      </c>
      <c r="D13" s="267" t="s">
        <v>115</v>
      </c>
      <c r="E13" s="268">
        <v>20</v>
      </c>
      <c r="G13" s="196">
        <v>7</v>
      </c>
      <c r="H13" s="51">
        <v>21511001010</v>
      </c>
      <c r="I13" s="20" t="s">
        <v>148</v>
      </c>
      <c r="J13" s="197" t="s">
        <v>38</v>
      </c>
      <c r="M13">
        <v>7</v>
      </c>
    </row>
    <row r="14" spans="1:13" x14ac:dyDescent="0.2">
      <c r="A14" s="264">
        <v>8</v>
      </c>
      <c r="B14" s="265">
        <v>21511304033</v>
      </c>
      <c r="C14" s="266" t="s">
        <v>111</v>
      </c>
      <c r="D14" s="267" t="s">
        <v>38</v>
      </c>
      <c r="E14" s="268">
        <v>45</v>
      </c>
      <c r="G14" s="196">
        <v>8</v>
      </c>
      <c r="H14" s="51">
        <v>20181102252</v>
      </c>
      <c r="I14" s="20" t="s">
        <v>101</v>
      </c>
      <c r="J14" s="197" t="s">
        <v>113</v>
      </c>
      <c r="M14">
        <v>8</v>
      </c>
    </row>
    <row r="15" spans="1:13" x14ac:dyDescent="0.2">
      <c r="A15" s="264">
        <v>9</v>
      </c>
      <c r="B15" s="265">
        <v>20181102252</v>
      </c>
      <c r="C15" s="266" t="s">
        <v>101</v>
      </c>
      <c r="D15" s="267" t="s">
        <v>113</v>
      </c>
      <c r="E15" s="268">
        <v>50</v>
      </c>
      <c r="G15" s="196">
        <v>9</v>
      </c>
      <c r="H15" s="51">
        <v>21511304033</v>
      </c>
      <c r="I15" s="20" t="s">
        <v>111</v>
      </c>
      <c r="J15" s="197" t="s">
        <v>38</v>
      </c>
      <c r="M15">
        <v>9</v>
      </c>
    </row>
    <row r="16" spans="1:13" x14ac:dyDescent="0.2">
      <c r="A16" s="264">
        <v>10</v>
      </c>
      <c r="B16" s="265">
        <v>21511001010</v>
      </c>
      <c r="C16" s="266" t="s">
        <v>148</v>
      </c>
      <c r="D16" s="267" t="s">
        <v>38</v>
      </c>
      <c r="E16" s="268">
        <v>57</v>
      </c>
      <c r="G16" s="196">
        <v>9</v>
      </c>
      <c r="H16" s="51">
        <v>21511405425</v>
      </c>
      <c r="I16" s="20" t="s">
        <v>147</v>
      </c>
      <c r="J16" s="197" t="s">
        <v>38</v>
      </c>
      <c r="M16">
        <v>9</v>
      </c>
    </row>
    <row r="17" spans="1:13" x14ac:dyDescent="0.2">
      <c r="A17" s="264">
        <v>11</v>
      </c>
      <c r="B17" s="265">
        <v>20671000889</v>
      </c>
      <c r="C17" s="266" t="s">
        <v>102</v>
      </c>
      <c r="D17" s="267" t="s">
        <v>96</v>
      </c>
      <c r="E17" s="268">
        <v>72</v>
      </c>
      <c r="G17" s="196">
        <v>9</v>
      </c>
      <c r="H17" s="51">
        <v>20671000889</v>
      </c>
      <c r="I17" s="20" t="s">
        <v>102</v>
      </c>
      <c r="J17" s="197" t="s">
        <v>96</v>
      </c>
      <c r="M17">
        <v>9</v>
      </c>
    </row>
    <row r="18" spans="1:13" x14ac:dyDescent="0.2">
      <c r="A18" s="264">
        <v>12</v>
      </c>
      <c r="B18" s="265">
        <v>21511506532</v>
      </c>
      <c r="C18" s="266" t="s">
        <v>112</v>
      </c>
      <c r="D18" s="267" t="s">
        <v>38</v>
      </c>
      <c r="E18" s="268">
        <v>116</v>
      </c>
      <c r="G18" s="196">
        <v>9</v>
      </c>
      <c r="H18" s="51">
        <v>21701202559</v>
      </c>
      <c r="I18" s="20" t="s">
        <v>109</v>
      </c>
      <c r="J18" s="197" t="s">
        <v>115</v>
      </c>
      <c r="M18">
        <v>9</v>
      </c>
    </row>
    <row r="19" spans="1:13" ht="13.5" thickBot="1" x14ac:dyDescent="0.25">
      <c r="A19" s="271">
        <v>13</v>
      </c>
      <c r="B19" s="278">
        <v>21511405425</v>
      </c>
      <c r="C19" s="279" t="s">
        <v>147</v>
      </c>
      <c r="D19" s="280" t="s">
        <v>38</v>
      </c>
      <c r="E19" s="281">
        <v>119</v>
      </c>
      <c r="G19" s="203">
        <v>13</v>
      </c>
      <c r="H19" s="53">
        <v>21511506532</v>
      </c>
      <c r="I19" s="52" t="s">
        <v>112</v>
      </c>
      <c r="J19" s="204" t="s">
        <v>38</v>
      </c>
      <c r="M19">
        <v>13</v>
      </c>
    </row>
    <row r="20" spans="1:13" ht="19.5" customHeight="1" thickBot="1" x14ac:dyDescent="0.25">
      <c r="B20" s="177"/>
      <c r="C20" s="178" t="s">
        <v>158</v>
      </c>
      <c r="E20"/>
      <c r="I20" s="179" t="s">
        <v>199</v>
      </c>
      <c r="M20" t="e">
        <v>#N/A</v>
      </c>
    </row>
    <row r="21" spans="1:13" ht="13.5" thickBot="1" x14ac:dyDescent="0.25">
      <c r="A21" s="180" t="s">
        <v>13</v>
      </c>
      <c r="B21" s="181" t="s">
        <v>10</v>
      </c>
      <c r="C21" s="182" t="s">
        <v>49</v>
      </c>
      <c r="D21" s="183" t="s">
        <v>78</v>
      </c>
      <c r="E21" s="184" t="s">
        <v>160</v>
      </c>
      <c r="G21" s="185" t="s">
        <v>1</v>
      </c>
      <c r="H21" s="181" t="s">
        <v>10</v>
      </c>
      <c r="I21" s="182" t="s">
        <v>49</v>
      </c>
      <c r="J21" s="186" t="s">
        <v>78</v>
      </c>
      <c r="M21" t="e">
        <v>#N/A</v>
      </c>
    </row>
    <row r="22" spans="1:13" x14ac:dyDescent="0.2">
      <c r="A22" s="264">
        <v>1</v>
      </c>
      <c r="B22" s="265">
        <v>11511102194</v>
      </c>
      <c r="C22" s="266" t="s">
        <v>126</v>
      </c>
      <c r="D22" s="267" t="s">
        <v>38</v>
      </c>
      <c r="E22" s="268">
        <v>1</v>
      </c>
      <c r="G22" s="196">
        <v>1</v>
      </c>
      <c r="H22" s="51">
        <v>11511102195</v>
      </c>
      <c r="I22" s="20" t="s">
        <v>117</v>
      </c>
      <c r="J22" s="197" t="s">
        <v>38</v>
      </c>
      <c r="M22" t="e">
        <v>#N/A</v>
      </c>
    </row>
    <row r="23" spans="1:13" x14ac:dyDescent="0.2">
      <c r="A23" s="264">
        <v>2</v>
      </c>
      <c r="B23" s="265">
        <v>10671000150</v>
      </c>
      <c r="C23" s="266" t="s">
        <v>120</v>
      </c>
      <c r="D23" s="267" t="s">
        <v>96</v>
      </c>
      <c r="E23" s="268">
        <v>3</v>
      </c>
      <c r="G23" s="196">
        <v>2</v>
      </c>
      <c r="H23" s="51">
        <v>11511102194</v>
      </c>
      <c r="I23" s="20" t="s">
        <v>126</v>
      </c>
      <c r="J23" s="197" t="s">
        <v>38</v>
      </c>
      <c r="M23" t="e">
        <v>#N/A</v>
      </c>
    </row>
    <row r="24" spans="1:13" x14ac:dyDescent="0.2">
      <c r="A24" s="264">
        <v>3</v>
      </c>
      <c r="B24" s="265">
        <v>11511102195</v>
      </c>
      <c r="C24" s="266" t="s">
        <v>117</v>
      </c>
      <c r="D24" s="267" t="s">
        <v>38</v>
      </c>
      <c r="E24" s="268">
        <v>4</v>
      </c>
      <c r="G24" s="196">
        <v>3</v>
      </c>
      <c r="H24" s="51">
        <v>10671000417</v>
      </c>
      <c r="I24" s="20" t="s">
        <v>118</v>
      </c>
      <c r="J24" s="197" t="s">
        <v>96</v>
      </c>
      <c r="M24" t="e">
        <v>#N/A</v>
      </c>
    </row>
    <row r="25" spans="1:13" x14ac:dyDescent="0.2">
      <c r="A25" s="264">
        <v>4</v>
      </c>
      <c r="B25" s="265">
        <v>10671000417</v>
      </c>
      <c r="C25" s="266" t="s">
        <v>118</v>
      </c>
      <c r="D25" s="267" t="s">
        <v>96</v>
      </c>
      <c r="E25" s="268">
        <v>6</v>
      </c>
      <c r="G25" s="196">
        <v>4</v>
      </c>
      <c r="H25" s="51">
        <v>10671000150</v>
      </c>
      <c r="I25" s="20" t="s">
        <v>120</v>
      </c>
      <c r="J25" s="197" t="s">
        <v>96</v>
      </c>
      <c r="M25" t="e">
        <v>#N/A</v>
      </c>
    </row>
    <row r="26" spans="1:13" x14ac:dyDescent="0.2">
      <c r="A26" s="264">
        <v>5</v>
      </c>
      <c r="B26" s="265">
        <v>10911202641</v>
      </c>
      <c r="C26" s="266" t="s">
        <v>122</v>
      </c>
      <c r="D26" s="267" t="s">
        <v>138</v>
      </c>
      <c r="E26" s="268">
        <v>17</v>
      </c>
      <c r="G26" s="196">
        <v>5</v>
      </c>
      <c r="H26" s="51">
        <v>11511000268</v>
      </c>
      <c r="I26" s="20" t="s">
        <v>153</v>
      </c>
      <c r="J26" s="197" t="s">
        <v>38</v>
      </c>
      <c r="M26" t="e">
        <v>#N/A</v>
      </c>
    </row>
    <row r="27" spans="1:13" x14ac:dyDescent="0.2">
      <c r="A27" s="264">
        <v>6</v>
      </c>
      <c r="B27" s="265">
        <v>11511000725</v>
      </c>
      <c r="C27" s="266" t="s">
        <v>119</v>
      </c>
      <c r="D27" s="267" t="s">
        <v>38</v>
      </c>
      <c r="E27" s="268">
        <v>21</v>
      </c>
      <c r="G27" s="196">
        <v>6</v>
      </c>
      <c r="H27" s="51">
        <v>11511000652</v>
      </c>
      <c r="I27" s="20" t="s">
        <v>137</v>
      </c>
      <c r="J27" s="197" t="s">
        <v>38</v>
      </c>
      <c r="M27" t="e">
        <v>#N/A</v>
      </c>
    </row>
    <row r="28" spans="1:13" x14ac:dyDescent="0.2">
      <c r="A28" s="264">
        <v>7</v>
      </c>
      <c r="B28" s="265">
        <v>10671000277</v>
      </c>
      <c r="C28" s="266" t="s">
        <v>124</v>
      </c>
      <c r="D28" s="267" t="s">
        <v>96</v>
      </c>
      <c r="E28" s="268">
        <v>27</v>
      </c>
      <c r="G28" s="196">
        <v>7</v>
      </c>
      <c r="H28" s="51">
        <v>10671000277</v>
      </c>
      <c r="I28" s="20" t="s">
        <v>124</v>
      </c>
      <c r="J28" s="197" t="s">
        <v>96</v>
      </c>
      <c r="M28" t="e">
        <v>#N/A</v>
      </c>
    </row>
    <row r="29" spans="1:13" x14ac:dyDescent="0.2">
      <c r="A29" s="264">
        <v>8</v>
      </c>
      <c r="B29" s="265">
        <v>11511303279</v>
      </c>
      <c r="C29" s="266" t="s">
        <v>132</v>
      </c>
      <c r="D29" s="267" t="s">
        <v>38</v>
      </c>
      <c r="E29" s="268">
        <v>31</v>
      </c>
      <c r="G29" s="196">
        <v>8</v>
      </c>
      <c r="H29" s="51">
        <v>10911202641</v>
      </c>
      <c r="I29" s="20" t="s">
        <v>122</v>
      </c>
      <c r="J29" s="197" t="s">
        <v>138</v>
      </c>
      <c r="M29" t="e">
        <v>#N/A</v>
      </c>
    </row>
    <row r="30" spans="1:13" x14ac:dyDescent="0.2">
      <c r="A30" s="264">
        <v>9</v>
      </c>
      <c r="B30" s="265">
        <v>10181000653</v>
      </c>
      <c r="C30" s="266" t="s">
        <v>127</v>
      </c>
      <c r="D30" s="267" t="s">
        <v>113</v>
      </c>
      <c r="E30" s="268">
        <v>39</v>
      </c>
      <c r="G30" s="196">
        <v>9</v>
      </c>
      <c r="H30" s="51">
        <v>10181000653</v>
      </c>
      <c r="I30" s="20" t="s">
        <v>127</v>
      </c>
      <c r="J30" s="197" t="s">
        <v>113</v>
      </c>
      <c r="M30" t="e">
        <v>#N/A</v>
      </c>
    </row>
    <row r="31" spans="1:13" x14ac:dyDescent="0.2">
      <c r="A31" s="264">
        <v>10</v>
      </c>
      <c r="B31" s="265">
        <v>11461304109</v>
      </c>
      <c r="C31" s="266" t="s">
        <v>155</v>
      </c>
      <c r="D31" s="267" t="s">
        <v>211</v>
      </c>
      <c r="E31" s="268">
        <v>43</v>
      </c>
      <c r="G31" s="196">
        <v>9</v>
      </c>
      <c r="H31" s="51">
        <v>11891303750</v>
      </c>
      <c r="I31" s="20" t="s">
        <v>131</v>
      </c>
      <c r="J31" s="197" t="s">
        <v>114</v>
      </c>
      <c r="M31" t="e">
        <v>#N/A</v>
      </c>
    </row>
    <row r="32" spans="1:13" x14ac:dyDescent="0.2">
      <c r="A32" s="264">
        <v>11</v>
      </c>
      <c r="B32" s="265">
        <v>11511000749</v>
      </c>
      <c r="C32" s="266" t="s">
        <v>154</v>
      </c>
      <c r="D32" s="267" t="s">
        <v>38</v>
      </c>
      <c r="E32" s="268">
        <v>44</v>
      </c>
      <c r="G32" s="196">
        <v>9</v>
      </c>
      <c r="H32" s="51">
        <v>11511000725</v>
      </c>
      <c r="I32" s="20" t="s">
        <v>119</v>
      </c>
      <c r="J32" s="197" t="s">
        <v>38</v>
      </c>
      <c r="M32" t="e">
        <v>#N/A</v>
      </c>
    </row>
    <row r="33" spans="1:13" x14ac:dyDescent="0.2">
      <c r="A33" s="264">
        <v>12</v>
      </c>
      <c r="B33" s="265">
        <v>11891303750</v>
      </c>
      <c r="C33" s="266" t="s">
        <v>131</v>
      </c>
      <c r="D33" s="267" t="s">
        <v>114</v>
      </c>
      <c r="E33" s="268">
        <v>58</v>
      </c>
      <c r="G33" s="196">
        <v>9</v>
      </c>
      <c r="H33" s="51">
        <v>11461304109</v>
      </c>
      <c r="I33" s="20" t="s">
        <v>155</v>
      </c>
      <c r="J33" s="197" t="s">
        <v>211</v>
      </c>
      <c r="M33" t="e">
        <v>#N/A</v>
      </c>
    </row>
    <row r="34" spans="1:13" x14ac:dyDescent="0.2">
      <c r="A34" s="264">
        <v>13</v>
      </c>
      <c r="B34" s="265">
        <v>10711101937</v>
      </c>
      <c r="C34" s="266" t="s">
        <v>212</v>
      </c>
      <c r="D34" s="267" t="s">
        <v>213</v>
      </c>
      <c r="E34" s="268">
        <v>83</v>
      </c>
      <c r="G34" s="196">
        <v>13</v>
      </c>
      <c r="H34" s="51">
        <v>11511303279</v>
      </c>
      <c r="I34" s="20" t="s">
        <v>132</v>
      </c>
      <c r="J34" s="197" t="s">
        <v>38</v>
      </c>
      <c r="M34" t="e">
        <v>#N/A</v>
      </c>
    </row>
    <row r="35" spans="1:13" x14ac:dyDescent="0.2">
      <c r="A35" s="264">
        <v>14</v>
      </c>
      <c r="B35" s="265">
        <v>11511000268</v>
      </c>
      <c r="C35" s="266" t="s">
        <v>153</v>
      </c>
      <c r="D35" s="267" t="s">
        <v>38</v>
      </c>
      <c r="E35" s="268">
        <v>121</v>
      </c>
      <c r="G35" s="196">
        <v>13</v>
      </c>
      <c r="H35" s="51">
        <v>10711101937</v>
      </c>
      <c r="I35" s="20" t="s">
        <v>212</v>
      </c>
      <c r="J35" s="197" t="s">
        <v>213</v>
      </c>
      <c r="M35" t="e">
        <v>#N/A</v>
      </c>
    </row>
    <row r="36" spans="1:13" x14ac:dyDescent="0.2">
      <c r="A36" s="264">
        <v>15</v>
      </c>
      <c r="B36" s="265">
        <v>11511506304</v>
      </c>
      <c r="C36" s="266" t="s">
        <v>130</v>
      </c>
      <c r="D36" s="267" t="s">
        <v>38</v>
      </c>
      <c r="E36" s="268">
        <v>143</v>
      </c>
      <c r="G36" s="196">
        <v>13</v>
      </c>
      <c r="H36" s="51">
        <v>11511000749</v>
      </c>
      <c r="I36" s="20" t="s">
        <v>154</v>
      </c>
      <c r="J36" s="197" t="s">
        <v>38</v>
      </c>
      <c r="M36" t="e">
        <v>#N/A</v>
      </c>
    </row>
    <row r="37" spans="1:13" x14ac:dyDescent="0.2">
      <c r="A37" s="264">
        <v>16</v>
      </c>
      <c r="B37" s="265">
        <v>11511000652</v>
      </c>
      <c r="C37" s="266" t="s">
        <v>137</v>
      </c>
      <c r="D37" s="267" t="s">
        <v>38</v>
      </c>
      <c r="E37" s="268">
        <v>169</v>
      </c>
      <c r="G37" s="196">
        <v>13</v>
      </c>
      <c r="H37" s="51">
        <v>11511506304</v>
      </c>
      <c r="I37" s="20" t="s">
        <v>130</v>
      </c>
      <c r="J37" s="197" t="s">
        <v>38</v>
      </c>
      <c r="M37" t="e">
        <v>#N/A</v>
      </c>
    </row>
    <row r="38" spans="1:13" x14ac:dyDescent="0.2">
      <c r="A38" s="264" t="s">
        <v>0</v>
      </c>
      <c r="B38" s="265"/>
      <c r="C38" s="266"/>
      <c r="D38" s="267"/>
      <c r="E38" s="268"/>
      <c r="G38" s="196">
        <v>17</v>
      </c>
      <c r="H38" s="51">
        <v>11511404885</v>
      </c>
      <c r="I38" s="20" t="s">
        <v>151</v>
      </c>
      <c r="J38" s="197" t="s">
        <v>38</v>
      </c>
      <c r="M38" t="e">
        <v>#N/A</v>
      </c>
    </row>
    <row r="39" spans="1:13" x14ac:dyDescent="0.2">
      <c r="A39" s="264"/>
      <c r="B39" s="282" t="s">
        <v>202</v>
      </c>
      <c r="C39" s="283" t="s">
        <v>214</v>
      </c>
      <c r="D39" s="267"/>
      <c r="E39" s="268"/>
      <c r="G39" s="196">
        <v>17</v>
      </c>
      <c r="H39" s="51">
        <v>11511506312</v>
      </c>
      <c r="I39" s="20" t="s">
        <v>134</v>
      </c>
      <c r="J39" s="197" t="s">
        <v>38</v>
      </c>
      <c r="M39" t="e">
        <v>#N/A</v>
      </c>
    </row>
    <row r="40" spans="1:13" x14ac:dyDescent="0.2">
      <c r="A40" s="264">
        <v>19</v>
      </c>
      <c r="B40" s="265">
        <v>11511000652</v>
      </c>
      <c r="C40" s="266" t="s">
        <v>137</v>
      </c>
      <c r="D40" s="267" t="s">
        <v>38</v>
      </c>
      <c r="E40" s="268">
        <v>169</v>
      </c>
      <c r="G40" s="196" t="s">
        <v>0</v>
      </c>
      <c r="H40" s="51" t="s">
        <v>0</v>
      </c>
      <c r="I40" s="20" t="s">
        <v>0</v>
      </c>
      <c r="J40" s="197" t="s">
        <v>0</v>
      </c>
      <c r="M40" t="e">
        <v>#N/A</v>
      </c>
    </row>
    <row r="41" spans="1:13" x14ac:dyDescent="0.2">
      <c r="A41" s="264">
        <v>20</v>
      </c>
      <c r="B41" s="265">
        <v>11511404885</v>
      </c>
      <c r="C41" s="266" t="s">
        <v>151</v>
      </c>
      <c r="D41" s="267" t="s">
        <v>38</v>
      </c>
      <c r="E41" s="268">
        <v>193</v>
      </c>
      <c r="G41" s="196" t="s">
        <v>0</v>
      </c>
      <c r="H41" s="51" t="s">
        <v>0</v>
      </c>
      <c r="I41" s="20" t="s">
        <v>0</v>
      </c>
      <c r="J41" s="197" t="s">
        <v>0</v>
      </c>
      <c r="M41" t="e">
        <v>#N/A</v>
      </c>
    </row>
    <row r="42" spans="1:13" ht="13.5" thickBot="1" x14ac:dyDescent="0.25">
      <c r="A42" s="271">
        <v>21</v>
      </c>
      <c r="B42" s="272">
        <v>11511506312</v>
      </c>
      <c r="C42" s="273" t="s">
        <v>134</v>
      </c>
      <c r="D42" s="274" t="s">
        <v>38</v>
      </c>
      <c r="E42" s="275">
        <v>224</v>
      </c>
      <c r="F42" s="52"/>
      <c r="G42" s="203" t="s">
        <v>0</v>
      </c>
      <c r="H42" s="53" t="s">
        <v>0</v>
      </c>
      <c r="I42" s="52" t="s">
        <v>0</v>
      </c>
      <c r="J42" s="204" t="s">
        <v>0</v>
      </c>
      <c r="M42" t="e">
        <v>#N/A</v>
      </c>
    </row>
  </sheetData>
  <mergeCells count="5">
    <mergeCell ref="A1:B1"/>
    <mergeCell ref="C1:E2"/>
    <mergeCell ref="A2:B2"/>
    <mergeCell ref="A3:C3"/>
    <mergeCell ref="A4:C4"/>
  </mergeCells>
  <conditionalFormatting sqref="A7:E18 A22:E42">
    <cfRule type="expression" dxfId="118" priority="3">
      <formula>ROW()/2-INT(ROW()/2)=0</formula>
    </cfRule>
  </conditionalFormatting>
  <conditionalFormatting sqref="A19:C19 E19">
    <cfRule type="expression" dxfId="117" priority="2">
      <formula>ROW()/2-INT(ROW()/2)=0</formula>
    </cfRule>
  </conditionalFormatting>
  <conditionalFormatting sqref="D19">
    <cfRule type="expression" dxfId="116" priority="1">
      <formula>ROW()/2-INT(ROW()/2)=0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4"/>
  <sheetViews>
    <sheetView topLeftCell="D1" workbookViewId="0">
      <selection activeCell="T7" sqref="T7:U19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0" style="50" customWidth="1"/>
    <col min="5" max="6" width="6.42578125" style="50" customWidth="1"/>
    <col min="7" max="7" width="5" style="50" customWidth="1"/>
    <col min="8" max="9" width="6.42578125" customWidth="1"/>
    <col min="10" max="10" width="5" style="50" customWidth="1"/>
    <col min="11" max="13" width="6.42578125" customWidth="1"/>
    <col min="14" max="14" width="5.28515625" customWidth="1"/>
    <col min="16" max="16" width="6.7109375" style="50" bestFit="1" customWidth="1"/>
    <col min="17" max="17" width="13.5703125" customWidth="1"/>
    <col min="18" max="18" width="22.28515625" bestFit="1" customWidth="1"/>
    <col min="20" max="21" width="7.140625" customWidth="1"/>
    <col min="23" max="23" width="6.5703125" hidden="1" customWidth="1"/>
    <col min="24" max="24" width="11.7109375" hidden="1" customWidth="1"/>
    <col min="25" max="40" width="7.140625" hidden="1" customWidth="1"/>
    <col min="41" max="41" width="8.5703125" hidden="1" customWidth="1"/>
    <col min="42" max="48" width="7.140625" hidden="1" customWidth="1"/>
  </cols>
  <sheetData>
    <row r="1" spans="1:49" ht="12.75" customHeight="1" x14ac:dyDescent="0.2">
      <c r="A1" s="334">
        <v>42251</v>
      </c>
      <c r="B1" s="335"/>
      <c r="C1" s="338" t="s">
        <v>56</v>
      </c>
      <c r="D1" s="339"/>
      <c r="E1" s="339"/>
      <c r="F1" s="340"/>
      <c r="H1" s="343"/>
      <c r="I1" s="344"/>
      <c r="J1" s="344"/>
      <c r="K1" s="344"/>
      <c r="L1" s="344"/>
      <c r="M1" s="345"/>
      <c r="X1" t="s">
        <v>14</v>
      </c>
      <c r="Y1">
        <v>2</v>
      </c>
      <c r="Z1">
        <v>4</v>
      </c>
    </row>
    <row r="2" spans="1:49" ht="12.75" customHeight="1" x14ac:dyDescent="0.2">
      <c r="A2" s="336"/>
      <c r="B2" s="337"/>
      <c r="C2" s="341"/>
      <c r="D2" s="341"/>
      <c r="E2" s="341"/>
      <c r="F2" s="342"/>
      <c r="G2" s="46"/>
      <c r="H2" s="54"/>
      <c r="I2" s="55"/>
      <c r="J2" s="40"/>
      <c r="K2" s="40"/>
      <c r="L2" s="40"/>
      <c r="M2" s="39"/>
      <c r="X2" t="s">
        <v>15</v>
      </c>
      <c r="Y2" t="s">
        <v>33</v>
      </c>
    </row>
    <row r="3" spans="1:49" ht="12.75" customHeight="1" thickBot="1" x14ac:dyDescent="0.25">
      <c r="A3" s="346" t="s">
        <v>57</v>
      </c>
      <c r="B3" s="347"/>
      <c r="C3" s="347"/>
      <c r="D3" s="348"/>
      <c r="E3" s="56" t="s">
        <v>11</v>
      </c>
      <c r="F3" s="57" t="s">
        <v>12</v>
      </c>
      <c r="G3"/>
      <c r="H3" s="54"/>
      <c r="I3" s="55"/>
      <c r="J3" s="40"/>
      <c r="K3" s="40"/>
      <c r="L3" s="40"/>
      <c r="M3" s="39"/>
      <c r="X3" t="s">
        <v>16</v>
      </c>
      <c r="Y3" t="s">
        <v>34</v>
      </c>
    </row>
    <row r="4" spans="1:49" ht="12.75" customHeight="1" thickBot="1" x14ac:dyDescent="0.25">
      <c r="A4" s="58"/>
      <c r="B4" s="59"/>
      <c r="C4" s="60" t="s">
        <v>58</v>
      </c>
      <c r="D4" s="61"/>
      <c r="E4" s="129" t="s">
        <v>59</v>
      </c>
      <c r="F4" s="38">
        <v>150</v>
      </c>
      <c r="G4"/>
      <c r="H4" s="62"/>
      <c r="I4" s="63"/>
      <c r="J4" s="37"/>
      <c r="K4" s="37"/>
      <c r="L4" s="37"/>
      <c r="M4" s="36"/>
    </row>
    <row r="5" spans="1:49" ht="13.5" thickBot="1" x14ac:dyDescent="0.25">
      <c r="B5" s="29" t="s">
        <v>99</v>
      </c>
      <c r="C5" s="50"/>
      <c r="G5"/>
      <c r="I5" s="50"/>
      <c r="J5"/>
      <c r="Q5" s="64" t="s">
        <v>98</v>
      </c>
      <c r="S5" s="50"/>
      <c r="W5" s="50" t="s">
        <v>17</v>
      </c>
      <c r="X5" t="s">
        <v>18</v>
      </c>
      <c r="Y5">
        <v>10</v>
      </c>
    </row>
    <row r="6" spans="1:49" ht="13.5" thickBot="1" x14ac:dyDescent="0.25">
      <c r="A6" s="65" t="s">
        <v>13</v>
      </c>
      <c r="B6" s="66" t="s">
        <v>10</v>
      </c>
      <c r="C6" s="67" t="s">
        <v>49</v>
      </c>
      <c r="D6" s="67" t="s">
        <v>78</v>
      </c>
      <c r="E6" s="68" t="s">
        <v>17</v>
      </c>
      <c r="F6" s="67" t="s">
        <v>19</v>
      </c>
      <c r="G6" s="67" t="s">
        <v>20</v>
      </c>
      <c r="H6" s="68" t="s">
        <v>21</v>
      </c>
      <c r="I6" s="67" t="s">
        <v>22</v>
      </c>
      <c r="J6" s="67" t="s">
        <v>20</v>
      </c>
      <c r="K6" s="68" t="s">
        <v>23</v>
      </c>
      <c r="L6" s="69" t="s">
        <v>24</v>
      </c>
      <c r="M6" s="70" t="s">
        <v>25</v>
      </c>
      <c r="N6" s="71" t="s">
        <v>17</v>
      </c>
      <c r="P6" s="72" t="s">
        <v>97</v>
      </c>
      <c r="Q6" s="73" t="s">
        <v>10</v>
      </c>
      <c r="R6" s="74" t="s">
        <v>49</v>
      </c>
      <c r="S6" s="75" t="s">
        <v>78</v>
      </c>
      <c r="T6" s="76" t="s">
        <v>26</v>
      </c>
      <c r="U6" s="77" t="s">
        <v>27</v>
      </c>
      <c r="V6" s="78"/>
      <c r="W6" s="78"/>
      <c r="X6" s="79" t="s">
        <v>27</v>
      </c>
      <c r="Y6" s="80" t="s">
        <v>28</v>
      </c>
      <c r="Z6" s="81"/>
      <c r="AA6" s="82"/>
      <c r="AB6" s="81" t="s">
        <v>29</v>
      </c>
      <c r="AC6" s="81"/>
      <c r="AD6" s="82"/>
      <c r="AE6" s="81" t="s">
        <v>30</v>
      </c>
      <c r="AF6" s="81"/>
      <c r="AG6" s="82"/>
      <c r="AH6" s="81" t="s">
        <v>31</v>
      </c>
      <c r="AI6" s="81"/>
      <c r="AJ6" s="82"/>
      <c r="AK6" s="80" t="s">
        <v>28</v>
      </c>
      <c r="AL6" s="81"/>
      <c r="AM6" s="82"/>
      <c r="AN6" s="81" t="s">
        <v>29</v>
      </c>
      <c r="AO6" s="81">
        <v>4</v>
      </c>
      <c r="AP6" s="82"/>
      <c r="AQ6" s="81" t="s">
        <v>30</v>
      </c>
      <c r="AR6" s="81" t="s">
        <v>35</v>
      </c>
      <c r="AS6" s="82"/>
      <c r="AT6" s="81" t="s">
        <v>31</v>
      </c>
      <c r="AU6" s="81" t="s">
        <v>36</v>
      </c>
      <c r="AV6" s="82"/>
      <c r="AW6" t="s">
        <v>32</v>
      </c>
    </row>
    <row r="7" spans="1:49" x14ac:dyDescent="0.2">
      <c r="A7" s="120">
        <v>1</v>
      </c>
      <c r="B7" s="83"/>
      <c r="C7" s="84" t="s">
        <v>100</v>
      </c>
      <c r="D7" s="98" t="s">
        <v>96</v>
      </c>
      <c r="E7" s="155">
        <v>2</v>
      </c>
      <c r="F7" s="156">
        <v>5.1210000000000004</v>
      </c>
      <c r="G7" s="160">
        <v>0</v>
      </c>
      <c r="H7" s="87">
        <v>5.1210000000000004</v>
      </c>
      <c r="I7" s="156">
        <v>5.1820000000000004</v>
      </c>
      <c r="J7" s="160">
        <v>0</v>
      </c>
      <c r="K7" s="87">
        <v>5.1820000000000004</v>
      </c>
      <c r="L7" s="157">
        <v>5.1210000000000004</v>
      </c>
      <c r="M7" s="158">
        <v>5.1820000000000004</v>
      </c>
      <c r="N7" s="159">
        <v>1</v>
      </c>
      <c r="P7" s="122">
        <v>1</v>
      </c>
      <c r="Q7" s="150">
        <v>20671000896</v>
      </c>
      <c r="R7" s="20" t="s">
        <v>100</v>
      </c>
      <c r="S7" s="51" t="s">
        <v>96</v>
      </c>
      <c r="T7" s="152">
        <v>5.1210000000000004</v>
      </c>
      <c r="U7" s="153">
        <v>5.71</v>
      </c>
      <c r="W7">
        <v>1.0009999999999999</v>
      </c>
      <c r="X7" s="94" t="e">
        <v>#REF!</v>
      </c>
      <c r="Y7" s="95">
        <v>100</v>
      </c>
      <c r="Z7" s="20">
        <v>100</v>
      </c>
      <c r="AA7" s="96">
        <v>100</v>
      </c>
      <c r="AB7" s="20">
        <v>100</v>
      </c>
      <c r="AC7" s="20">
        <v>100</v>
      </c>
      <c r="AD7" s="96">
        <v>100</v>
      </c>
      <c r="AE7" s="20" t="e">
        <v>#REF!</v>
      </c>
      <c r="AF7" s="20" t="e">
        <v>#REF!</v>
      </c>
      <c r="AG7" s="96" t="e">
        <v>#REF!</v>
      </c>
      <c r="AH7" s="20" t="e">
        <v>#REF!</v>
      </c>
      <c r="AI7" s="20" t="e">
        <v>#REF!</v>
      </c>
      <c r="AJ7" s="96" t="e">
        <v>#REF!</v>
      </c>
      <c r="AK7" s="95">
        <v>0</v>
      </c>
      <c r="AL7" s="20">
        <v>0</v>
      </c>
      <c r="AM7" s="96">
        <v>0</v>
      </c>
      <c r="AN7" s="20" t="e">
        <v>#REF!</v>
      </c>
      <c r="AO7" s="20" t="e">
        <v>#REF!</v>
      </c>
      <c r="AP7" s="96" t="e">
        <v>#REF!</v>
      </c>
      <c r="AQ7" s="20" t="e">
        <v>#REF!</v>
      </c>
      <c r="AR7" s="20" t="e">
        <v>#REF!</v>
      </c>
      <c r="AS7" s="96" t="e">
        <v>#REF!</v>
      </c>
      <c r="AT7" s="20" t="e">
        <v>#REF!</v>
      </c>
      <c r="AU7" s="20" t="e">
        <v>#REF!</v>
      </c>
      <c r="AV7" s="96" t="e">
        <v>#REF!</v>
      </c>
    </row>
    <row r="8" spans="1:49" x14ac:dyDescent="0.2">
      <c r="A8" s="120">
        <v>2</v>
      </c>
      <c r="B8" s="83"/>
      <c r="C8" s="100" t="s">
        <v>101</v>
      </c>
      <c r="D8" s="98" t="s">
        <v>113</v>
      </c>
      <c r="E8" s="155">
        <v>65</v>
      </c>
      <c r="F8" s="156">
        <v>5.6909999999999998</v>
      </c>
      <c r="G8" s="160">
        <v>1</v>
      </c>
      <c r="H8" s="87">
        <v>5.891</v>
      </c>
      <c r="I8" s="156">
        <v>5.5590000000000002</v>
      </c>
      <c r="J8" s="160">
        <v>0</v>
      </c>
      <c r="K8" s="87">
        <v>5.5590000000000002</v>
      </c>
      <c r="L8" s="157">
        <v>5.5590000000000002</v>
      </c>
      <c r="M8" s="158">
        <v>5.891</v>
      </c>
      <c r="N8" s="159">
        <v>2</v>
      </c>
      <c r="P8" s="122">
        <v>2</v>
      </c>
      <c r="Q8" s="150">
        <v>20181102252</v>
      </c>
      <c r="R8" s="20" t="s">
        <v>101</v>
      </c>
      <c r="S8" s="51" t="s">
        <v>113</v>
      </c>
      <c r="T8" s="152">
        <v>5.5590000000000002</v>
      </c>
      <c r="U8" s="153">
        <v>6.2160000000000002</v>
      </c>
      <c r="W8">
        <v>2.0030000000000001</v>
      </c>
      <c r="X8" s="94" t="e">
        <v>#REF!</v>
      </c>
      <c r="Y8" s="95">
        <v>100</v>
      </c>
      <c r="Z8" s="20">
        <v>100</v>
      </c>
      <c r="AA8" s="96">
        <v>100</v>
      </c>
      <c r="AB8" s="20">
        <v>100</v>
      </c>
      <c r="AC8" s="20">
        <v>100</v>
      </c>
      <c r="AD8" s="96">
        <v>100</v>
      </c>
      <c r="AE8" s="20" t="e">
        <v>#REF!</v>
      </c>
      <c r="AF8" s="20" t="e">
        <v>#REF!</v>
      </c>
      <c r="AG8" s="96" t="e">
        <v>#REF!</v>
      </c>
      <c r="AH8" s="20" t="e">
        <v>#REF!</v>
      </c>
      <c r="AI8" s="20" t="e">
        <v>#REF!</v>
      </c>
      <c r="AJ8" s="96" t="e">
        <v>#REF!</v>
      </c>
      <c r="AK8" s="95">
        <v>0</v>
      </c>
      <c r="AL8" s="20">
        <v>0</v>
      </c>
      <c r="AM8" s="96">
        <v>0</v>
      </c>
      <c r="AN8" s="20" t="e">
        <v>#REF!</v>
      </c>
      <c r="AO8" s="20" t="e">
        <v>#REF!</v>
      </c>
      <c r="AP8" s="96" t="e">
        <v>#REF!</v>
      </c>
      <c r="AQ8" s="20" t="e">
        <v>#REF!</v>
      </c>
      <c r="AR8" s="20" t="e">
        <v>#REF!</v>
      </c>
      <c r="AS8" s="96" t="e">
        <v>#REF!</v>
      </c>
      <c r="AT8" s="20" t="e">
        <v>#REF!</v>
      </c>
      <c r="AU8" s="20" t="e">
        <v>#REF!</v>
      </c>
      <c r="AV8" s="96" t="e">
        <v>#REF!</v>
      </c>
    </row>
    <row r="9" spans="1:49" x14ac:dyDescent="0.2">
      <c r="A9" s="120">
        <v>3</v>
      </c>
      <c r="B9" s="83"/>
      <c r="C9" s="84" t="s">
        <v>104</v>
      </c>
      <c r="D9" s="85" t="s">
        <v>114</v>
      </c>
      <c r="E9" s="155">
        <v>13</v>
      </c>
      <c r="F9" s="156">
        <v>5.41</v>
      </c>
      <c r="G9" s="156">
        <v>2</v>
      </c>
      <c r="H9" s="87">
        <v>5.81</v>
      </c>
      <c r="I9" s="161">
        <v>5.4029999999999996</v>
      </c>
      <c r="J9" s="156">
        <v>1</v>
      </c>
      <c r="K9" s="87">
        <v>5.6029999999999998</v>
      </c>
      <c r="L9" s="157">
        <v>5.6029999999999998</v>
      </c>
      <c r="M9" s="158">
        <v>5.81</v>
      </c>
      <c r="N9" s="159">
        <v>3</v>
      </c>
      <c r="P9" s="122">
        <v>3</v>
      </c>
      <c r="Q9" s="150">
        <v>20671000889</v>
      </c>
      <c r="R9" s="20" t="s">
        <v>102</v>
      </c>
      <c r="S9" s="51" t="s">
        <v>96</v>
      </c>
      <c r="T9" s="152">
        <v>5.6879999999999997</v>
      </c>
      <c r="U9" s="153">
        <v>6.24</v>
      </c>
      <c r="W9">
        <v>3.0019999999999998</v>
      </c>
      <c r="X9" s="94" t="e">
        <v>#REF!</v>
      </c>
      <c r="Y9" s="95">
        <v>100</v>
      </c>
      <c r="Z9" s="20">
        <v>100</v>
      </c>
      <c r="AA9" s="96">
        <v>100</v>
      </c>
      <c r="AB9" s="20">
        <v>100</v>
      </c>
      <c r="AC9" s="20">
        <v>100</v>
      </c>
      <c r="AD9" s="96">
        <v>100</v>
      </c>
      <c r="AE9" s="20" t="e">
        <v>#REF!</v>
      </c>
      <c r="AF9" s="20" t="e">
        <v>#REF!</v>
      </c>
      <c r="AG9" s="96" t="e">
        <v>#REF!</v>
      </c>
      <c r="AH9" s="20" t="e">
        <v>#REF!</v>
      </c>
      <c r="AI9" s="20" t="e">
        <v>#REF!</v>
      </c>
      <c r="AJ9" s="96" t="e">
        <v>#REF!</v>
      </c>
      <c r="AK9" s="95">
        <v>0</v>
      </c>
      <c r="AL9" s="20">
        <v>0</v>
      </c>
      <c r="AM9" s="96">
        <v>0</v>
      </c>
      <c r="AN9" s="20" t="e">
        <v>#REF!</v>
      </c>
      <c r="AO9" s="20" t="e">
        <v>#REF!</v>
      </c>
      <c r="AP9" s="96" t="e">
        <v>#REF!</v>
      </c>
      <c r="AQ9" s="20" t="e">
        <v>#REF!</v>
      </c>
      <c r="AR9" s="20" t="e">
        <v>#REF!</v>
      </c>
      <c r="AS9" s="96" t="e">
        <v>#REF!</v>
      </c>
      <c r="AT9" s="20" t="e">
        <v>#REF!</v>
      </c>
      <c r="AU9" s="20" t="e">
        <v>#REF!</v>
      </c>
      <c r="AV9" s="96" t="e">
        <v>#REF!</v>
      </c>
    </row>
    <row r="10" spans="1:49" x14ac:dyDescent="0.2">
      <c r="A10" s="97">
        <v>4</v>
      </c>
      <c r="B10" s="99"/>
      <c r="C10" s="84" t="s">
        <v>102</v>
      </c>
      <c r="D10" s="85" t="s">
        <v>96</v>
      </c>
      <c r="E10" s="155">
        <v>45</v>
      </c>
      <c r="F10" s="156">
        <v>5.4880000000000004</v>
      </c>
      <c r="G10" s="156">
        <v>1</v>
      </c>
      <c r="H10" s="87">
        <v>5.6879999999999997</v>
      </c>
      <c r="I10" s="161">
        <v>5.4560000000000004</v>
      </c>
      <c r="J10" s="156">
        <v>2</v>
      </c>
      <c r="K10" s="87">
        <v>5.8559999999999999</v>
      </c>
      <c r="L10" s="157">
        <v>5.6879999999999997</v>
      </c>
      <c r="M10" s="158">
        <v>5.8559999999999999</v>
      </c>
      <c r="N10" s="159">
        <v>4</v>
      </c>
      <c r="P10" s="122">
        <v>4</v>
      </c>
      <c r="Q10" s="150">
        <v>21511102207</v>
      </c>
      <c r="R10" s="20" t="s">
        <v>103</v>
      </c>
      <c r="S10" s="51" t="s">
        <v>38</v>
      </c>
      <c r="T10" s="152">
        <v>6.1289999999999996</v>
      </c>
      <c r="U10" s="153">
        <v>6.0140000000000002</v>
      </c>
      <c r="W10">
        <v>4.0049999999999999</v>
      </c>
      <c r="X10" s="94" t="e">
        <v>#REF!</v>
      </c>
      <c r="Y10" s="95">
        <v>100</v>
      </c>
      <c r="Z10" s="20">
        <v>100</v>
      </c>
      <c r="AA10" s="96">
        <v>100</v>
      </c>
      <c r="AB10" s="20">
        <v>100</v>
      </c>
      <c r="AC10" s="20">
        <v>100</v>
      </c>
      <c r="AD10" s="96">
        <v>100</v>
      </c>
      <c r="AE10" s="20" t="e">
        <v>#REF!</v>
      </c>
      <c r="AF10" s="20" t="e">
        <v>#REF!</v>
      </c>
      <c r="AG10" s="96" t="e">
        <v>#REF!</v>
      </c>
      <c r="AH10" s="20" t="e">
        <v>#REF!</v>
      </c>
      <c r="AI10" s="20" t="e">
        <v>#REF!</v>
      </c>
      <c r="AJ10" s="96" t="e">
        <v>#REF!</v>
      </c>
      <c r="AK10" s="95">
        <v>0</v>
      </c>
      <c r="AL10" s="20">
        <v>0</v>
      </c>
      <c r="AM10" s="96">
        <v>0</v>
      </c>
      <c r="AN10" s="20" t="e">
        <v>#REF!</v>
      </c>
      <c r="AO10" s="20" t="e">
        <v>#REF!</v>
      </c>
      <c r="AP10" s="96" t="e">
        <v>#REF!</v>
      </c>
      <c r="AQ10" s="20" t="e">
        <v>#REF!</v>
      </c>
      <c r="AR10" s="20" t="e">
        <v>#REF!</v>
      </c>
      <c r="AS10" s="96" t="e">
        <v>#REF!</v>
      </c>
      <c r="AT10" s="20" t="e">
        <v>#REF!</v>
      </c>
      <c r="AU10" s="20" t="e">
        <v>#REF!</v>
      </c>
      <c r="AV10" s="96" t="e">
        <v>#REF!</v>
      </c>
    </row>
    <row r="11" spans="1:49" x14ac:dyDescent="0.2">
      <c r="A11" s="97">
        <v>5</v>
      </c>
      <c r="B11" s="83"/>
      <c r="C11" s="100" t="s">
        <v>105</v>
      </c>
      <c r="D11" s="98" t="s">
        <v>38</v>
      </c>
      <c r="E11" s="155">
        <v>19</v>
      </c>
      <c r="F11" s="156">
        <v>5.8159999999999998</v>
      </c>
      <c r="G11" s="160">
        <v>0</v>
      </c>
      <c r="H11" s="87">
        <v>5.8159999999999998</v>
      </c>
      <c r="I11" s="156">
        <v>6.0039999999999996</v>
      </c>
      <c r="J11" s="160">
        <v>0</v>
      </c>
      <c r="K11" s="87">
        <v>6.0039999999999996</v>
      </c>
      <c r="L11" s="157">
        <v>5.8159999999999998</v>
      </c>
      <c r="M11" s="158">
        <v>6.0039999999999996</v>
      </c>
      <c r="N11" s="159">
        <v>5</v>
      </c>
      <c r="P11" s="123">
        <v>5</v>
      </c>
      <c r="Q11" s="151">
        <v>21891001092</v>
      </c>
      <c r="R11" s="101" t="s">
        <v>104</v>
      </c>
      <c r="S11" s="102" t="s">
        <v>114</v>
      </c>
      <c r="T11" s="154">
        <v>5.6029999999999998</v>
      </c>
      <c r="U11" s="166">
        <v>6.1710000000000003</v>
      </c>
      <c r="W11">
        <v>5.0039999999999996</v>
      </c>
      <c r="X11" s="94" t="e">
        <v>#REF!</v>
      </c>
      <c r="Y11" s="95">
        <v>100</v>
      </c>
      <c r="Z11" s="20">
        <v>100</v>
      </c>
      <c r="AA11" s="96">
        <v>100</v>
      </c>
      <c r="AB11" s="20">
        <v>100</v>
      </c>
      <c r="AC11" s="20">
        <v>100</v>
      </c>
      <c r="AD11" s="96">
        <v>100</v>
      </c>
      <c r="AE11" s="20" t="e">
        <v>#REF!</v>
      </c>
      <c r="AF11" s="20" t="e">
        <v>#REF!</v>
      </c>
      <c r="AG11" s="96" t="e">
        <v>#REF!</v>
      </c>
      <c r="AH11" s="20" t="e">
        <v>#REF!</v>
      </c>
      <c r="AI11" s="20" t="e">
        <v>#REF!</v>
      </c>
      <c r="AJ11" s="96" t="e">
        <v>#REF!</v>
      </c>
      <c r="AK11" s="95">
        <v>0</v>
      </c>
      <c r="AL11" s="20">
        <v>0</v>
      </c>
      <c r="AM11" s="96">
        <v>0</v>
      </c>
      <c r="AN11" s="20" t="e">
        <v>#REF!</v>
      </c>
      <c r="AO11" s="20" t="e">
        <v>#REF!</v>
      </c>
      <c r="AP11" s="96" t="e">
        <v>#REF!</v>
      </c>
      <c r="AQ11" s="20" t="e">
        <v>#REF!</v>
      </c>
      <c r="AR11" s="20" t="e">
        <v>#REF!</v>
      </c>
      <c r="AS11" s="96" t="e">
        <v>#REF!</v>
      </c>
      <c r="AT11" s="20" t="e">
        <v>#REF!</v>
      </c>
      <c r="AU11" s="20" t="e">
        <v>#REF!</v>
      </c>
      <c r="AV11" s="96" t="e">
        <v>#REF!</v>
      </c>
    </row>
    <row r="12" spans="1:49" x14ac:dyDescent="0.2">
      <c r="A12" s="97">
        <v>6</v>
      </c>
      <c r="B12" s="83"/>
      <c r="C12" s="84" t="s">
        <v>103</v>
      </c>
      <c r="D12" s="98" t="s">
        <v>38</v>
      </c>
      <c r="E12" s="155">
        <v>39</v>
      </c>
      <c r="F12" s="156">
        <v>5.5289999999999999</v>
      </c>
      <c r="G12" s="160">
        <v>3</v>
      </c>
      <c r="H12" s="87">
        <v>6.1289999999999996</v>
      </c>
      <c r="I12" s="156">
        <v>5.3380000000000001</v>
      </c>
      <c r="J12" s="160">
        <v>7</v>
      </c>
      <c r="K12" s="87" t="s">
        <v>77</v>
      </c>
      <c r="L12" s="157">
        <v>6.1289999999999996</v>
      </c>
      <c r="M12" s="89" t="s">
        <v>77</v>
      </c>
      <c r="N12" s="159">
        <v>6</v>
      </c>
      <c r="P12" s="122">
        <v>6</v>
      </c>
      <c r="Q12" s="150">
        <v>21511102204</v>
      </c>
      <c r="R12" s="20" t="s">
        <v>105</v>
      </c>
      <c r="S12" s="51" t="s">
        <v>38</v>
      </c>
      <c r="T12" s="152">
        <v>5.8159999999999998</v>
      </c>
      <c r="U12" s="153">
        <v>6.9820000000000002</v>
      </c>
      <c r="W12">
        <v>6.0090000000000003</v>
      </c>
      <c r="X12" s="94" t="e">
        <v>#REF!</v>
      </c>
      <c r="Y12" s="95">
        <v>100</v>
      </c>
      <c r="Z12" s="20">
        <v>100</v>
      </c>
      <c r="AA12" s="96">
        <v>100</v>
      </c>
      <c r="AB12" s="20">
        <v>100</v>
      </c>
      <c r="AC12" s="20">
        <v>100</v>
      </c>
      <c r="AD12" s="96">
        <v>100</v>
      </c>
      <c r="AE12" s="20" t="e">
        <v>#REF!</v>
      </c>
      <c r="AF12" s="20" t="e">
        <v>#REF!</v>
      </c>
      <c r="AG12" s="96" t="e">
        <v>#REF!</v>
      </c>
      <c r="AH12" s="20" t="e">
        <v>#REF!</v>
      </c>
      <c r="AI12" s="20" t="e">
        <v>#REF!</v>
      </c>
      <c r="AJ12" s="96" t="e">
        <v>#REF!</v>
      </c>
      <c r="AK12" s="95">
        <v>0</v>
      </c>
      <c r="AL12" s="20">
        <v>0</v>
      </c>
      <c r="AM12" s="96">
        <v>0</v>
      </c>
      <c r="AN12" s="20" t="e">
        <v>#REF!</v>
      </c>
      <c r="AO12" s="20" t="e">
        <v>#REF!</v>
      </c>
      <c r="AP12" s="96" t="e">
        <v>#REF!</v>
      </c>
      <c r="AQ12" s="20" t="e">
        <v>#REF!</v>
      </c>
      <c r="AR12" s="20" t="e">
        <v>#REF!</v>
      </c>
      <c r="AS12" s="96" t="e">
        <v>#REF!</v>
      </c>
      <c r="AT12" s="20" t="e">
        <v>#REF!</v>
      </c>
      <c r="AU12" s="20" t="e">
        <v>#REF!</v>
      </c>
      <c r="AV12" s="96" t="e">
        <v>#REF!</v>
      </c>
    </row>
    <row r="13" spans="1:49" x14ac:dyDescent="0.2">
      <c r="A13" s="120">
        <v>7</v>
      </c>
      <c r="B13" s="83"/>
      <c r="C13" s="84" t="s">
        <v>106</v>
      </c>
      <c r="D13" s="98" t="s">
        <v>38</v>
      </c>
      <c r="E13" s="155">
        <v>148</v>
      </c>
      <c r="F13" s="156">
        <v>5.867</v>
      </c>
      <c r="G13" s="160">
        <v>4</v>
      </c>
      <c r="H13" s="87">
        <v>6.6669999999999998</v>
      </c>
      <c r="I13" s="156">
        <v>5.9729999999999999</v>
      </c>
      <c r="J13" s="160">
        <v>1</v>
      </c>
      <c r="K13" s="87">
        <v>6.173</v>
      </c>
      <c r="L13" s="157">
        <v>6.173</v>
      </c>
      <c r="M13" s="158">
        <v>6.6669999999999998</v>
      </c>
      <c r="N13" s="159">
        <v>7</v>
      </c>
      <c r="P13" s="122">
        <v>7</v>
      </c>
      <c r="Q13" s="150">
        <v>21511506395</v>
      </c>
      <c r="R13" s="20" t="s">
        <v>106</v>
      </c>
      <c r="S13" s="51" t="s">
        <v>38</v>
      </c>
      <c r="T13" s="152">
        <v>6.173</v>
      </c>
      <c r="U13" s="93" t="s">
        <v>76</v>
      </c>
      <c r="W13">
        <v>7.0060000000000002</v>
      </c>
      <c r="X13" s="94" t="e">
        <v>#REF!</v>
      </c>
      <c r="Y13" s="95">
        <v>100</v>
      </c>
      <c r="Z13" s="20">
        <v>100</v>
      </c>
      <c r="AA13" s="96">
        <v>100</v>
      </c>
      <c r="AB13" s="20">
        <v>100</v>
      </c>
      <c r="AC13" s="20">
        <v>100</v>
      </c>
      <c r="AD13" s="96">
        <v>100</v>
      </c>
      <c r="AE13" s="20" t="e">
        <v>#REF!</v>
      </c>
      <c r="AF13" s="20" t="e">
        <v>#REF!</v>
      </c>
      <c r="AG13" s="96" t="e">
        <v>#REF!</v>
      </c>
      <c r="AH13" s="20" t="e">
        <v>#REF!</v>
      </c>
      <c r="AI13" s="20" t="e">
        <v>#REF!</v>
      </c>
      <c r="AJ13" s="96" t="e">
        <v>#REF!</v>
      </c>
      <c r="AK13" s="95">
        <v>0</v>
      </c>
      <c r="AL13" s="20">
        <v>0</v>
      </c>
      <c r="AM13" s="96">
        <v>0</v>
      </c>
      <c r="AN13" s="20" t="e">
        <v>#REF!</v>
      </c>
      <c r="AO13" s="20" t="e">
        <v>#REF!</v>
      </c>
      <c r="AP13" s="96" t="e">
        <v>#REF!</v>
      </c>
      <c r="AQ13" s="20" t="e">
        <v>#REF!</v>
      </c>
      <c r="AR13" s="20" t="e">
        <v>#REF!</v>
      </c>
      <c r="AS13" s="96" t="e">
        <v>#REF!</v>
      </c>
      <c r="AT13" s="20" t="e">
        <v>#REF!</v>
      </c>
      <c r="AU13" s="20" t="e">
        <v>#REF!</v>
      </c>
      <c r="AV13" s="96" t="e">
        <v>#REF!</v>
      </c>
    </row>
    <row r="14" spans="1:49" x14ac:dyDescent="0.2">
      <c r="A14" s="120">
        <v>8</v>
      </c>
      <c r="B14" s="83"/>
      <c r="C14" s="84" t="s">
        <v>107</v>
      </c>
      <c r="D14" s="85" t="s">
        <v>38</v>
      </c>
      <c r="E14" s="155">
        <v>42</v>
      </c>
      <c r="F14" s="85"/>
      <c r="G14" s="85"/>
      <c r="H14" s="87" t="s">
        <v>77</v>
      </c>
      <c r="I14" s="156">
        <v>6.0960000000000001</v>
      </c>
      <c r="J14" s="156">
        <v>1</v>
      </c>
      <c r="K14" s="87">
        <v>6.2960000000000003</v>
      </c>
      <c r="L14" s="157">
        <v>6.2960000000000003</v>
      </c>
      <c r="M14" s="89" t="s">
        <v>77</v>
      </c>
      <c r="N14" s="159">
        <v>8</v>
      </c>
      <c r="P14" s="122">
        <v>8</v>
      </c>
      <c r="Q14" s="150">
        <v>21511101895</v>
      </c>
      <c r="R14" s="20" t="s">
        <v>107</v>
      </c>
      <c r="S14" s="51" t="s">
        <v>38</v>
      </c>
      <c r="T14" s="152">
        <v>6.2960000000000003</v>
      </c>
      <c r="U14" s="93" t="s">
        <v>76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9" x14ac:dyDescent="0.2">
      <c r="A15" s="97">
        <v>9</v>
      </c>
      <c r="B15" s="99"/>
      <c r="C15" s="84" t="s">
        <v>108</v>
      </c>
      <c r="D15" s="85" t="s">
        <v>38</v>
      </c>
      <c r="E15" s="155">
        <v>187</v>
      </c>
      <c r="F15" s="156">
        <v>5.8289999999999997</v>
      </c>
      <c r="G15" s="156">
        <v>5</v>
      </c>
      <c r="H15" s="87" t="s">
        <v>77</v>
      </c>
      <c r="I15" s="156">
        <v>5.9770000000000003</v>
      </c>
      <c r="J15" s="156">
        <v>2</v>
      </c>
      <c r="K15" s="87">
        <v>6.3769999999999998</v>
      </c>
      <c r="L15" s="157">
        <v>6.3769999999999998</v>
      </c>
      <c r="M15" s="89" t="s">
        <v>77</v>
      </c>
      <c r="N15" s="159">
        <v>9</v>
      </c>
      <c r="P15" s="122">
        <v>9</v>
      </c>
      <c r="Q15" s="150">
        <v>21511303719</v>
      </c>
      <c r="R15" s="20" t="s">
        <v>108</v>
      </c>
      <c r="S15" s="51" t="s">
        <v>38</v>
      </c>
      <c r="T15" s="152">
        <v>6.3769999999999998</v>
      </c>
      <c r="U15" s="93" t="s">
        <v>76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9" x14ac:dyDescent="0.2">
      <c r="A16" s="97">
        <v>10</v>
      </c>
      <c r="B16" s="83"/>
      <c r="C16" s="84" t="s">
        <v>109</v>
      </c>
      <c r="D16" s="85" t="s">
        <v>115</v>
      </c>
      <c r="E16" s="155">
        <v>16</v>
      </c>
      <c r="F16" s="156">
        <v>5.5869999999999997</v>
      </c>
      <c r="G16" s="156">
        <v>6</v>
      </c>
      <c r="H16" s="87" t="s">
        <v>77</v>
      </c>
      <c r="I16" s="161">
        <v>5.6120000000000001</v>
      </c>
      <c r="J16" s="156">
        <v>4</v>
      </c>
      <c r="K16" s="87">
        <v>6.4119999999999999</v>
      </c>
      <c r="L16" s="157">
        <v>6.4119999999999999</v>
      </c>
      <c r="M16" s="89" t="s">
        <v>77</v>
      </c>
      <c r="N16" s="159">
        <v>10</v>
      </c>
      <c r="P16" s="123">
        <v>10</v>
      </c>
      <c r="Q16" s="151">
        <v>21701202559</v>
      </c>
      <c r="R16" s="101" t="s">
        <v>109</v>
      </c>
      <c r="S16" s="102" t="s">
        <v>115</v>
      </c>
      <c r="T16" s="154">
        <v>6.4119999999999999</v>
      </c>
      <c r="U16" s="103" t="s">
        <v>76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9" x14ac:dyDescent="0.2">
      <c r="A17" s="97">
        <v>11</v>
      </c>
      <c r="B17" s="83"/>
      <c r="C17" s="100" t="s">
        <v>110</v>
      </c>
      <c r="D17" s="98" t="s">
        <v>114</v>
      </c>
      <c r="E17" s="155">
        <v>18</v>
      </c>
      <c r="F17" s="160">
        <v>5.9409999999999998</v>
      </c>
      <c r="G17" s="156">
        <v>3</v>
      </c>
      <c r="H17" s="87">
        <v>6.5410000000000004</v>
      </c>
      <c r="I17" s="156">
        <v>5.9130000000000003</v>
      </c>
      <c r="J17" s="156">
        <v>3</v>
      </c>
      <c r="K17" s="87">
        <v>6.5129999999999999</v>
      </c>
      <c r="L17" s="157">
        <v>6.5129999999999999</v>
      </c>
      <c r="M17" s="158">
        <v>6.5410000000000004</v>
      </c>
      <c r="N17" s="159">
        <v>11</v>
      </c>
      <c r="P17" s="122">
        <v>11</v>
      </c>
      <c r="Q17" s="150">
        <v>21891001087</v>
      </c>
      <c r="R17" s="20" t="s">
        <v>110</v>
      </c>
      <c r="S17" s="51" t="s">
        <v>114</v>
      </c>
      <c r="T17" s="152">
        <v>6.5129999999999999</v>
      </c>
      <c r="U17" s="93" t="s">
        <v>76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9" x14ac:dyDescent="0.2">
      <c r="A18" s="97">
        <v>12</v>
      </c>
      <c r="B18" s="83"/>
      <c r="C18" s="100" t="s">
        <v>111</v>
      </c>
      <c r="D18" s="98" t="s">
        <v>38</v>
      </c>
      <c r="E18" s="155">
        <v>63</v>
      </c>
      <c r="F18" s="160">
        <v>6.1529999999999996</v>
      </c>
      <c r="G18" s="156">
        <v>3</v>
      </c>
      <c r="H18" s="87">
        <v>6.7530000000000001</v>
      </c>
      <c r="I18" s="85"/>
      <c r="J18" s="85"/>
      <c r="K18" s="87" t="s">
        <v>77</v>
      </c>
      <c r="L18" s="157">
        <v>6.7530000000000001</v>
      </c>
      <c r="M18" s="89" t="s">
        <v>77</v>
      </c>
      <c r="N18" s="159">
        <v>12</v>
      </c>
      <c r="P18" s="122">
        <v>12</v>
      </c>
      <c r="Q18" s="150">
        <v>21511304033</v>
      </c>
      <c r="R18" s="20" t="s">
        <v>111</v>
      </c>
      <c r="S18" s="51" t="s">
        <v>38</v>
      </c>
      <c r="T18" s="152">
        <v>6.7530000000000001</v>
      </c>
      <c r="U18" s="93" t="s">
        <v>76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9" ht="13.5" thickBot="1" x14ac:dyDescent="0.25">
      <c r="A19" s="109">
        <v>13</v>
      </c>
      <c r="B19" s="110"/>
      <c r="C19" s="111" t="s">
        <v>112</v>
      </c>
      <c r="D19" s="112" t="s">
        <v>38</v>
      </c>
      <c r="E19" s="167">
        <v>184</v>
      </c>
      <c r="F19" s="112"/>
      <c r="G19" s="112"/>
      <c r="H19" s="114" t="s">
        <v>77</v>
      </c>
      <c r="I19" s="168">
        <v>6.3230000000000004</v>
      </c>
      <c r="J19" s="168">
        <v>5</v>
      </c>
      <c r="K19" s="114" t="s">
        <v>77</v>
      </c>
      <c r="L19" s="115" t="s">
        <v>77</v>
      </c>
      <c r="M19" s="106" t="s">
        <v>77</v>
      </c>
      <c r="N19" s="170">
        <v>13</v>
      </c>
      <c r="O19" s="119"/>
      <c r="P19" s="124">
        <v>13</v>
      </c>
      <c r="Q19" s="165">
        <v>21511506532</v>
      </c>
      <c r="R19" s="52" t="s">
        <v>112</v>
      </c>
      <c r="S19" s="53" t="s">
        <v>38</v>
      </c>
      <c r="T19" s="117" t="s">
        <v>77</v>
      </c>
      <c r="U19" s="118" t="s">
        <v>76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9" x14ac:dyDescent="0.2">
      <c r="A20" s="51"/>
      <c r="B20" s="104"/>
      <c r="C20" s="105"/>
      <c r="D20" s="51"/>
      <c r="E20" s="51"/>
      <c r="F20" s="104"/>
      <c r="G20" s="51"/>
      <c r="H20" s="108"/>
      <c r="I20" s="20"/>
      <c r="J20" s="51"/>
      <c r="K20" s="108"/>
      <c r="L20" s="20"/>
      <c r="M20" s="100"/>
      <c r="Q20" s="50"/>
      <c r="S20" s="50"/>
    </row>
    <row r="21" spans="1:49" ht="13.5" thickBot="1" x14ac:dyDescent="0.25">
      <c r="B21" s="29" t="s">
        <v>99</v>
      </c>
      <c r="C21" s="50"/>
      <c r="G21"/>
      <c r="I21" s="50"/>
      <c r="J21"/>
      <c r="Q21" s="64" t="s">
        <v>98</v>
      </c>
      <c r="S21" s="50"/>
      <c r="W21" s="50" t="s">
        <v>17</v>
      </c>
      <c r="X21" t="s">
        <v>18</v>
      </c>
      <c r="Y21">
        <v>10</v>
      </c>
    </row>
    <row r="22" spans="1:49" ht="13.5" thickBot="1" x14ac:dyDescent="0.25">
      <c r="A22" s="65" t="s">
        <v>13</v>
      </c>
      <c r="B22" s="66" t="s">
        <v>10</v>
      </c>
      <c r="C22" s="67" t="s">
        <v>49</v>
      </c>
      <c r="D22" s="67" t="s">
        <v>78</v>
      </c>
      <c r="E22" s="68" t="s">
        <v>17</v>
      </c>
      <c r="F22" s="67" t="s">
        <v>19</v>
      </c>
      <c r="G22" s="67" t="s">
        <v>20</v>
      </c>
      <c r="H22" s="68" t="s">
        <v>21</v>
      </c>
      <c r="I22" s="67" t="s">
        <v>22</v>
      </c>
      <c r="J22" s="67" t="s">
        <v>20</v>
      </c>
      <c r="K22" s="68" t="s">
        <v>23</v>
      </c>
      <c r="L22" s="69" t="s">
        <v>24</v>
      </c>
      <c r="M22" s="70" t="s">
        <v>25</v>
      </c>
      <c r="N22" s="71" t="s">
        <v>17</v>
      </c>
      <c r="P22" s="72" t="s">
        <v>97</v>
      </c>
      <c r="Q22" s="73" t="s">
        <v>10</v>
      </c>
      <c r="R22" s="74" t="s">
        <v>49</v>
      </c>
      <c r="S22" s="75" t="s">
        <v>78</v>
      </c>
      <c r="T22" s="76" t="s">
        <v>26</v>
      </c>
      <c r="U22" s="77" t="s">
        <v>27</v>
      </c>
      <c r="V22" s="78"/>
      <c r="W22" s="78"/>
      <c r="X22" s="79" t="s">
        <v>27</v>
      </c>
      <c r="Y22" s="80" t="s">
        <v>28</v>
      </c>
      <c r="Z22" s="81"/>
      <c r="AA22" s="82"/>
      <c r="AB22" s="81" t="s">
        <v>29</v>
      </c>
      <c r="AC22" s="81"/>
      <c r="AD22" s="82"/>
      <c r="AE22" s="81" t="s">
        <v>30</v>
      </c>
      <c r="AF22" s="81"/>
      <c r="AG22" s="82"/>
      <c r="AH22" s="81" t="s">
        <v>31</v>
      </c>
      <c r="AI22" s="81"/>
      <c r="AJ22" s="82"/>
      <c r="AK22" s="80" t="s">
        <v>28</v>
      </c>
      <c r="AL22" s="81"/>
      <c r="AM22" s="82"/>
      <c r="AN22" s="81" t="s">
        <v>29</v>
      </c>
      <c r="AO22" s="81">
        <v>4</v>
      </c>
      <c r="AP22" s="82"/>
      <c r="AQ22" s="81" t="s">
        <v>30</v>
      </c>
      <c r="AR22" s="81" t="s">
        <v>35</v>
      </c>
      <c r="AS22" s="82"/>
      <c r="AT22" s="81" t="s">
        <v>31</v>
      </c>
      <c r="AU22" s="81" t="s">
        <v>36</v>
      </c>
      <c r="AV22" s="82"/>
      <c r="AW22" t="s">
        <v>32</v>
      </c>
    </row>
    <row r="23" spans="1:49" x14ac:dyDescent="0.2">
      <c r="A23" s="97">
        <v>1</v>
      </c>
      <c r="B23" s="83"/>
      <c r="C23" s="84" t="s">
        <v>120</v>
      </c>
      <c r="D23" s="85" t="s">
        <v>96</v>
      </c>
      <c r="E23" s="155">
        <v>7</v>
      </c>
      <c r="F23" s="156">
        <v>4.3719999999999999</v>
      </c>
      <c r="G23" s="156">
        <v>3</v>
      </c>
      <c r="H23" s="87">
        <v>4.9720000000000004</v>
      </c>
      <c r="I23" s="161">
        <v>4.431</v>
      </c>
      <c r="J23" s="156">
        <v>0</v>
      </c>
      <c r="K23" s="87">
        <v>4.431</v>
      </c>
      <c r="L23" s="157">
        <v>4.431</v>
      </c>
      <c r="M23" s="158">
        <v>4.9720000000000004</v>
      </c>
      <c r="N23" s="159">
        <v>1</v>
      </c>
      <c r="P23" s="162">
        <v>1</v>
      </c>
      <c r="Q23" s="150">
        <v>10871000644</v>
      </c>
      <c r="R23" s="20" t="s">
        <v>116</v>
      </c>
      <c r="S23" s="51" t="s">
        <v>95</v>
      </c>
      <c r="T23" s="152">
        <v>4.8559999999999999</v>
      </c>
      <c r="U23" s="153">
        <v>5.1429999999999998</v>
      </c>
    </row>
    <row r="24" spans="1:49" x14ac:dyDescent="0.2">
      <c r="A24" s="97">
        <v>2</v>
      </c>
      <c r="B24" s="83"/>
      <c r="C24" s="84" t="s">
        <v>121</v>
      </c>
      <c r="D24" s="85" t="s">
        <v>138</v>
      </c>
      <c r="E24" s="155">
        <v>23</v>
      </c>
      <c r="F24" s="156">
        <v>4.6180000000000003</v>
      </c>
      <c r="G24" s="156">
        <v>0</v>
      </c>
      <c r="H24" s="87">
        <v>4.6180000000000003</v>
      </c>
      <c r="I24" s="156">
        <v>4.6840000000000002</v>
      </c>
      <c r="J24" s="156">
        <v>0</v>
      </c>
      <c r="K24" s="87">
        <v>4.6840000000000002</v>
      </c>
      <c r="L24" s="157">
        <v>4.6180000000000003</v>
      </c>
      <c r="M24" s="158">
        <v>4.6840000000000002</v>
      </c>
      <c r="N24" s="159">
        <v>2</v>
      </c>
      <c r="P24" s="162">
        <v>2</v>
      </c>
      <c r="Q24" s="150">
        <v>11511102195</v>
      </c>
      <c r="R24" s="20" t="s">
        <v>117</v>
      </c>
      <c r="S24" s="51" t="s">
        <v>38</v>
      </c>
      <c r="T24" s="152">
        <v>4.8310000000000004</v>
      </c>
      <c r="U24" s="153">
        <v>5.2839999999999998</v>
      </c>
    </row>
    <row r="25" spans="1:49" x14ac:dyDescent="0.2">
      <c r="A25" s="97">
        <v>3</v>
      </c>
      <c r="B25" s="99"/>
      <c r="C25" s="84" t="s">
        <v>118</v>
      </c>
      <c r="D25" s="85" t="s">
        <v>96</v>
      </c>
      <c r="E25" s="155">
        <v>9</v>
      </c>
      <c r="F25" s="156">
        <v>4.641</v>
      </c>
      <c r="G25" s="156">
        <v>0</v>
      </c>
      <c r="H25" s="87">
        <v>4.641</v>
      </c>
      <c r="I25" s="156">
        <v>4.6660000000000004</v>
      </c>
      <c r="J25" s="156">
        <v>0</v>
      </c>
      <c r="K25" s="87">
        <v>4.6660000000000004</v>
      </c>
      <c r="L25" s="157">
        <v>4.641</v>
      </c>
      <c r="M25" s="158">
        <v>4.6660000000000004</v>
      </c>
      <c r="N25" s="159">
        <v>3</v>
      </c>
      <c r="P25" s="162">
        <v>3</v>
      </c>
      <c r="Q25" s="150">
        <v>10671000417</v>
      </c>
      <c r="R25" s="20" t="s">
        <v>118</v>
      </c>
      <c r="S25" s="51" t="s">
        <v>96</v>
      </c>
      <c r="T25" s="152">
        <v>4.641</v>
      </c>
      <c r="U25" s="153">
        <v>5.3760000000000003</v>
      </c>
    </row>
    <row r="26" spans="1:49" x14ac:dyDescent="0.2">
      <c r="A26" s="97">
        <v>4</v>
      </c>
      <c r="B26" s="99"/>
      <c r="C26" s="100" t="s">
        <v>119</v>
      </c>
      <c r="D26" s="98" t="s">
        <v>38</v>
      </c>
      <c r="E26" s="155">
        <v>25</v>
      </c>
      <c r="F26" s="160">
        <v>4.7160000000000002</v>
      </c>
      <c r="G26" s="156">
        <v>0</v>
      </c>
      <c r="H26" s="87">
        <v>4.7160000000000002</v>
      </c>
      <c r="I26" s="156">
        <v>4.6689999999999996</v>
      </c>
      <c r="J26" s="156">
        <v>0</v>
      </c>
      <c r="K26" s="87">
        <v>4.6689999999999996</v>
      </c>
      <c r="L26" s="157">
        <v>4.6689999999999996</v>
      </c>
      <c r="M26" s="158">
        <v>4.7160000000000002</v>
      </c>
      <c r="N26" s="159">
        <v>4</v>
      </c>
      <c r="P26" s="162">
        <v>4</v>
      </c>
      <c r="Q26" s="150">
        <v>11511000725</v>
      </c>
      <c r="R26" s="20" t="s">
        <v>119</v>
      </c>
      <c r="S26" s="51" t="s">
        <v>38</v>
      </c>
      <c r="T26" s="152">
        <v>4.6689999999999996</v>
      </c>
      <c r="U26" s="153">
        <v>5.3479999999999999</v>
      </c>
    </row>
    <row r="27" spans="1:49" x14ac:dyDescent="0.2">
      <c r="A27" s="97">
        <v>5</v>
      </c>
      <c r="B27" s="83"/>
      <c r="C27" s="84" t="s">
        <v>122</v>
      </c>
      <c r="D27" s="85" t="s">
        <v>138</v>
      </c>
      <c r="E27" s="155">
        <v>17</v>
      </c>
      <c r="F27" s="156">
        <v>4.4790000000000001</v>
      </c>
      <c r="G27" s="156">
        <v>4</v>
      </c>
      <c r="H27" s="87">
        <v>5.2789999999999999</v>
      </c>
      <c r="I27" s="156">
        <v>4.7119999999999997</v>
      </c>
      <c r="J27" s="156">
        <v>0</v>
      </c>
      <c r="K27" s="87">
        <v>4.7119999999999997</v>
      </c>
      <c r="L27" s="157">
        <v>4.7119999999999997</v>
      </c>
      <c r="M27" s="158">
        <v>5.2789999999999999</v>
      </c>
      <c r="N27" s="159">
        <v>5</v>
      </c>
      <c r="P27" s="162">
        <v>5</v>
      </c>
      <c r="Q27" s="150">
        <v>10671000150</v>
      </c>
      <c r="R27" s="20" t="s">
        <v>120</v>
      </c>
      <c r="S27" s="51" t="s">
        <v>96</v>
      </c>
      <c r="T27" s="152">
        <v>4.431</v>
      </c>
      <c r="U27" s="153">
        <v>5.4939999999999998</v>
      </c>
    </row>
    <row r="28" spans="1:49" x14ac:dyDescent="0.2">
      <c r="A28" s="97">
        <v>6</v>
      </c>
      <c r="B28" s="83"/>
      <c r="C28" s="84" t="s">
        <v>124</v>
      </c>
      <c r="D28" s="85" t="s">
        <v>96</v>
      </c>
      <c r="E28" s="155">
        <v>22</v>
      </c>
      <c r="F28" s="156"/>
      <c r="G28" s="156"/>
      <c r="H28" s="87" t="s">
        <v>77</v>
      </c>
      <c r="I28" s="156">
        <v>4.3250000000000002</v>
      </c>
      <c r="J28" s="156">
        <v>2</v>
      </c>
      <c r="K28" s="87">
        <v>4.7249999999999996</v>
      </c>
      <c r="L28" s="157">
        <v>4.7249999999999996</v>
      </c>
      <c r="M28" s="158" t="s">
        <v>77</v>
      </c>
      <c r="N28" s="159">
        <v>6</v>
      </c>
      <c r="P28" s="162">
        <v>6</v>
      </c>
      <c r="Q28" s="150">
        <v>10911000615</v>
      </c>
      <c r="R28" s="20" t="s">
        <v>121</v>
      </c>
      <c r="S28" s="51" t="s">
        <v>138</v>
      </c>
      <c r="T28" s="152">
        <v>4.6180000000000003</v>
      </c>
      <c r="U28" s="153">
        <v>5.3689999999999998</v>
      </c>
    </row>
    <row r="29" spans="1:49" x14ac:dyDescent="0.2">
      <c r="A29" s="97">
        <v>7</v>
      </c>
      <c r="B29" s="83"/>
      <c r="C29" s="100" t="s">
        <v>117</v>
      </c>
      <c r="D29" s="98" t="s">
        <v>38</v>
      </c>
      <c r="E29" s="155">
        <v>13</v>
      </c>
      <c r="F29" s="160">
        <v>4.431</v>
      </c>
      <c r="G29" s="156">
        <v>2</v>
      </c>
      <c r="H29" s="87">
        <v>4.8310000000000004</v>
      </c>
      <c r="I29" s="156">
        <v>4.4370000000000003</v>
      </c>
      <c r="J29" s="156">
        <v>2</v>
      </c>
      <c r="K29" s="87">
        <v>4.8369999999999997</v>
      </c>
      <c r="L29" s="157">
        <v>4.8310000000000004</v>
      </c>
      <c r="M29" s="158">
        <v>4.8369999999999997</v>
      </c>
      <c r="N29" s="159">
        <v>7</v>
      </c>
      <c r="P29" s="162">
        <v>7</v>
      </c>
      <c r="Q29" s="150">
        <v>10911202641</v>
      </c>
      <c r="R29" s="20" t="s">
        <v>122</v>
      </c>
      <c r="S29" s="51" t="s">
        <v>138</v>
      </c>
      <c r="T29" s="152">
        <v>4.7119999999999997</v>
      </c>
      <c r="U29" s="153">
        <v>5.4829999999999997</v>
      </c>
    </row>
    <row r="30" spans="1:49" x14ac:dyDescent="0.2">
      <c r="A30" s="97">
        <v>8</v>
      </c>
      <c r="B30" s="83"/>
      <c r="C30" s="100" t="s">
        <v>125</v>
      </c>
      <c r="D30" s="98" t="s">
        <v>38</v>
      </c>
      <c r="E30" s="155">
        <v>55</v>
      </c>
      <c r="F30" s="156">
        <v>4.6820000000000004</v>
      </c>
      <c r="G30" s="160">
        <v>1</v>
      </c>
      <c r="H30" s="87">
        <v>4.8819999999999997</v>
      </c>
      <c r="I30" s="156">
        <v>4.6429999999999998</v>
      </c>
      <c r="J30" s="160">
        <v>1</v>
      </c>
      <c r="K30" s="87">
        <v>4.843</v>
      </c>
      <c r="L30" s="157">
        <v>4.843</v>
      </c>
      <c r="M30" s="158">
        <v>4.8819999999999997</v>
      </c>
      <c r="N30" s="159">
        <v>8</v>
      </c>
      <c r="P30" s="162">
        <v>8</v>
      </c>
      <c r="Q30" s="150">
        <v>10671000206</v>
      </c>
      <c r="R30" s="20" t="s">
        <v>123</v>
      </c>
      <c r="S30" s="51" t="s">
        <v>96</v>
      </c>
      <c r="T30" s="152">
        <v>4.9870000000000001</v>
      </c>
      <c r="U30" s="153">
        <v>5.6719999999999997</v>
      </c>
    </row>
    <row r="31" spans="1:49" x14ac:dyDescent="0.2">
      <c r="A31" s="120">
        <v>9</v>
      </c>
      <c r="B31" s="83"/>
      <c r="C31" s="84" t="s">
        <v>116</v>
      </c>
      <c r="D31" s="85" t="s">
        <v>95</v>
      </c>
      <c r="E31" s="155">
        <v>2000</v>
      </c>
      <c r="F31" s="156">
        <v>4.4560000000000004</v>
      </c>
      <c r="G31" s="156">
        <v>2</v>
      </c>
      <c r="H31" s="87">
        <v>4.8559999999999999</v>
      </c>
      <c r="I31" s="156">
        <v>4.5659999999999998</v>
      </c>
      <c r="J31" s="156">
        <v>6</v>
      </c>
      <c r="K31" s="87" t="s">
        <v>77</v>
      </c>
      <c r="L31" s="157">
        <v>4.8559999999999999</v>
      </c>
      <c r="M31" s="158" t="s">
        <v>77</v>
      </c>
      <c r="N31" s="159">
        <v>9</v>
      </c>
      <c r="P31" s="163">
        <v>9</v>
      </c>
      <c r="Q31" s="151">
        <v>10671000277</v>
      </c>
      <c r="R31" s="101" t="s">
        <v>124</v>
      </c>
      <c r="S31" s="102" t="s">
        <v>96</v>
      </c>
      <c r="T31" s="154">
        <v>4.7249999999999996</v>
      </c>
      <c r="U31" s="166">
        <v>5.3250000000000002</v>
      </c>
    </row>
    <row r="32" spans="1:49" x14ac:dyDescent="0.2">
      <c r="A32" s="120">
        <v>10</v>
      </c>
      <c r="B32" s="83"/>
      <c r="C32" s="84" t="s">
        <v>126</v>
      </c>
      <c r="D32" s="85" t="s">
        <v>38</v>
      </c>
      <c r="E32" s="155">
        <v>27</v>
      </c>
      <c r="F32" s="156"/>
      <c r="G32" s="156"/>
      <c r="H32" s="87" t="s">
        <v>77</v>
      </c>
      <c r="I32" s="156">
        <v>4.8659999999999997</v>
      </c>
      <c r="J32" s="156">
        <v>0</v>
      </c>
      <c r="K32" s="87">
        <v>4.8659999999999997</v>
      </c>
      <c r="L32" s="157">
        <v>4.8659999999999997</v>
      </c>
      <c r="M32" s="89" t="s">
        <v>77</v>
      </c>
      <c r="N32" s="159">
        <v>10</v>
      </c>
      <c r="P32" s="162">
        <v>10</v>
      </c>
      <c r="Q32" s="150">
        <v>11511202518</v>
      </c>
      <c r="R32" s="20" t="s">
        <v>125</v>
      </c>
      <c r="S32" s="51" t="s">
        <v>38</v>
      </c>
      <c r="T32" s="152">
        <v>4.843</v>
      </c>
      <c r="U32" s="153">
        <v>5.6870000000000003</v>
      </c>
    </row>
    <row r="33" spans="1:21" x14ac:dyDescent="0.2">
      <c r="A33" s="97">
        <v>11</v>
      </c>
      <c r="B33" s="99"/>
      <c r="C33" s="100" t="s">
        <v>123</v>
      </c>
      <c r="D33" s="98" t="s">
        <v>96</v>
      </c>
      <c r="E33" s="155">
        <v>84</v>
      </c>
      <c r="F33" s="160">
        <v>4.9870000000000001</v>
      </c>
      <c r="G33" s="156">
        <v>0</v>
      </c>
      <c r="H33" s="87">
        <v>4.9870000000000001</v>
      </c>
      <c r="I33" s="156"/>
      <c r="J33" s="156"/>
      <c r="K33" s="87" t="s">
        <v>77</v>
      </c>
      <c r="L33" s="157">
        <v>4.9870000000000001</v>
      </c>
      <c r="M33" s="89" t="s">
        <v>77</v>
      </c>
      <c r="N33" s="159">
        <v>11</v>
      </c>
      <c r="P33" s="162">
        <v>11</v>
      </c>
      <c r="Q33" s="150">
        <v>11511102194</v>
      </c>
      <c r="R33" s="20" t="s">
        <v>126</v>
      </c>
      <c r="S33" s="51" t="s">
        <v>38</v>
      </c>
      <c r="T33" s="152">
        <v>4.8659999999999997</v>
      </c>
      <c r="U33" s="153">
        <v>5.7869999999999999</v>
      </c>
    </row>
    <row r="34" spans="1:21" x14ac:dyDescent="0.2">
      <c r="A34" s="97">
        <v>12</v>
      </c>
      <c r="B34" s="83"/>
      <c r="C34" s="84" t="s">
        <v>127</v>
      </c>
      <c r="D34" s="98" t="s">
        <v>113</v>
      </c>
      <c r="E34" s="155">
        <v>37</v>
      </c>
      <c r="F34" s="156">
        <v>5.0350000000000001</v>
      </c>
      <c r="G34" s="160">
        <v>0</v>
      </c>
      <c r="H34" s="87">
        <v>5.0350000000000001</v>
      </c>
      <c r="I34" s="156">
        <v>4.8879999999999999</v>
      </c>
      <c r="J34" s="160">
        <v>3</v>
      </c>
      <c r="K34" s="87">
        <v>5.4880000000000004</v>
      </c>
      <c r="L34" s="157">
        <v>5.0350000000000001</v>
      </c>
      <c r="M34" s="158">
        <v>5.4880000000000004</v>
      </c>
      <c r="N34" s="159">
        <v>12</v>
      </c>
      <c r="P34" s="162">
        <v>12</v>
      </c>
      <c r="Q34" s="150">
        <v>10181000653</v>
      </c>
      <c r="R34" s="20" t="s">
        <v>127</v>
      </c>
      <c r="S34" s="51" t="s">
        <v>113</v>
      </c>
      <c r="T34" s="152">
        <v>5.0350000000000001</v>
      </c>
      <c r="U34" s="153">
        <v>6.4210000000000003</v>
      </c>
    </row>
    <row r="35" spans="1:21" x14ac:dyDescent="0.2">
      <c r="A35" s="97">
        <v>13</v>
      </c>
      <c r="B35" s="83"/>
      <c r="C35" s="84" t="s">
        <v>128</v>
      </c>
      <c r="D35" s="85" t="s">
        <v>115</v>
      </c>
      <c r="E35" s="155">
        <v>2000</v>
      </c>
      <c r="F35" s="156">
        <v>5.1760000000000002</v>
      </c>
      <c r="G35" s="156">
        <v>1</v>
      </c>
      <c r="H35" s="87">
        <v>5.3760000000000003</v>
      </c>
      <c r="I35" s="156">
        <v>5.109</v>
      </c>
      <c r="J35" s="156">
        <v>1</v>
      </c>
      <c r="K35" s="87">
        <v>5.3090000000000002</v>
      </c>
      <c r="L35" s="157">
        <v>5.3090000000000002</v>
      </c>
      <c r="M35" s="158">
        <v>5.3760000000000003</v>
      </c>
      <c r="N35" s="159">
        <v>13</v>
      </c>
      <c r="P35" s="162">
        <v>13</v>
      </c>
      <c r="Q35" s="150">
        <v>11701304248</v>
      </c>
      <c r="R35" s="20" t="s">
        <v>128</v>
      </c>
      <c r="S35" s="51" t="s">
        <v>115</v>
      </c>
      <c r="T35" s="152">
        <v>5.3090000000000002</v>
      </c>
      <c r="U35" s="153">
        <v>6.1580000000000004</v>
      </c>
    </row>
    <row r="36" spans="1:21" x14ac:dyDescent="0.2">
      <c r="A36" s="97">
        <v>14</v>
      </c>
      <c r="B36" s="83"/>
      <c r="C36" s="84" t="s">
        <v>129</v>
      </c>
      <c r="D36" s="85" t="s">
        <v>113</v>
      </c>
      <c r="E36" s="155">
        <v>127</v>
      </c>
      <c r="F36" s="156">
        <v>4.9530000000000003</v>
      </c>
      <c r="G36" s="156">
        <v>2</v>
      </c>
      <c r="H36" s="87">
        <v>5.3529999999999998</v>
      </c>
      <c r="I36" s="156"/>
      <c r="J36" s="156"/>
      <c r="K36" s="87" t="s">
        <v>77</v>
      </c>
      <c r="L36" s="157">
        <v>5.3529999999999998</v>
      </c>
      <c r="M36" s="158" t="s">
        <v>77</v>
      </c>
      <c r="N36" s="159">
        <v>14</v>
      </c>
      <c r="P36" s="162">
        <v>14</v>
      </c>
      <c r="Q36" s="150">
        <v>10181303697</v>
      </c>
      <c r="R36" s="20" t="s">
        <v>129</v>
      </c>
      <c r="S36" s="51" t="s">
        <v>113</v>
      </c>
      <c r="T36" s="152">
        <v>5.3529999999999998</v>
      </c>
      <c r="U36" s="93" t="s">
        <v>76</v>
      </c>
    </row>
    <row r="37" spans="1:21" x14ac:dyDescent="0.2">
      <c r="A37" s="97">
        <v>15</v>
      </c>
      <c r="B37" s="83"/>
      <c r="C37" s="84" t="s">
        <v>130</v>
      </c>
      <c r="D37" s="98" t="s">
        <v>38</v>
      </c>
      <c r="E37" s="155">
        <v>181</v>
      </c>
      <c r="F37" s="156">
        <v>5.3730000000000002</v>
      </c>
      <c r="G37" s="160">
        <v>0</v>
      </c>
      <c r="H37" s="87">
        <v>5.3730000000000002</v>
      </c>
      <c r="I37" s="156"/>
      <c r="J37" s="160"/>
      <c r="K37" s="87" t="s">
        <v>77</v>
      </c>
      <c r="L37" s="157">
        <v>5.3730000000000002</v>
      </c>
      <c r="M37" s="158" t="s">
        <v>77</v>
      </c>
      <c r="N37" s="159">
        <v>15</v>
      </c>
      <c r="P37" s="162">
        <v>15</v>
      </c>
      <c r="Q37" s="150">
        <v>11511506304</v>
      </c>
      <c r="R37" s="20" t="s">
        <v>130</v>
      </c>
      <c r="S37" s="51" t="s">
        <v>38</v>
      </c>
      <c r="T37" s="152">
        <v>5.3730000000000002</v>
      </c>
      <c r="U37" s="153">
        <v>6.6230000000000002</v>
      </c>
    </row>
    <row r="38" spans="1:21" x14ac:dyDescent="0.2">
      <c r="A38" s="120">
        <v>16</v>
      </c>
      <c r="B38" s="83"/>
      <c r="C38" s="84" t="s">
        <v>131</v>
      </c>
      <c r="D38" s="85" t="s">
        <v>114</v>
      </c>
      <c r="E38" s="155">
        <v>87</v>
      </c>
      <c r="F38" s="156">
        <v>5.4969999999999999</v>
      </c>
      <c r="G38" s="156">
        <v>2</v>
      </c>
      <c r="H38" s="87">
        <v>5.8970000000000002</v>
      </c>
      <c r="I38" s="156">
        <v>5.2350000000000003</v>
      </c>
      <c r="J38" s="156">
        <v>6</v>
      </c>
      <c r="K38" s="87" t="s">
        <v>77</v>
      </c>
      <c r="L38" s="157">
        <v>5.8970000000000002</v>
      </c>
      <c r="M38" s="158" t="s">
        <v>77</v>
      </c>
      <c r="N38" s="159">
        <v>16</v>
      </c>
      <c r="P38" s="162">
        <v>16</v>
      </c>
      <c r="Q38" s="150">
        <v>11891303750</v>
      </c>
      <c r="R38" s="20" t="s">
        <v>131</v>
      </c>
      <c r="S38" s="51" t="s">
        <v>114</v>
      </c>
      <c r="T38" s="152">
        <v>5.8970000000000002</v>
      </c>
      <c r="U38" s="153">
        <v>6.9189999999999996</v>
      </c>
    </row>
    <row r="39" spans="1:21" x14ac:dyDescent="0.2">
      <c r="A39" s="120">
        <v>17</v>
      </c>
      <c r="B39" s="83"/>
      <c r="C39" s="84" t="s">
        <v>132</v>
      </c>
      <c r="D39" s="85" t="s">
        <v>38</v>
      </c>
      <c r="E39" s="155">
        <v>64</v>
      </c>
      <c r="F39" s="156">
        <v>5.5170000000000003</v>
      </c>
      <c r="G39" s="156">
        <v>3</v>
      </c>
      <c r="H39" s="87">
        <v>6.117</v>
      </c>
      <c r="I39" s="156">
        <v>5.3360000000000003</v>
      </c>
      <c r="J39" s="156">
        <v>3</v>
      </c>
      <c r="K39" s="87">
        <v>5.9359999999999999</v>
      </c>
      <c r="L39" s="157">
        <v>5.9359999999999999</v>
      </c>
      <c r="M39" s="158">
        <v>6.117</v>
      </c>
      <c r="N39" s="159">
        <v>17</v>
      </c>
      <c r="P39" s="162">
        <v>17</v>
      </c>
      <c r="Q39" s="150">
        <v>11511303279</v>
      </c>
      <c r="R39" s="20" t="s">
        <v>132</v>
      </c>
      <c r="S39" s="51" t="s">
        <v>38</v>
      </c>
      <c r="T39" s="152">
        <v>5.9359999999999999</v>
      </c>
      <c r="U39" s="93" t="s">
        <v>76</v>
      </c>
    </row>
    <row r="40" spans="1:21" x14ac:dyDescent="0.2">
      <c r="A40" s="97">
        <v>18</v>
      </c>
      <c r="B40" s="83"/>
      <c r="C40" s="100" t="s">
        <v>133</v>
      </c>
      <c r="D40" s="98" t="s">
        <v>38</v>
      </c>
      <c r="E40" s="155">
        <v>528</v>
      </c>
      <c r="F40" s="156">
        <v>5.6239999999999997</v>
      </c>
      <c r="G40" s="160">
        <v>4</v>
      </c>
      <c r="H40" s="87">
        <v>6.4240000000000004</v>
      </c>
      <c r="I40" s="156"/>
      <c r="J40" s="160"/>
      <c r="K40" s="87" t="s">
        <v>77</v>
      </c>
      <c r="L40" s="157">
        <v>6.4240000000000004</v>
      </c>
      <c r="M40" s="158" t="s">
        <v>77</v>
      </c>
      <c r="N40" s="159">
        <v>18</v>
      </c>
      <c r="P40" s="162">
        <v>18</v>
      </c>
      <c r="Q40" s="150">
        <v>11511303771</v>
      </c>
      <c r="R40" s="20" t="s">
        <v>133</v>
      </c>
      <c r="S40" s="51" t="s">
        <v>38</v>
      </c>
      <c r="T40" s="152">
        <v>6.4240000000000004</v>
      </c>
      <c r="U40" s="93" t="s">
        <v>76</v>
      </c>
    </row>
    <row r="41" spans="1:21" x14ac:dyDescent="0.2">
      <c r="A41" s="97"/>
      <c r="B41" s="83"/>
      <c r="C41" s="84" t="s">
        <v>134</v>
      </c>
      <c r="D41" s="98" t="s">
        <v>38</v>
      </c>
      <c r="E41" s="155">
        <v>292</v>
      </c>
      <c r="F41" s="156"/>
      <c r="G41" s="160"/>
      <c r="H41" s="87" t="s">
        <v>77</v>
      </c>
      <c r="I41" s="156">
        <v>5.8920000000000003</v>
      </c>
      <c r="J41" s="160">
        <v>4</v>
      </c>
      <c r="K41" s="87">
        <v>6.6920000000000002</v>
      </c>
      <c r="L41" s="157">
        <v>6.6920000000000002</v>
      </c>
      <c r="M41" s="89" t="s">
        <v>77</v>
      </c>
      <c r="N41" s="159">
        <v>19</v>
      </c>
      <c r="P41" s="162">
        <v>19</v>
      </c>
      <c r="Q41" s="150">
        <v>11511506312</v>
      </c>
      <c r="R41" s="20" t="s">
        <v>134</v>
      </c>
      <c r="S41" s="51" t="s">
        <v>38</v>
      </c>
      <c r="T41" s="152">
        <v>6.6920000000000002</v>
      </c>
      <c r="U41" s="153" t="s">
        <v>76</v>
      </c>
    </row>
    <row r="42" spans="1:21" x14ac:dyDescent="0.2">
      <c r="A42" s="120"/>
      <c r="B42" s="83"/>
      <c r="C42" s="100" t="s">
        <v>135</v>
      </c>
      <c r="D42" s="98" t="s">
        <v>38</v>
      </c>
      <c r="E42" s="155">
        <v>362</v>
      </c>
      <c r="F42" s="156"/>
      <c r="G42" s="160"/>
      <c r="H42" s="87" t="s">
        <v>77</v>
      </c>
      <c r="I42" s="156"/>
      <c r="J42" s="160"/>
      <c r="K42" s="87" t="s">
        <v>77</v>
      </c>
      <c r="L42" s="157" t="s">
        <v>77</v>
      </c>
      <c r="M42" s="89" t="s">
        <v>77</v>
      </c>
      <c r="N42" s="159">
        <v>20</v>
      </c>
      <c r="P42" s="162">
        <v>20</v>
      </c>
      <c r="Q42" s="150">
        <v>11511506564</v>
      </c>
      <c r="R42" s="20" t="s">
        <v>135</v>
      </c>
      <c r="S42" s="51" t="s">
        <v>38</v>
      </c>
      <c r="T42" s="152" t="s">
        <v>77</v>
      </c>
      <c r="U42" s="153" t="s">
        <v>76</v>
      </c>
    </row>
    <row r="43" spans="1:21" x14ac:dyDescent="0.2">
      <c r="A43" s="120"/>
      <c r="B43" s="83"/>
      <c r="C43" s="84" t="s">
        <v>136</v>
      </c>
      <c r="D43" s="98" t="s">
        <v>38</v>
      </c>
      <c r="E43" s="155">
        <v>50</v>
      </c>
      <c r="F43" s="156"/>
      <c r="G43" s="160"/>
      <c r="H43" s="87" t="s">
        <v>77</v>
      </c>
      <c r="I43" s="85"/>
      <c r="J43" s="98"/>
      <c r="K43" s="87" t="s">
        <v>77</v>
      </c>
      <c r="L43" s="157" t="s">
        <v>77</v>
      </c>
      <c r="M43" s="89" t="s">
        <v>77</v>
      </c>
      <c r="N43" s="159">
        <v>20</v>
      </c>
      <c r="P43" s="162">
        <v>20</v>
      </c>
      <c r="Q43" s="150">
        <v>11511102202</v>
      </c>
      <c r="R43" s="20" t="s">
        <v>136</v>
      </c>
      <c r="S43" s="51" t="s">
        <v>38</v>
      </c>
      <c r="T43" s="152" t="s">
        <v>77</v>
      </c>
      <c r="U43" s="93" t="s">
        <v>76</v>
      </c>
    </row>
    <row r="44" spans="1:21" ht="13.5" thickBot="1" x14ac:dyDescent="0.25">
      <c r="A44" s="121"/>
      <c r="B44" s="110"/>
      <c r="C44" s="111" t="s">
        <v>137</v>
      </c>
      <c r="D44" s="112" t="s">
        <v>38</v>
      </c>
      <c r="E44" s="167">
        <v>36</v>
      </c>
      <c r="F44" s="168"/>
      <c r="G44" s="168"/>
      <c r="H44" s="114" t="s">
        <v>77</v>
      </c>
      <c r="I44" s="168">
        <v>4.6539999999999999</v>
      </c>
      <c r="J44" s="168">
        <v>5</v>
      </c>
      <c r="K44" s="114" t="s">
        <v>77</v>
      </c>
      <c r="L44" s="169" t="s">
        <v>77</v>
      </c>
      <c r="M44" s="171" t="s">
        <v>77</v>
      </c>
      <c r="N44" s="170">
        <v>20</v>
      </c>
      <c r="O44" s="119"/>
      <c r="P44" s="164">
        <v>20</v>
      </c>
      <c r="Q44" s="165">
        <v>11511000652</v>
      </c>
      <c r="R44" s="52" t="s">
        <v>137</v>
      </c>
      <c r="S44" s="53" t="s">
        <v>38</v>
      </c>
      <c r="T44" s="172" t="s">
        <v>77</v>
      </c>
      <c r="U44" s="118" t="s">
        <v>76</v>
      </c>
    </row>
  </sheetData>
  <sheetProtection selectLockedCells="1" selectUnlockedCells="1"/>
  <sortState ref="C23:N44">
    <sortCondition ref="N23:N44"/>
  </sortState>
  <mergeCells count="4">
    <mergeCell ref="A1:B2"/>
    <mergeCell ref="C1:F2"/>
    <mergeCell ref="H1:M1"/>
    <mergeCell ref="A3:D3"/>
  </mergeCells>
  <conditionalFormatting sqref="B7:M19">
    <cfRule type="expression" dxfId="115" priority="4" stopIfTrue="1">
      <formula>ROW()/2-INT(ROW()/2)=0</formula>
    </cfRule>
  </conditionalFormatting>
  <conditionalFormatting sqref="N7:N19">
    <cfRule type="expression" dxfId="114" priority="3" stopIfTrue="1">
      <formula>ROW()/2-INT(ROW()/2)=0</formula>
    </cfRule>
  </conditionalFormatting>
  <conditionalFormatting sqref="B23:M44">
    <cfRule type="expression" dxfId="113" priority="2" stopIfTrue="1">
      <formula>ROW()/2-INT(ROW()/2)=0</formula>
    </cfRule>
  </conditionalFormatting>
  <conditionalFormatting sqref="N23:N44">
    <cfRule type="expression" dxfId="112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7" sqref="G7:G13"/>
    </sheetView>
  </sheetViews>
  <sheetFormatPr defaultRowHeight="12.75" x14ac:dyDescent="0.2"/>
  <cols>
    <col min="1" max="1" width="4.85546875" bestFit="1" customWidth="1"/>
    <col min="2" max="2" width="15.85546875" customWidth="1"/>
    <col min="3" max="3" width="33.28515625" customWidth="1"/>
    <col min="4" max="7" width="7.140625" customWidth="1"/>
    <col min="8" max="8" width="14.85546875" bestFit="1" customWidth="1"/>
    <col min="9" max="9" width="30.28515625" customWidth="1"/>
    <col min="10" max="10" width="11.5703125" customWidth="1"/>
  </cols>
  <sheetData>
    <row r="1" spans="1:10" ht="15" customHeight="1" x14ac:dyDescent="0.2">
      <c r="A1" s="328">
        <v>42252</v>
      </c>
      <c r="B1" s="329"/>
      <c r="C1" s="286" t="s">
        <v>56</v>
      </c>
      <c r="D1" s="286"/>
      <c r="E1" s="287"/>
      <c r="F1" s="50"/>
      <c r="I1" s="175"/>
      <c r="J1" s="175"/>
    </row>
    <row r="2" spans="1:10" ht="15" customHeight="1" x14ac:dyDescent="0.2">
      <c r="A2" s="330" t="s">
        <v>157</v>
      </c>
      <c r="B2" s="331"/>
      <c r="C2" s="288"/>
      <c r="D2" s="288"/>
      <c r="E2" s="289"/>
      <c r="F2" s="46"/>
      <c r="I2" s="175"/>
      <c r="J2" s="175"/>
    </row>
    <row r="3" spans="1:10" ht="13.5" thickBot="1" x14ac:dyDescent="0.25">
      <c r="A3" s="290" t="s">
        <v>57</v>
      </c>
      <c r="B3" s="332"/>
      <c r="C3" s="333"/>
      <c r="D3" s="42" t="s">
        <v>11</v>
      </c>
      <c r="E3" s="41" t="s">
        <v>12</v>
      </c>
      <c r="I3" s="175"/>
      <c r="J3" s="175"/>
    </row>
    <row r="4" spans="1:10" ht="13.5" thickBot="1" x14ac:dyDescent="0.25">
      <c r="A4" s="292" t="s">
        <v>58</v>
      </c>
      <c r="B4" s="293"/>
      <c r="C4" s="293"/>
      <c r="D4" s="176" t="s">
        <v>59</v>
      </c>
      <c r="E4" s="38">
        <v>150</v>
      </c>
      <c r="I4" s="175"/>
      <c r="J4" s="175"/>
    </row>
    <row r="5" spans="1:10" ht="13.5" thickBot="1" x14ac:dyDescent="0.25">
      <c r="B5" s="177"/>
      <c r="C5" s="178" t="s">
        <v>158</v>
      </c>
      <c r="D5" s="50"/>
      <c r="I5" s="179" t="s">
        <v>159</v>
      </c>
    </row>
    <row r="6" spans="1:10" ht="13.5" thickBot="1" x14ac:dyDescent="0.25">
      <c r="A6" s="180" t="s">
        <v>13</v>
      </c>
      <c r="B6" s="181" t="s">
        <v>10</v>
      </c>
      <c r="C6" s="182" t="s">
        <v>49</v>
      </c>
      <c r="D6" s="183" t="s">
        <v>78</v>
      </c>
      <c r="E6" s="184" t="s">
        <v>160</v>
      </c>
      <c r="G6" s="185" t="s">
        <v>1</v>
      </c>
      <c r="H6" s="181" t="s">
        <v>10</v>
      </c>
      <c r="I6" s="182" t="s">
        <v>49</v>
      </c>
      <c r="J6" s="186" t="s">
        <v>78</v>
      </c>
    </row>
    <row r="7" spans="1:10" x14ac:dyDescent="0.2">
      <c r="A7" s="187">
        <v>1</v>
      </c>
      <c r="B7" s="188">
        <v>21511101895</v>
      </c>
      <c r="C7" s="189" t="s">
        <v>107</v>
      </c>
      <c r="D7" s="190" t="s">
        <v>38</v>
      </c>
      <c r="E7" s="191">
        <v>2</v>
      </c>
      <c r="G7" s="192">
        <v>1</v>
      </c>
      <c r="H7" s="193">
        <v>21511101895</v>
      </c>
      <c r="I7" s="194" t="s">
        <v>107</v>
      </c>
      <c r="J7" s="195" t="s">
        <v>38</v>
      </c>
    </row>
    <row r="8" spans="1:10" x14ac:dyDescent="0.2">
      <c r="A8" s="187">
        <v>2</v>
      </c>
      <c r="B8" s="188">
        <v>21511101833</v>
      </c>
      <c r="C8" s="189" t="s">
        <v>161</v>
      </c>
      <c r="D8" s="190" t="s">
        <v>38</v>
      </c>
      <c r="E8" s="191">
        <v>3</v>
      </c>
      <c r="G8" s="196">
        <v>2</v>
      </c>
      <c r="H8" s="51">
        <v>21511101833</v>
      </c>
      <c r="I8" s="20" t="s">
        <v>161</v>
      </c>
      <c r="J8" s="197" t="s">
        <v>38</v>
      </c>
    </row>
    <row r="9" spans="1:10" x14ac:dyDescent="0.2">
      <c r="A9" s="187">
        <v>3</v>
      </c>
      <c r="B9" s="188">
        <v>21701202559</v>
      </c>
      <c r="C9" s="189" t="s">
        <v>109</v>
      </c>
      <c r="D9" s="190" t="s">
        <v>115</v>
      </c>
      <c r="E9" s="191">
        <v>4</v>
      </c>
      <c r="G9" s="196">
        <v>3</v>
      </c>
      <c r="H9" s="51">
        <v>21511303719</v>
      </c>
      <c r="I9" s="20" t="s">
        <v>108</v>
      </c>
      <c r="J9" s="197" t="s">
        <v>38</v>
      </c>
    </row>
    <row r="10" spans="1:10" x14ac:dyDescent="0.2">
      <c r="A10" s="187">
        <v>4</v>
      </c>
      <c r="B10" s="188">
        <v>21511303892</v>
      </c>
      <c r="C10" s="189" t="s">
        <v>162</v>
      </c>
      <c r="D10" s="190" t="s">
        <v>38</v>
      </c>
      <c r="E10" s="191">
        <v>5</v>
      </c>
      <c r="G10" s="196">
        <v>4</v>
      </c>
      <c r="H10" s="51">
        <v>21701202559</v>
      </c>
      <c r="I10" s="20" t="s">
        <v>109</v>
      </c>
      <c r="J10" s="197" t="s">
        <v>115</v>
      </c>
    </row>
    <row r="11" spans="1:10" x14ac:dyDescent="0.2">
      <c r="A11" s="187">
        <v>5</v>
      </c>
      <c r="B11" s="188">
        <v>21511303719</v>
      </c>
      <c r="C11" s="189" t="s">
        <v>108</v>
      </c>
      <c r="D11" s="190" t="s">
        <v>38</v>
      </c>
      <c r="E11" s="191">
        <v>15</v>
      </c>
      <c r="G11" s="196">
        <v>5</v>
      </c>
      <c r="H11" s="51">
        <v>21511303892</v>
      </c>
      <c r="I11" s="20" t="s">
        <v>162</v>
      </c>
      <c r="J11" s="197" t="s">
        <v>38</v>
      </c>
    </row>
    <row r="12" spans="1:10" x14ac:dyDescent="0.2">
      <c r="A12" s="187">
        <v>6</v>
      </c>
      <c r="B12" s="188">
        <v>21511506358</v>
      </c>
      <c r="C12" s="189" t="s">
        <v>75</v>
      </c>
      <c r="D12" s="190" t="s">
        <v>38</v>
      </c>
      <c r="E12" s="191">
        <v>25</v>
      </c>
      <c r="G12" s="196">
        <v>6</v>
      </c>
      <c r="H12" s="51">
        <v>21511405424</v>
      </c>
      <c r="I12" s="20" t="s">
        <v>69</v>
      </c>
      <c r="J12" s="197" t="s">
        <v>38</v>
      </c>
    </row>
    <row r="13" spans="1:10" ht="13.5" thickBot="1" x14ac:dyDescent="0.25">
      <c r="A13" s="198">
        <v>7</v>
      </c>
      <c r="B13" s="199">
        <v>21511405424</v>
      </c>
      <c r="C13" s="200" t="s">
        <v>69</v>
      </c>
      <c r="D13" s="201" t="s">
        <v>38</v>
      </c>
      <c r="E13" s="202">
        <v>29</v>
      </c>
      <c r="G13" s="203">
        <v>7</v>
      </c>
      <c r="H13" s="53">
        <v>21511506358</v>
      </c>
      <c r="I13" s="52" t="s">
        <v>75</v>
      </c>
      <c r="J13" s="204" t="s">
        <v>38</v>
      </c>
    </row>
    <row r="15" spans="1:10" ht="13.5" thickBot="1" x14ac:dyDescent="0.25">
      <c r="B15" s="177"/>
      <c r="C15" s="178" t="s">
        <v>158</v>
      </c>
      <c r="D15" s="50"/>
      <c r="I15" s="179" t="s">
        <v>199</v>
      </c>
    </row>
    <row r="16" spans="1:10" ht="13.5" thickBot="1" x14ac:dyDescent="0.25">
      <c r="A16" s="180" t="s">
        <v>13</v>
      </c>
      <c r="B16" s="181" t="s">
        <v>10</v>
      </c>
      <c r="C16" s="182" t="s">
        <v>49</v>
      </c>
      <c r="D16" s="183" t="s">
        <v>78</v>
      </c>
      <c r="E16" s="184" t="s">
        <v>160</v>
      </c>
      <c r="G16" s="185" t="s">
        <v>1</v>
      </c>
      <c r="H16" s="181" t="s">
        <v>10</v>
      </c>
      <c r="I16" s="182" t="s">
        <v>49</v>
      </c>
      <c r="J16" s="186" t="s">
        <v>78</v>
      </c>
    </row>
    <row r="17" spans="1:10" x14ac:dyDescent="0.2">
      <c r="A17" s="264">
        <v>1</v>
      </c>
      <c r="B17" s="265">
        <v>11511000620</v>
      </c>
      <c r="C17" s="266" t="s">
        <v>197</v>
      </c>
      <c r="D17" s="267" t="s">
        <v>38</v>
      </c>
      <c r="E17" s="268">
        <v>4</v>
      </c>
      <c r="G17" s="192">
        <v>1</v>
      </c>
      <c r="H17" s="193">
        <v>11891203217</v>
      </c>
      <c r="I17" s="194" t="s">
        <v>191</v>
      </c>
      <c r="J17" s="195" t="s">
        <v>114</v>
      </c>
    </row>
    <row r="18" spans="1:10" x14ac:dyDescent="0.2">
      <c r="A18" s="264">
        <v>2</v>
      </c>
      <c r="B18" s="265">
        <v>10671000150</v>
      </c>
      <c r="C18" s="266" t="s">
        <v>120</v>
      </c>
      <c r="D18" s="267" t="s">
        <v>96</v>
      </c>
      <c r="E18" s="268">
        <v>6</v>
      </c>
      <c r="G18" s="196">
        <v>2</v>
      </c>
      <c r="H18" s="51">
        <v>11511102202</v>
      </c>
      <c r="I18" s="20" t="s">
        <v>136</v>
      </c>
      <c r="J18" s="197" t="s">
        <v>38</v>
      </c>
    </row>
    <row r="19" spans="1:10" x14ac:dyDescent="0.2">
      <c r="A19" s="264">
        <v>3</v>
      </c>
      <c r="B19" s="265">
        <v>11511102202</v>
      </c>
      <c r="C19" s="266" t="s">
        <v>136</v>
      </c>
      <c r="D19" s="267" t="s">
        <v>38</v>
      </c>
      <c r="E19" s="268">
        <v>7</v>
      </c>
      <c r="G19" s="196">
        <v>3</v>
      </c>
      <c r="H19" s="51">
        <v>11511101815</v>
      </c>
      <c r="I19" s="20" t="s">
        <v>200</v>
      </c>
      <c r="J19" s="197" t="s">
        <v>38</v>
      </c>
    </row>
    <row r="20" spans="1:10" x14ac:dyDescent="0.2">
      <c r="A20" s="264">
        <v>4</v>
      </c>
      <c r="B20" s="265">
        <v>10911202641</v>
      </c>
      <c r="C20" s="266" t="s">
        <v>122</v>
      </c>
      <c r="D20" s="267" t="s">
        <v>138</v>
      </c>
      <c r="E20" s="268">
        <v>9</v>
      </c>
      <c r="G20" s="196">
        <v>4</v>
      </c>
      <c r="H20" s="51">
        <v>10671000277</v>
      </c>
      <c r="I20" s="20" t="s">
        <v>124</v>
      </c>
      <c r="J20" s="197" t="s">
        <v>96</v>
      </c>
    </row>
    <row r="21" spans="1:10" x14ac:dyDescent="0.2">
      <c r="A21" s="264">
        <v>5</v>
      </c>
      <c r="B21" s="265">
        <v>11511203140</v>
      </c>
      <c r="C21" s="266" t="s">
        <v>190</v>
      </c>
      <c r="D21" s="267" t="s">
        <v>38</v>
      </c>
      <c r="E21" s="268">
        <v>29</v>
      </c>
      <c r="G21" s="196">
        <v>5</v>
      </c>
      <c r="H21" s="51">
        <v>11511000620</v>
      </c>
      <c r="I21" s="20" t="s">
        <v>197</v>
      </c>
      <c r="J21" s="197" t="s">
        <v>38</v>
      </c>
    </row>
    <row r="22" spans="1:10" x14ac:dyDescent="0.2">
      <c r="A22" s="264">
        <v>6</v>
      </c>
      <c r="B22" s="265">
        <v>11511101815</v>
      </c>
      <c r="C22" s="266" t="s">
        <v>200</v>
      </c>
      <c r="D22" s="267" t="s">
        <v>38</v>
      </c>
      <c r="E22" s="268">
        <v>30</v>
      </c>
      <c r="G22" s="196">
        <v>6</v>
      </c>
      <c r="H22" s="51">
        <v>11511203140</v>
      </c>
      <c r="I22" s="20" t="s">
        <v>190</v>
      </c>
      <c r="J22" s="197" t="s">
        <v>38</v>
      </c>
    </row>
    <row r="23" spans="1:10" x14ac:dyDescent="0.2">
      <c r="A23" s="264">
        <v>7</v>
      </c>
      <c r="B23" s="265">
        <v>11511000725</v>
      </c>
      <c r="C23" s="266" t="s">
        <v>119</v>
      </c>
      <c r="D23" s="267" t="s">
        <v>38</v>
      </c>
      <c r="E23" s="268">
        <v>31</v>
      </c>
      <c r="G23" s="196">
        <v>7</v>
      </c>
      <c r="H23" s="51">
        <v>10671000150</v>
      </c>
      <c r="I23" s="20" t="s">
        <v>120</v>
      </c>
      <c r="J23" s="197" t="s">
        <v>96</v>
      </c>
    </row>
    <row r="24" spans="1:10" x14ac:dyDescent="0.2">
      <c r="A24" s="264">
        <v>8</v>
      </c>
      <c r="B24" s="265">
        <v>11511405013</v>
      </c>
      <c r="C24" s="266" t="s">
        <v>198</v>
      </c>
      <c r="D24" s="267" t="s">
        <v>38</v>
      </c>
      <c r="E24" s="268">
        <v>33</v>
      </c>
      <c r="G24" s="196">
        <v>8</v>
      </c>
      <c r="H24" s="51">
        <v>11511405013</v>
      </c>
      <c r="I24" s="20" t="s">
        <v>198</v>
      </c>
      <c r="J24" s="197" t="s">
        <v>38</v>
      </c>
    </row>
    <row r="25" spans="1:10" x14ac:dyDescent="0.2">
      <c r="A25" s="264">
        <v>9</v>
      </c>
      <c r="B25" s="265">
        <v>11511303279</v>
      </c>
      <c r="C25" s="266" t="s">
        <v>132</v>
      </c>
      <c r="D25" s="267" t="s">
        <v>38</v>
      </c>
      <c r="E25" s="268">
        <v>47</v>
      </c>
      <c r="G25" s="196">
        <v>9</v>
      </c>
      <c r="H25" s="51">
        <v>11511303279</v>
      </c>
      <c r="I25" s="20" t="s">
        <v>132</v>
      </c>
      <c r="J25" s="197" t="s">
        <v>38</v>
      </c>
    </row>
    <row r="26" spans="1:10" x14ac:dyDescent="0.2">
      <c r="A26" s="264">
        <v>10</v>
      </c>
      <c r="B26" s="265">
        <v>10671000277</v>
      </c>
      <c r="C26" s="266" t="s">
        <v>124</v>
      </c>
      <c r="D26" s="267" t="s">
        <v>96</v>
      </c>
      <c r="E26" s="268">
        <v>60</v>
      </c>
      <c r="G26" s="196">
        <v>9</v>
      </c>
      <c r="H26" s="51">
        <v>10911202641</v>
      </c>
      <c r="I26" s="20" t="s">
        <v>122</v>
      </c>
      <c r="J26" s="197" t="s">
        <v>138</v>
      </c>
    </row>
    <row r="27" spans="1:10" x14ac:dyDescent="0.2">
      <c r="A27" s="264">
        <v>11</v>
      </c>
      <c r="B27" s="265">
        <v>11511303459</v>
      </c>
      <c r="C27" s="266" t="s">
        <v>179</v>
      </c>
      <c r="D27" s="267" t="s">
        <v>38</v>
      </c>
      <c r="E27" s="268">
        <v>61</v>
      </c>
      <c r="G27" s="196">
        <v>9</v>
      </c>
      <c r="H27" s="51">
        <v>11511303459</v>
      </c>
      <c r="I27" s="20" t="s">
        <v>179</v>
      </c>
      <c r="J27" s="197" t="s">
        <v>38</v>
      </c>
    </row>
    <row r="28" spans="1:10" x14ac:dyDescent="0.2">
      <c r="A28" s="264">
        <v>12</v>
      </c>
      <c r="B28" s="265">
        <v>11891203217</v>
      </c>
      <c r="C28" s="266" t="s">
        <v>191</v>
      </c>
      <c r="D28" s="267" t="s">
        <v>114</v>
      </c>
      <c r="E28" s="268">
        <v>62</v>
      </c>
      <c r="G28" s="196">
        <v>9</v>
      </c>
      <c r="H28" s="51">
        <v>11511000725</v>
      </c>
      <c r="I28" s="20" t="s">
        <v>119</v>
      </c>
      <c r="J28" s="197" t="s">
        <v>38</v>
      </c>
    </row>
    <row r="29" spans="1:10" x14ac:dyDescent="0.2">
      <c r="A29" s="264">
        <v>13</v>
      </c>
      <c r="B29" s="265">
        <v>11511303831</v>
      </c>
      <c r="C29" s="266" t="s">
        <v>185</v>
      </c>
      <c r="D29" s="267" t="s">
        <v>38</v>
      </c>
      <c r="E29" s="268">
        <v>84</v>
      </c>
      <c r="G29" s="196">
        <v>13</v>
      </c>
      <c r="H29" s="51">
        <v>10671101529</v>
      </c>
      <c r="I29" s="20" t="s">
        <v>80</v>
      </c>
      <c r="J29" s="197" t="s">
        <v>96</v>
      </c>
    </row>
    <row r="30" spans="1:10" x14ac:dyDescent="0.2">
      <c r="A30" s="264">
        <v>14</v>
      </c>
      <c r="B30" s="265">
        <v>11511405019</v>
      </c>
      <c r="C30" s="266" t="s">
        <v>195</v>
      </c>
      <c r="D30" s="267" t="s">
        <v>38</v>
      </c>
      <c r="E30" s="268">
        <v>93</v>
      </c>
      <c r="G30" s="196">
        <v>13</v>
      </c>
      <c r="H30" s="51">
        <v>11511303831</v>
      </c>
      <c r="I30" s="20" t="s">
        <v>185</v>
      </c>
      <c r="J30" s="197" t="s">
        <v>38</v>
      </c>
    </row>
    <row r="31" spans="1:10" x14ac:dyDescent="0.2">
      <c r="A31" s="264">
        <v>15</v>
      </c>
      <c r="B31" s="265">
        <v>11511203135</v>
      </c>
      <c r="C31" s="266" t="s">
        <v>201</v>
      </c>
      <c r="D31" s="267" t="s">
        <v>38</v>
      </c>
      <c r="E31" s="268">
        <v>102</v>
      </c>
      <c r="G31" s="196">
        <v>13</v>
      </c>
      <c r="H31" s="51">
        <v>11511405019</v>
      </c>
      <c r="I31" s="20" t="s">
        <v>195</v>
      </c>
      <c r="J31" s="197" t="s">
        <v>38</v>
      </c>
    </row>
    <row r="32" spans="1:10" x14ac:dyDescent="0.2">
      <c r="A32" s="264">
        <v>16</v>
      </c>
      <c r="B32" s="265">
        <v>10671101529</v>
      </c>
      <c r="C32" s="266" t="s">
        <v>80</v>
      </c>
      <c r="D32" s="267" t="s">
        <v>96</v>
      </c>
      <c r="E32" s="268"/>
      <c r="G32" s="196">
        <v>13</v>
      </c>
      <c r="H32" s="51">
        <v>11511203135</v>
      </c>
      <c r="I32" s="20" t="s">
        <v>201</v>
      </c>
      <c r="J32" s="197" t="s">
        <v>38</v>
      </c>
    </row>
    <row r="33" spans="1:10" x14ac:dyDescent="0.2">
      <c r="A33" s="264" t="s">
        <v>0</v>
      </c>
      <c r="B33" s="265"/>
      <c r="C33" s="266"/>
      <c r="D33" s="267"/>
      <c r="E33" s="268"/>
      <c r="G33" s="196" t="s">
        <v>0</v>
      </c>
      <c r="H33" s="51" t="s">
        <v>0</v>
      </c>
      <c r="I33" s="20" t="s">
        <v>0</v>
      </c>
      <c r="J33" s="197" t="s">
        <v>0</v>
      </c>
    </row>
    <row r="34" spans="1:10" x14ac:dyDescent="0.2">
      <c r="A34" s="264">
        <v>18</v>
      </c>
      <c r="B34" s="269" t="s">
        <v>202</v>
      </c>
      <c r="C34" s="270" t="s">
        <v>203</v>
      </c>
      <c r="D34" s="267"/>
      <c r="E34" s="268"/>
      <c r="G34" s="196" t="s">
        <v>0</v>
      </c>
      <c r="H34" s="51" t="s">
        <v>0</v>
      </c>
      <c r="I34" s="20" t="s">
        <v>0</v>
      </c>
      <c r="J34" s="197" t="s">
        <v>0</v>
      </c>
    </row>
    <row r="35" spans="1:10" x14ac:dyDescent="0.2">
      <c r="A35" s="264">
        <v>19</v>
      </c>
      <c r="B35" s="265">
        <v>11511203135</v>
      </c>
      <c r="C35" s="266" t="s">
        <v>201</v>
      </c>
      <c r="D35" s="267">
        <v>1</v>
      </c>
      <c r="E35" s="268"/>
      <c r="G35" s="196" t="s">
        <v>0</v>
      </c>
      <c r="H35" s="51" t="s">
        <v>0</v>
      </c>
      <c r="I35" s="20" t="s">
        <v>0</v>
      </c>
      <c r="J35" s="197" t="s">
        <v>0</v>
      </c>
    </row>
    <row r="36" spans="1:10" x14ac:dyDescent="0.2">
      <c r="A36" s="264">
        <v>20</v>
      </c>
      <c r="B36" s="265">
        <v>11511303913</v>
      </c>
      <c r="C36" s="266" t="s">
        <v>144</v>
      </c>
      <c r="D36" s="267">
        <v>3</v>
      </c>
      <c r="E36" s="268"/>
      <c r="G36" s="196" t="s">
        <v>0</v>
      </c>
      <c r="H36" s="51" t="s">
        <v>0</v>
      </c>
      <c r="I36" s="20" t="s">
        <v>0</v>
      </c>
      <c r="J36" s="197" t="s">
        <v>0</v>
      </c>
    </row>
    <row r="37" spans="1:10" x14ac:dyDescent="0.2">
      <c r="A37" s="264">
        <v>21</v>
      </c>
      <c r="B37" s="265">
        <v>11511506314</v>
      </c>
      <c r="C37" s="266" t="s">
        <v>84</v>
      </c>
      <c r="D37" s="267">
        <v>2</v>
      </c>
      <c r="E37" s="268"/>
      <c r="G37" s="196" t="s">
        <v>0</v>
      </c>
      <c r="H37" s="51" t="s">
        <v>0</v>
      </c>
      <c r="I37" s="20" t="s">
        <v>0</v>
      </c>
      <c r="J37" s="197" t="s">
        <v>0</v>
      </c>
    </row>
    <row r="38" spans="1:10" x14ac:dyDescent="0.2">
      <c r="A38" s="264">
        <v>22</v>
      </c>
      <c r="B38" s="269" t="s">
        <v>204</v>
      </c>
      <c r="C38" s="270" t="s">
        <v>203</v>
      </c>
      <c r="D38" s="267"/>
      <c r="E38" s="268"/>
      <c r="G38" s="196" t="s">
        <v>0</v>
      </c>
      <c r="H38" s="51" t="s">
        <v>0</v>
      </c>
      <c r="I38" s="20" t="s">
        <v>0</v>
      </c>
      <c r="J38" s="197" t="s">
        <v>0</v>
      </c>
    </row>
    <row r="39" spans="1:10" x14ac:dyDescent="0.2">
      <c r="A39" s="264">
        <v>23</v>
      </c>
      <c r="B39" s="265">
        <v>11511506300</v>
      </c>
      <c r="C39" s="266" t="s">
        <v>93</v>
      </c>
      <c r="D39" s="267">
        <v>4</v>
      </c>
      <c r="E39" s="268"/>
      <c r="G39" s="196" t="s">
        <v>0</v>
      </c>
      <c r="H39" s="51" t="s">
        <v>0</v>
      </c>
      <c r="I39" s="20" t="s">
        <v>0</v>
      </c>
      <c r="J39" s="197" t="s">
        <v>0</v>
      </c>
    </row>
    <row r="40" spans="1:10" x14ac:dyDescent="0.2">
      <c r="A40" s="264">
        <v>24</v>
      </c>
      <c r="B40" s="265">
        <v>10671101529</v>
      </c>
      <c r="C40" s="266" t="s">
        <v>80</v>
      </c>
      <c r="D40" s="267">
        <v>1</v>
      </c>
      <c r="E40" s="268"/>
      <c r="G40" s="196" t="s">
        <v>0</v>
      </c>
      <c r="H40" s="51" t="s">
        <v>0</v>
      </c>
      <c r="I40" s="20" t="s">
        <v>0</v>
      </c>
      <c r="J40" s="197" t="s">
        <v>0</v>
      </c>
    </row>
    <row r="41" spans="1:10" x14ac:dyDescent="0.2">
      <c r="A41" s="264">
        <v>25</v>
      </c>
      <c r="B41" s="265" t="s">
        <v>205</v>
      </c>
      <c r="C41" s="266" t="s">
        <v>206</v>
      </c>
      <c r="D41" s="267">
        <v>3</v>
      </c>
      <c r="E41" s="268"/>
      <c r="G41" s="196" t="s">
        <v>0</v>
      </c>
      <c r="H41" s="51" t="s">
        <v>0</v>
      </c>
      <c r="I41" s="20" t="s">
        <v>0</v>
      </c>
      <c r="J41" s="197" t="s">
        <v>0</v>
      </c>
    </row>
    <row r="42" spans="1:10" ht="13.5" thickBot="1" x14ac:dyDescent="0.25">
      <c r="A42" s="271">
        <v>26</v>
      </c>
      <c r="B42" s="272">
        <v>11511404951</v>
      </c>
      <c r="C42" s="273" t="s">
        <v>83</v>
      </c>
      <c r="D42" s="274">
        <v>2</v>
      </c>
      <c r="E42" s="275"/>
      <c r="F42" s="263"/>
      <c r="G42" s="203" t="s">
        <v>0</v>
      </c>
      <c r="H42" s="53" t="s">
        <v>0</v>
      </c>
      <c r="I42" s="52" t="s">
        <v>0</v>
      </c>
      <c r="J42" s="204" t="s">
        <v>0</v>
      </c>
    </row>
  </sheetData>
  <mergeCells count="5">
    <mergeCell ref="A1:B1"/>
    <mergeCell ref="C1:E2"/>
    <mergeCell ref="A2:B2"/>
    <mergeCell ref="A3:C3"/>
    <mergeCell ref="A4:C4"/>
  </mergeCells>
  <conditionalFormatting sqref="A7:E13">
    <cfRule type="expression" dxfId="111" priority="2">
      <formula>ROW()/2-INT(ROW()/2)=0</formula>
    </cfRule>
  </conditionalFormatting>
  <conditionalFormatting sqref="A17:E42">
    <cfRule type="expression" dxfId="110" priority="1">
      <formula>ROW()/2-INT(ROW()/2)=0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opLeftCell="A7" zoomScale="80" zoomScaleNormal="80" workbookViewId="0">
      <selection activeCell="AQ10" sqref="AQ10:AQ15"/>
    </sheetView>
  </sheetViews>
  <sheetFormatPr defaultRowHeight="12.75" x14ac:dyDescent="0.2"/>
  <cols>
    <col min="1" max="1" width="14" style="205" customWidth="1"/>
    <col min="2" max="2" width="26.7109375" style="205" bestFit="1" customWidth="1"/>
    <col min="3" max="3" width="19.28515625" style="205" hidden="1" customWidth="1"/>
    <col min="4" max="4" width="9.140625" style="205"/>
    <col min="5" max="5" width="5.140625" style="205" bestFit="1" customWidth="1"/>
    <col min="6" max="7" width="4.7109375" style="205" customWidth="1"/>
    <col min="8" max="8" width="5.140625" style="205" bestFit="1" customWidth="1"/>
    <col min="9" max="10" width="4.7109375" style="205" customWidth="1"/>
    <col min="11" max="11" width="5.140625" style="205" bestFit="1" customWidth="1"/>
    <col min="12" max="13" width="4.7109375" style="205" customWidth="1"/>
    <col min="14" max="14" width="5.140625" style="205" bestFit="1" customWidth="1"/>
    <col min="15" max="16" width="4.7109375" style="205" customWidth="1"/>
    <col min="17" max="17" width="5.140625" style="205" bestFit="1" customWidth="1"/>
    <col min="18" max="19" width="4.7109375" style="205" customWidth="1"/>
    <col min="20" max="20" width="5.140625" style="205" bestFit="1" customWidth="1"/>
    <col min="21" max="22" width="4.7109375" style="205" customWidth="1"/>
    <col min="23" max="23" width="5.140625" style="205" bestFit="1" customWidth="1"/>
    <col min="24" max="25" width="4.7109375" style="205" customWidth="1"/>
    <col min="26" max="26" width="5.140625" style="205" bestFit="1" customWidth="1"/>
    <col min="27" max="28" width="4.7109375" style="205" customWidth="1"/>
    <col min="29" max="40" width="4.7109375" style="205" hidden="1" customWidth="1"/>
    <col min="41" max="41" width="0" style="205" hidden="1" customWidth="1"/>
    <col min="42" max="45" width="9.140625" style="205"/>
    <col min="46" max="46" width="24" style="205" customWidth="1"/>
    <col min="47" max="48" width="9.140625" style="205"/>
    <col min="49" max="50" width="9.140625" style="205" hidden="1" customWidth="1"/>
    <col min="51" max="86" width="4.85546875" style="205" hidden="1" customWidth="1"/>
    <col min="87" max="87" width="9.140625" style="205" hidden="1" customWidth="1"/>
    <col min="88" max="88" width="6" style="205" hidden="1" customWidth="1"/>
    <col min="89" max="115" width="4.85546875" style="205" hidden="1" customWidth="1"/>
    <col min="116" max="16384" width="9.140625" style="205"/>
  </cols>
  <sheetData>
    <row r="1" spans="1:115" ht="15" customHeight="1" x14ac:dyDescent="0.2">
      <c r="A1" s="349">
        <v>42252</v>
      </c>
      <c r="B1" s="351" t="s">
        <v>56</v>
      </c>
      <c r="C1" s="351"/>
      <c r="D1" s="351"/>
      <c r="E1" s="352"/>
      <c r="G1" s="355"/>
      <c r="H1" s="356"/>
      <c r="I1" s="356"/>
      <c r="J1" s="356"/>
      <c r="K1" s="356"/>
      <c r="L1" s="356"/>
      <c r="M1" s="356"/>
      <c r="N1" s="357"/>
    </row>
    <row r="2" spans="1:115" ht="15.75" x14ac:dyDescent="0.2">
      <c r="A2" s="350"/>
      <c r="B2" s="353"/>
      <c r="C2" s="353"/>
      <c r="D2" s="353"/>
      <c r="E2" s="354"/>
      <c r="G2" s="206"/>
      <c r="H2" s="207"/>
      <c r="I2" s="207"/>
      <c r="J2" s="208"/>
      <c r="K2" s="208"/>
      <c r="L2" s="208"/>
      <c r="M2" s="208"/>
      <c r="N2" s="209"/>
    </row>
    <row r="3" spans="1:115" ht="16.5" thickBot="1" x14ac:dyDescent="0.25">
      <c r="A3" s="358" t="s">
        <v>57</v>
      </c>
      <c r="B3" s="359"/>
      <c r="C3" s="360"/>
      <c r="D3" s="210" t="s">
        <v>11</v>
      </c>
      <c r="E3" s="211" t="s">
        <v>163</v>
      </c>
      <c r="G3" s="206"/>
      <c r="H3" s="207"/>
      <c r="I3" s="207"/>
      <c r="J3" s="208"/>
      <c r="K3" s="208"/>
      <c r="L3" s="208"/>
      <c r="M3" s="208"/>
      <c r="N3" s="209"/>
    </row>
    <row r="4" spans="1:115" ht="16.5" thickBot="1" x14ac:dyDescent="0.25">
      <c r="A4" s="212"/>
      <c r="B4" s="213" t="s">
        <v>58</v>
      </c>
      <c r="C4" s="213"/>
      <c r="D4" s="214" t="s">
        <v>59</v>
      </c>
      <c r="E4" s="215">
        <v>150</v>
      </c>
      <c r="G4" s="216"/>
      <c r="H4" s="217"/>
      <c r="I4" s="217"/>
      <c r="J4" s="218"/>
      <c r="K4" s="218"/>
      <c r="L4" s="218"/>
      <c r="M4" s="218"/>
      <c r="N4" s="219"/>
    </row>
    <row r="5" spans="1:115" x14ac:dyDescent="0.2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1"/>
      <c r="AR5" s="222"/>
      <c r="AS5" s="223"/>
    </row>
    <row r="6" spans="1:115" ht="16.5" thickBot="1" x14ac:dyDescent="0.3">
      <c r="A6" s="224" t="s">
        <v>164</v>
      </c>
      <c r="B6" s="223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3"/>
      <c r="AP6" s="220"/>
      <c r="AQ6" s="221"/>
      <c r="AR6" s="222"/>
      <c r="AS6" s="223"/>
    </row>
    <row r="7" spans="1:115" ht="16.5" customHeight="1" thickBot="1" x14ac:dyDescent="0.3">
      <c r="A7" s="361" t="s">
        <v>10</v>
      </c>
      <c r="B7" s="361" t="s">
        <v>49</v>
      </c>
      <c r="C7" s="361" t="s">
        <v>78</v>
      </c>
      <c r="D7" s="223"/>
      <c r="E7" s="225">
        <v>60</v>
      </c>
      <c r="F7" s="226">
        <v>60</v>
      </c>
      <c r="G7" s="227">
        <v>60</v>
      </c>
      <c r="H7" s="228">
        <v>70</v>
      </c>
      <c r="I7" s="226">
        <v>70</v>
      </c>
      <c r="J7" s="227">
        <v>70</v>
      </c>
      <c r="K7" s="225">
        <v>80</v>
      </c>
      <c r="L7" s="226">
        <v>80</v>
      </c>
      <c r="M7" s="227">
        <v>80</v>
      </c>
      <c r="N7" s="228">
        <v>85</v>
      </c>
      <c r="O7" s="226">
        <v>85</v>
      </c>
      <c r="P7" s="227">
        <v>85</v>
      </c>
      <c r="Q7" s="225">
        <v>90</v>
      </c>
      <c r="R7" s="226">
        <v>90</v>
      </c>
      <c r="S7" s="227">
        <v>90</v>
      </c>
      <c r="T7" s="228">
        <v>95</v>
      </c>
      <c r="U7" s="226">
        <v>95</v>
      </c>
      <c r="V7" s="227">
        <v>95</v>
      </c>
      <c r="W7" s="225">
        <v>100</v>
      </c>
      <c r="X7" s="226">
        <v>100</v>
      </c>
      <c r="Y7" s="227">
        <v>100</v>
      </c>
      <c r="Z7" s="228">
        <v>105</v>
      </c>
      <c r="AA7" s="226">
        <v>105</v>
      </c>
      <c r="AB7" s="227">
        <v>105</v>
      </c>
      <c r="AC7" s="225">
        <v>99</v>
      </c>
      <c r="AD7" s="226">
        <v>99</v>
      </c>
      <c r="AE7" s="227">
        <v>99</v>
      </c>
      <c r="AF7" s="228">
        <v>100</v>
      </c>
      <c r="AG7" s="226">
        <v>100</v>
      </c>
      <c r="AH7" s="227">
        <v>100</v>
      </c>
      <c r="AI7" s="225">
        <v>101</v>
      </c>
      <c r="AJ7" s="226">
        <v>101</v>
      </c>
      <c r="AK7" s="227">
        <v>101</v>
      </c>
      <c r="AL7" s="225">
        <v>105</v>
      </c>
      <c r="AM7" s="226">
        <v>105</v>
      </c>
      <c r="AN7" s="227">
        <v>105</v>
      </c>
      <c r="AO7" s="223"/>
      <c r="AP7" s="223"/>
      <c r="AQ7" s="363" t="s">
        <v>15</v>
      </c>
      <c r="AR7" s="363"/>
      <c r="AS7" s="363"/>
      <c r="AT7" s="363"/>
      <c r="CK7" s="205">
        <v>0</v>
      </c>
      <c r="CL7" s="205">
        <v>60</v>
      </c>
      <c r="CM7" s="205">
        <v>70</v>
      </c>
      <c r="CN7" s="205">
        <v>80</v>
      </c>
      <c r="CO7" s="205">
        <v>85</v>
      </c>
      <c r="CP7" s="205">
        <v>90</v>
      </c>
      <c r="CQ7" s="205">
        <v>95</v>
      </c>
      <c r="CR7" s="205">
        <v>100</v>
      </c>
      <c r="CS7" s="205">
        <v>105</v>
      </c>
      <c r="CT7" s="205">
        <v>99</v>
      </c>
      <c r="CU7" s="205">
        <v>100</v>
      </c>
      <c r="CV7" s="205">
        <v>101</v>
      </c>
      <c r="CW7" s="205">
        <v>105</v>
      </c>
    </row>
    <row r="8" spans="1:115" ht="10.5" customHeight="1" x14ac:dyDescent="0.2">
      <c r="A8" s="362"/>
      <c r="B8" s="362"/>
      <c r="C8" s="362"/>
      <c r="D8" s="223"/>
      <c r="E8" s="229"/>
      <c r="F8" s="230"/>
      <c r="G8" s="231"/>
      <c r="H8" s="230"/>
      <c r="I8" s="230"/>
      <c r="J8" s="230"/>
      <c r="K8" s="229"/>
      <c r="L8" s="230"/>
      <c r="M8" s="231"/>
      <c r="N8" s="230"/>
      <c r="O8" s="230"/>
      <c r="P8" s="230"/>
      <c r="Q8" s="229"/>
      <c r="R8" s="230"/>
      <c r="S8" s="231"/>
      <c r="T8" s="230"/>
      <c r="U8" s="230"/>
      <c r="V8" s="230"/>
      <c r="W8" s="229"/>
      <c r="X8" s="230"/>
      <c r="Y8" s="231"/>
      <c r="Z8" s="230"/>
      <c r="AA8" s="230"/>
      <c r="AB8" s="230"/>
      <c r="AC8" s="229"/>
      <c r="AD8" s="230"/>
      <c r="AE8" s="231"/>
      <c r="AF8" s="230"/>
      <c r="AG8" s="230"/>
      <c r="AH8" s="230"/>
      <c r="AI8" s="229"/>
      <c r="AJ8" s="230"/>
      <c r="AK8" s="231"/>
      <c r="AL8" s="229"/>
      <c r="AM8" s="230"/>
      <c r="AN8" s="231"/>
      <c r="AO8" s="223"/>
      <c r="AP8" s="223"/>
      <c r="AQ8" s="232" t="s">
        <v>165</v>
      </c>
      <c r="AR8" s="233" t="s">
        <v>20</v>
      </c>
      <c r="AS8" s="234" t="s">
        <v>1</v>
      </c>
      <c r="AT8" s="235" t="s">
        <v>49</v>
      </c>
      <c r="AW8" s="236" t="s">
        <v>166</v>
      </c>
      <c r="AX8" s="236" t="s">
        <v>167</v>
      </c>
      <c r="CL8" s="205">
        <v>6</v>
      </c>
      <c r="CM8" s="205">
        <v>6</v>
      </c>
      <c r="CN8" s="205">
        <v>6</v>
      </c>
      <c r="CO8" s="205">
        <v>6</v>
      </c>
      <c r="CP8" s="205">
        <v>5</v>
      </c>
      <c r="CQ8" s="205">
        <v>5</v>
      </c>
      <c r="CR8" s="205">
        <v>5</v>
      </c>
      <c r="CS8" s="205">
        <v>2</v>
      </c>
      <c r="CT8" s="205">
        <v>0</v>
      </c>
      <c r="CU8" s="205">
        <v>0</v>
      </c>
      <c r="CV8" s="205">
        <v>0</v>
      </c>
      <c r="CW8" s="205">
        <v>0</v>
      </c>
    </row>
    <row r="9" spans="1:115" x14ac:dyDescent="0.2">
      <c r="C9" s="237"/>
      <c r="D9" s="220"/>
      <c r="E9" s="238">
        <v>6</v>
      </c>
      <c r="F9" s="239"/>
      <c r="G9" s="239"/>
      <c r="H9" s="239">
        <v>6</v>
      </c>
      <c r="I9" s="239"/>
      <c r="J9" s="239"/>
      <c r="K9" s="239">
        <v>6</v>
      </c>
      <c r="L9" s="239"/>
      <c r="M9" s="239"/>
      <c r="N9" s="239">
        <v>6</v>
      </c>
      <c r="O9" s="239"/>
      <c r="P9" s="239"/>
      <c r="Q9" s="239">
        <v>5</v>
      </c>
      <c r="R9" s="239"/>
      <c r="S9" s="239"/>
      <c r="T9" s="239">
        <v>5</v>
      </c>
      <c r="U9" s="239"/>
      <c r="V9" s="239"/>
      <c r="W9" s="239">
        <v>5</v>
      </c>
      <c r="X9" s="239"/>
      <c r="Y9" s="239"/>
      <c r="Z9" s="239">
        <v>2</v>
      </c>
      <c r="AA9" s="239"/>
      <c r="AB9" s="239"/>
      <c r="AC9" s="239">
        <v>0</v>
      </c>
      <c r="AD9" s="239"/>
      <c r="AE9" s="239"/>
      <c r="AF9" s="239">
        <v>0</v>
      </c>
      <c r="AG9" s="239"/>
      <c r="AH9" s="239"/>
      <c r="AI9" s="239">
        <v>0</v>
      </c>
      <c r="AJ9" s="239"/>
      <c r="AK9" s="239"/>
      <c r="AL9" s="239">
        <v>0</v>
      </c>
      <c r="AM9" s="239"/>
      <c r="AN9" s="239"/>
      <c r="AO9" s="220"/>
      <c r="AP9" s="220"/>
      <c r="AQ9" s="240"/>
      <c r="AR9" s="241"/>
      <c r="AS9" s="237"/>
      <c r="AT9" s="237"/>
      <c r="CL9" s="205">
        <v>2</v>
      </c>
      <c r="CM9" s="205">
        <v>2</v>
      </c>
      <c r="CN9" s="205">
        <v>2</v>
      </c>
      <c r="CO9" s="205">
        <v>2</v>
      </c>
      <c r="CP9" s="205">
        <v>2</v>
      </c>
      <c r="CQ9" s="205">
        <v>2</v>
      </c>
      <c r="CR9" s="205">
        <v>2</v>
      </c>
      <c r="CS9" s="205">
        <v>3</v>
      </c>
      <c r="CT9" s="205">
        <v>3</v>
      </c>
      <c r="CU9" s="205">
        <v>3</v>
      </c>
      <c r="CV9" s="205">
        <v>3</v>
      </c>
      <c r="CW9" s="205">
        <v>3</v>
      </c>
    </row>
    <row r="10" spans="1:115" x14ac:dyDescent="0.2">
      <c r="A10" s="242">
        <v>21511101833</v>
      </c>
      <c r="B10" s="243" t="s">
        <v>161</v>
      </c>
      <c r="C10" s="243" t="s">
        <v>157</v>
      </c>
      <c r="D10" s="244"/>
      <c r="E10" s="245" t="s">
        <v>170</v>
      </c>
      <c r="F10" s="246"/>
      <c r="G10" s="247"/>
      <c r="H10" s="246" t="s">
        <v>170</v>
      </c>
      <c r="I10" s="246"/>
      <c r="J10" s="247"/>
      <c r="K10" s="246" t="s">
        <v>170</v>
      </c>
      <c r="L10" s="246"/>
      <c r="M10" s="247"/>
      <c r="N10" s="246" t="s">
        <v>170</v>
      </c>
      <c r="O10" s="246"/>
      <c r="P10" s="247"/>
      <c r="Q10" s="246" t="s">
        <v>170</v>
      </c>
      <c r="R10" s="246"/>
      <c r="S10" s="247"/>
      <c r="T10" s="246" t="s">
        <v>170</v>
      </c>
      <c r="U10" s="246"/>
      <c r="V10" s="247"/>
      <c r="W10" s="246" t="s">
        <v>170</v>
      </c>
      <c r="X10" s="246"/>
      <c r="Y10" s="247"/>
      <c r="Z10" s="246" t="s">
        <v>171</v>
      </c>
      <c r="AA10" s="246" t="s">
        <v>171</v>
      </c>
      <c r="AB10" s="247" t="s">
        <v>171</v>
      </c>
      <c r="AC10" s="246"/>
      <c r="AD10" s="246"/>
      <c r="AE10" s="247"/>
      <c r="AF10" s="246"/>
      <c r="AG10" s="246"/>
      <c r="AH10" s="247"/>
      <c r="AI10" s="246"/>
      <c r="AJ10" s="246"/>
      <c r="AK10" s="247"/>
      <c r="AL10" s="246"/>
      <c r="AM10" s="246"/>
      <c r="AN10" s="247"/>
      <c r="AO10" s="244"/>
      <c r="AP10" s="244"/>
      <c r="AQ10" s="248">
        <v>100</v>
      </c>
      <c r="AR10" s="248">
        <v>3</v>
      </c>
      <c r="AS10" s="249">
        <v>1</v>
      </c>
      <c r="AT10" s="250" t="s">
        <v>161</v>
      </c>
      <c r="AW10" s="251">
        <v>0</v>
      </c>
      <c r="AX10" s="250">
        <v>99.997</v>
      </c>
      <c r="AY10" s="205">
        <v>0</v>
      </c>
      <c r="AZ10" s="205">
        <v>0</v>
      </c>
      <c r="BA10" s="205">
        <v>0</v>
      </c>
      <c r="BB10" s="205">
        <v>0</v>
      </c>
      <c r="BC10" s="205">
        <v>0</v>
      </c>
      <c r="BD10" s="205">
        <v>0</v>
      </c>
      <c r="BE10" s="205">
        <v>0</v>
      </c>
      <c r="BF10" s="205">
        <v>0</v>
      </c>
      <c r="BG10" s="205">
        <v>0</v>
      </c>
      <c r="BH10" s="205">
        <v>0</v>
      </c>
      <c r="BI10" s="205">
        <v>0</v>
      </c>
      <c r="BJ10" s="205">
        <v>0</v>
      </c>
      <c r="BK10" s="205" t="s">
        <v>171</v>
      </c>
      <c r="BL10" s="205" t="s">
        <v>171</v>
      </c>
      <c r="BM10" s="205" t="s">
        <v>171</v>
      </c>
      <c r="BN10" s="205">
        <v>0</v>
      </c>
      <c r="BO10" s="205">
        <v>0</v>
      </c>
      <c r="BP10" s="205" t="s">
        <v>170</v>
      </c>
      <c r="BQ10" s="205">
        <v>0</v>
      </c>
      <c r="BR10" s="205">
        <v>0</v>
      </c>
      <c r="BS10" s="205" t="s">
        <v>170</v>
      </c>
      <c r="BT10" s="205">
        <v>0</v>
      </c>
      <c r="BU10" s="205">
        <v>0</v>
      </c>
      <c r="BV10" s="205" t="s">
        <v>170</v>
      </c>
      <c r="BW10" s="205">
        <v>0</v>
      </c>
      <c r="BX10" s="205">
        <v>0</v>
      </c>
      <c r="BY10" s="205" t="s">
        <v>170</v>
      </c>
      <c r="BZ10" s="205">
        <v>0</v>
      </c>
      <c r="CA10" s="205">
        <v>0</v>
      </c>
      <c r="CB10" s="205" t="s">
        <v>170</v>
      </c>
      <c r="CC10" s="205">
        <v>0</v>
      </c>
      <c r="CD10" s="205">
        <v>0</v>
      </c>
      <c r="CE10" s="205" t="s">
        <v>170</v>
      </c>
      <c r="CF10" s="205">
        <v>0</v>
      </c>
      <c r="CG10" s="205">
        <v>0</v>
      </c>
      <c r="CH10" s="205" t="s">
        <v>170</v>
      </c>
      <c r="CK10" s="205">
        <v>0</v>
      </c>
      <c r="CL10" s="205">
        <v>0</v>
      </c>
      <c r="CM10" s="205">
        <v>0</v>
      </c>
      <c r="CN10" s="205">
        <v>0</v>
      </c>
      <c r="CO10" s="205">
        <v>0</v>
      </c>
      <c r="CP10" s="205">
        <v>0</v>
      </c>
      <c r="CQ10" s="205">
        <v>0</v>
      </c>
      <c r="CR10" s="205">
        <v>0</v>
      </c>
      <c r="CS10" s="205">
        <v>3</v>
      </c>
      <c r="CT10" s="205">
        <v>0</v>
      </c>
      <c r="CU10" s="205">
        <v>0</v>
      </c>
      <c r="CV10" s="205">
        <v>0</v>
      </c>
      <c r="CW10" s="205">
        <v>0</v>
      </c>
      <c r="CY10" s="205">
        <v>0</v>
      </c>
      <c r="CZ10" s="205">
        <v>0</v>
      </c>
      <c r="DA10" s="205">
        <v>0</v>
      </c>
      <c r="DB10" s="205">
        <v>0</v>
      </c>
      <c r="DC10" s="205">
        <v>0</v>
      </c>
      <c r="DD10" s="205">
        <v>0</v>
      </c>
      <c r="DE10" s="205">
        <v>0</v>
      </c>
      <c r="DF10" s="205">
        <v>0</v>
      </c>
      <c r="DG10" s="205">
        <v>0</v>
      </c>
      <c r="DH10" s="205">
        <v>0</v>
      </c>
      <c r="DI10" s="205">
        <v>0</v>
      </c>
      <c r="DJ10" s="205">
        <v>0</v>
      </c>
      <c r="DK10" s="205">
        <v>0</v>
      </c>
    </row>
    <row r="11" spans="1:115" x14ac:dyDescent="0.2">
      <c r="A11" s="242" t="s">
        <v>172</v>
      </c>
      <c r="B11" s="243" t="s">
        <v>173</v>
      </c>
      <c r="C11" s="243" t="s">
        <v>174</v>
      </c>
      <c r="D11" s="244"/>
      <c r="E11" s="252" t="s">
        <v>170</v>
      </c>
      <c r="F11" s="253"/>
      <c r="G11" s="254"/>
      <c r="H11" s="253" t="s">
        <v>170</v>
      </c>
      <c r="I11" s="253"/>
      <c r="J11" s="254"/>
      <c r="K11" s="253" t="s">
        <v>170</v>
      </c>
      <c r="L11" s="253"/>
      <c r="M11" s="254"/>
      <c r="N11" s="253" t="s">
        <v>170</v>
      </c>
      <c r="O11" s="253"/>
      <c r="P11" s="254"/>
      <c r="Q11" s="253" t="s">
        <v>171</v>
      </c>
      <c r="R11" s="253" t="s">
        <v>170</v>
      </c>
      <c r="S11" s="254"/>
      <c r="T11" s="253" t="s">
        <v>170</v>
      </c>
      <c r="U11" s="253"/>
      <c r="V11" s="254"/>
      <c r="W11" s="253" t="s">
        <v>170</v>
      </c>
      <c r="X11" s="253"/>
      <c r="Y11" s="254"/>
      <c r="Z11" s="253" t="s">
        <v>171</v>
      </c>
      <c r="AA11" s="253" t="s">
        <v>171</v>
      </c>
      <c r="AB11" s="254" t="s">
        <v>171</v>
      </c>
      <c r="AC11" s="253"/>
      <c r="AD11" s="253"/>
      <c r="AE11" s="254"/>
      <c r="AF11" s="253"/>
      <c r="AG11" s="253"/>
      <c r="AH11" s="254"/>
      <c r="AI11" s="253"/>
      <c r="AJ11" s="253"/>
      <c r="AK11" s="254"/>
      <c r="AL11" s="253"/>
      <c r="AM11" s="253"/>
      <c r="AN11" s="254"/>
      <c r="AO11" s="244"/>
      <c r="AP11" s="244"/>
      <c r="AQ11" s="255">
        <v>100</v>
      </c>
      <c r="AR11" s="255">
        <v>4</v>
      </c>
      <c r="AS11" s="249">
        <v>2</v>
      </c>
      <c r="AT11" s="250" t="s">
        <v>173</v>
      </c>
      <c r="AW11" s="251">
        <v>0</v>
      </c>
      <c r="AX11" s="250">
        <v>99.995999999999995</v>
      </c>
      <c r="AY11" s="205">
        <v>0</v>
      </c>
      <c r="AZ11" s="205">
        <v>0</v>
      </c>
      <c r="BA11" s="205">
        <v>0</v>
      </c>
      <c r="BB11" s="205">
        <v>0</v>
      </c>
      <c r="BC11" s="205">
        <v>0</v>
      </c>
      <c r="BD11" s="205">
        <v>0</v>
      </c>
      <c r="BE11" s="205">
        <v>0</v>
      </c>
      <c r="BF11" s="205">
        <v>0</v>
      </c>
      <c r="BG11" s="205">
        <v>0</v>
      </c>
      <c r="BH11" s="205">
        <v>0</v>
      </c>
      <c r="BI11" s="205">
        <v>0</v>
      </c>
      <c r="BJ11" s="205">
        <v>0</v>
      </c>
      <c r="BK11" s="205" t="s">
        <v>171</v>
      </c>
      <c r="BL11" s="205" t="s">
        <v>171</v>
      </c>
      <c r="BM11" s="205" t="s">
        <v>171</v>
      </c>
      <c r="BN11" s="205">
        <v>0</v>
      </c>
      <c r="BO11" s="205">
        <v>0</v>
      </c>
      <c r="BP11" s="205" t="s">
        <v>170</v>
      </c>
      <c r="BQ11" s="205">
        <v>0</v>
      </c>
      <c r="BR11" s="205">
        <v>0</v>
      </c>
      <c r="BS11" s="205" t="s">
        <v>170</v>
      </c>
      <c r="BT11" s="205">
        <v>0</v>
      </c>
      <c r="BU11" s="205" t="s">
        <v>170</v>
      </c>
      <c r="BV11" s="205" t="s">
        <v>171</v>
      </c>
      <c r="BW11" s="205">
        <v>0</v>
      </c>
      <c r="BX11" s="205">
        <v>0</v>
      </c>
      <c r="BY11" s="205" t="s">
        <v>170</v>
      </c>
      <c r="BZ11" s="205">
        <v>0</v>
      </c>
      <c r="CA11" s="205">
        <v>0</v>
      </c>
      <c r="CB11" s="205" t="s">
        <v>170</v>
      </c>
      <c r="CC11" s="205">
        <v>0</v>
      </c>
      <c r="CD11" s="205">
        <v>0</v>
      </c>
      <c r="CE11" s="205" t="s">
        <v>170</v>
      </c>
      <c r="CF11" s="205">
        <v>0</v>
      </c>
      <c r="CG11" s="205">
        <v>0</v>
      </c>
      <c r="CH11" s="205" t="s">
        <v>170</v>
      </c>
      <c r="CK11" s="205">
        <v>0</v>
      </c>
      <c r="CL11" s="205">
        <v>0</v>
      </c>
      <c r="CM11" s="205">
        <v>0</v>
      </c>
      <c r="CN11" s="205">
        <v>0</v>
      </c>
      <c r="CO11" s="205">
        <v>0</v>
      </c>
      <c r="CP11" s="205">
        <v>1</v>
      </c>
      <c r="CQ11" s="205">
        <v>0</v>
      </c>
      <c r="CR11" s="205">
        <v>0</v>
      </c>
      <c r="CS11" s="205">
        <v>3</v>
      </c>
      <c r="CT11" s="205">
        <v>0</v>
      </c>
      <c r="CU11" s="205">
        <v>0</v>
      </c>
      <c r="CV11" s="205">
        <v>0</v>
      </c>
      <c r="CW11" s="205">
        <v>0</v>
      </c>
      <c r="CY11" s="205">
        <v>0</v>
      </c>
      <c r="CZ11" s="205">
        <v>0</v>
      </c>
      <c r="DA11" s="205">
        <v>0</v>
      </c>
      <c r="DB11" s="205">
        <v>0</v>
      </c>
      <c r="DC11" s="205">
        <v>0</v>
      </c>
      <c r="DD11" s="205">
        <v>0</v>
      </c>
      <c r="DE11" s="205">
        <v>0</v>
      </c>
      <c r="DF11" s="205">
        <v>0</v>
      </c>
      <c r="DG11" s="205">
        <v>0</v>
      </c>
      <c r="DH11" s="205">
        <v>0</v>
      </c>
      <c r="DI11" s="205">
        <v>0</v>
      </c>
      <c r="DJ11" s="205">
        <v>0</v>
      </c>
      <c r="DK11" s="205">
        <v>0</v>
      </c>
    </row>
    <row r="12" spans="1:115" x14ac:dyDescent="0.2">
      <c r="A12" s="242">
        <v>21511405424</v>
      </c>
      <c r="B12" s="243" t="s">
        <v>69</v>
      </c>
      <c r="C12" s="243" t="s">
        <v>157</v>
      </c>
      <c r="D12" s="244"/>
      <c r="E12" s="245" t="s">
        <v>170</v>
      </c>
      <c r="F12" s="246"/>
      <c r="G12" s="247"/>
      <c r="H12" s="246" t="s">
        <v>170</v>
      </c>
      <c r="I12" s="246"/>
      <c r="J12" s="247"/>
      <c r="K12" s="246" t="s">
        <v>170</v>
      </c>
      <c r="L12" s="246"/>
      <c r="M12" s="247"/>
      <c r="N12" s="246" t="s">
        <v>170</v>
      </c>
      <c r="O12" s="246"/>
      <c r="P12" s="247"/>
      <c r="Q12" s="246" t="s">
        <v>170</v>
      </c>
      <c r="R12" s="246"/>
      <c r="S12" s="247"/>
      <c r="T12" s="246" t="s">
        <v>170</v>
      </c>
      <c r="U12" s="246"/>
      <c r="V12" s="247"/>
      <c r="W12" s="246" t="s">
        <v>171</v>
      </c>
      <c r="X12" s="246" t="s">
        <v>171</v>
      </c>
      <c r="Y12" s="247"/>
      <c r="Z12" s="246"/>
      <c r="AA12" s="246"/>
      <c r="AB12" s="247"/>
      <c r="AC12" s="246"/>
      <c r="AD12" s="246"/>
      <c r="AE12" s="247"/>
      <c r="AF12" s="246"/>
      <c r="AG12" s="246"/>
      <c r="AH12" s="247"/>
      <c r="AI12" s="246"/>
      <c r="AJ12" s="246"/>
      <c r="AK12" s="247"/>
      <c r="AL12" s="246"/>
      <c r="AM12" s="246"/>
      <c r="AN12" s="247"/>
      <c r="AO12" s="244"/>
      <c r="AP12" s="244"/>
      <c r="AQ12" s="248">
        <v>95</v>
      </c>
      <c r="AR12" s="248">
        <v>2</v>
      </c>
      <c r="AS12" s="249">
        <v>3</v>
      </c>
      <c r="AT12" s="250" t="s">
        <v>69</v>
      </c>
      <c r="AW12" s="251">
        <v>0</v>
      </c>
      <c r="AX12" s="250">
        <v>94.998000000000005</v>
      </c>
      <c r="AY12" s="205">
        <v>0</v>
      </c>
      <c r="AZ12" s="205">
        <v>0</v>
      </c>
      <c r="BA12" s="205">
        <v>0</v>
      </c>
      <c r="BB12" s="205">
        <v>0</v>
      </c>
      <c r="BC12" s="205">
        <v>0</v>
      </c>
      <c r="BD12" s="205">
        <v>0</v>
      </c>
      <c r="BE12" s="205">
        <v>0</v>
      </c>
      <c r="BF12" s="205">
        <v>0</v>
      </c>
      <c r="BG12" s="205">
        <v>0</v>
      </c>
      <c r="BH12" s="205">
        <v>0</v>
      </c>
      <c r="BI12" s="205">
        <v>0</v>
      </c>
      <c r="BJ12" s="205">
        <v>0</v>
      </c>
      <c r="BK12" s="205">
        <v>0</v>
      </c>
      <c r="BL12" s="205">
        <v>0</v>
      </c>
      <c r="BM12" s="205">
        <v>0</v>
      </c>
      <c r="BN12" s="205">
        <v>0</v>
      </c>
      <c r="BO12" s="205" t="s">
        <v>171</v>
      </c>
      <c r="BP12" s="205" t="s">
        <v>171</v>
      </c>
      <c r="BQ12" s="205">
        <v>0</v>
      </c>
      <c r="BR12" s="205">
        <v>0</v>
      </c>
      <c r="BS12" s="205" t="s">
        <v>170</v>
      </c>
      <c r="BT12" s="205">
        <v>0</v>
      </c>
      <c r="BU12" s="205">
        <v>0</v>
      </c>
      <c r="BV12" s="205" t="s">
        <v>170</v>
      </c>
      <c r="BW12" s="205">
        <v>0</v>
      </c>
      <c r="BX12" s="205">
        <v>0</v>
      </c>
      <c r="BY12" s="205" t="s">
        <v>170</v>
      </c>
      <c r="BZ12" s="205">
        <v>0</v>
      </c>
      <c r="CA12" s="205">
        <v>0</v>
      </c>
      <c r="CB12" s="205" t="s">
        <v>170</v>
      </c>
      <c r="CC12" s="205">
        <v>0</v>
      </c>
      <c r="CD12" s="205">
        <v>0</v>
      </c>
      <c r="CE12" s="205" t="s">
        <v>170</v>
      </c>
      <c r="CF12" s="205">
        <v>0</v>
      </c>
      <c r="CG12" s="205">
        <v>0</v>
      </c>
      <c r="CH12" s="205" t="s">
        <v>170</v>
      </c>
      <c r="CK12" s="205">
        <v>0</v>
      </c>
      <c r="CL12" s="250">
        <v>0</v>
      </c>
      <c r="CM12" s="205">
        <v>0</v>
      </c>
      <c r="CN12" s="205">
        <v>0</v>
      </c>
      <c r="CO12" s="205">
        <v>0</v>
      </c>
      <c r="CP12" s="205">
        <v>0</v>
      </c>
      <c r="CQ12" s="205">
        <v>0</v>
      </c>
      <c r="CR12" s="205">
        <v>2</v>
      </c>
      <c r="CS12" s="205">
        <v>0</v>
      </c>
      <c r="CT12" s="205">
        <v>0</v>
      </c>
      <c r="CU12" s="205">
        <v>0</v>
      </c>
      <c r="CV12" s="205">
        <v>0</v>
      </c>
      <c r="CW12" s="205">
        <v>0</v>
      </c>
      <c r="CY12" s="205">
        <v>0</v>
      </c>
      <c r="CZ12" s="205">
        <v>0</v>
      </c>
      <c r="DA12" s="205">
        <v>0</v>
      </c>
      <c r="DB12" s="205">
        <v>0</v>
      </c>
      <c r="DC12" s="205">
        <v>0</v>
      </c>
      <c r="DD12" s="205">
        <v>0</v>
      </c>
      <c r="DE12" s="205">
        <v>0</v>
      </c>
      <c r="DF12" s="205">
        <v>1</v>
      </c>
      <c r="DG12" s="205">
        <v>1</v>
      </c>
      <c r="DH12" s="205">
        <v>1</v>
      </c>
      <c r="DI12" s="205">
        <v>1</v>
      </c>
      <c r="DJ12" s="205">
        <v>1</v>
      </c>
      <c r="DK12" s="205">
        <v>1</v>
      </c>
    </row>
    <row r="13" spans="1:115" x14ac:dyDescent="0.2">
      <c r="A13" s="242" t="s">
        <v>168</v>
      </c>
      <c r="B13" s="243" t="s">
        <v>169</v>
      </c>
      <c r="C13" s="243" t="s">
        <v>157</v>
      </c>
      <c r="D13" s="244"/>
      <c r="E13" s="252" t="s">
        <v>170</v>
      </c>
      <c r="F13" s="253"/>
      <c r="G13" s="254"/>
      <c r="H13" s="253" t="s">
        <v>170</v>
      </c>
      <c r="I13" s="253"/>
      <c r="J13" s="254"/>
      <c r="K13" s="253" t="s">
        <v>170</v>
      </c>
      <c r="L13" s="253"/>
      <c r="M13" s="254"/>
      <c r="N13" s="253" t="s">
        <v>170</v>
      </c>
      <c r="O13" s="253"/>
      <c r="P13" s="254"/>
      <c r="Q13" s="253" t="s">
        <v>170</v>
      </c>
      <c r="R13" s="253"/>
      <c r="S13" s="254"/>
      <c r="T13" s="253" t="s">
        <v>171</v>
      </c>
      <c r="U13" s="253" t="s">
        <v>170</v>
      </c>
      <c r="V13" s="254"/>
      <c r="W13" s="253" t="s">
        <v>171</v>
      </c>
      <c r="X13" s="253" t="s">
        <v>171</v>
      </c>
      <c r="Y13" s="254"/>
      <c r="Z13" s="253"/>
      <c r="AA13" s="253"/>
      <c r="AB13" s="254"/>
      <c r="AC13" s="253"/>
      <c r="AD13" s="253"/>
      <c r="AE13" s="254"/>
      <c r="AF13" s="253"/>
      <c r="AG13" s="253"/>
      <c r="AH13" s="254"/>
      <c r="AI13" s="253"/>
      <c r="AJ13" s="253"/>
      <c r="AK13" s="254"/>
      <c r="AL13" s="253"/>
      <c r="AM13" s="253"/>
      <c r="AN13" s="254"/>
      <c r="AO13" s="244"/>
      <c r="AP13" s="244"/>
      <c r="AQ13" s="255">
        <v>95</v>
      </c>
      <c r="AR13" s="255">
        <v>3</v>
      </c>
      <c r="AS13" s="249">
        <v>4</v>
      </c>
      <c r="AT13" s="250" t="s">
        <v>169</v>
      </c>
      <c r="AW13" s="251">
        <v>1</v>
      </c>
      <c r="AX13" s="250">
        <v>94.966999999999999</v>
      </c>
      <c r="AY13" s="205">
        <v>0</v>
      </c>
      <c r="AZ13" s="205">
        <v>0</v>
      </c>
      <c r="BA13" s="205">
        <v>0</v>
      </c>
      <c r="BB13" s="205">
        <v>0</v>
      </c>
      <c r="BC13" s="205">
        <v>0</v>
      </c>
      <c r="BD13" s="205">
        <v>0</v>
      </c>
      <c r="BE13" s="205">
        <v>0</v>
      </c>
      <c r="BF13" s="205">
        <v>0</v>
      </c>
      <c r="BG13" s="205">
        <v>0</v>
      </c>
      <c r="BH13" s="205">
        <v>0</v>
      </c>
      <c r="BI13" s="205">
        <v>0</v>
      </c>
      <c r="BJ13" s="205">
        <v>0</v>
      </c>
      <c r="BK13" s="205">
        <v>0</v>
      </c>
      <c r="BL13" s="205">
        <v>0</v>
      </c>
      <c r="BM13" s="205">
        <v>0</v>
      </c>
      <c r="BN13" s="205">
        <v>0</v>
      </c>
      <c r="BO13" s="205" t="s">
        <v>171</v>
      </c>
      <c r="BP13" s="205" t="s">
        <v>171</v>
      </c>
      <c r="BQ13" s="205">
        <v>0</v>
      </c>
      <c r="BR13" s="205" t="s">
        <v>170</v>
      </c>
      <c r="BS13" s="205" t="s">
        <v>171</v>
      </c>
      <c r="BT13" s="205">
        <v>0</v>
      </c>
      <c r="BU13" s="205">
        <v>0</v>
      </c>
      <c r="BV13" s="205" t="s">
        <v>170</v>
      </c>
      <c r="BW13" s="205">
        <v>0</v>
      </c>
      <c r="BX13" s="205">
        <v>0</v>
      </c>
      <c r="BY13" s="205" t="s">
        <v>170</v>
      </c>
      <c r="BZ13" s="205">
        <v>0</v>
      </c>
      <c r="CA13" s="205">
        <v>0</v>
      </c>
      <c r="CB13" s="205" t="s">
        <v>170</v>
      </c>
      <c r="CC13" s="205">
        <v>0</v>
      </c>
      <c r="CD13" s="205">
        <v>0</v>
      </c>
      <c r="CE13" s="205" t="s">
        <v>170</v>
      </c>
      <c r="CF13" s="205">
        <v>0</v>
      </c>
      <c r="CG13" s="205">
        <v>0</v>
      </c>
      <c r="CH13" s="205" t="s">
        <v>170</v>
      </c>
      <c r="CK13" s="205">
        <v>0</v>
      </c>
      <c r="CL13" s="205">
        <v>0</v>
      </c>
      <c r="CM13" s="205">
        <v>0</v>
      </c>
      <c r="CN13" s="205">
        <v>0</v>
      </c>
      <c r="CO13" s="205">
        <v>0</v>
      </c>
      <c r="CP13" s="205">
        <v>0</v>
      </c>
      <c r="CQ13" s="205">
        <v>1</v>
      </c>
      <c r="CR13" s="205">
        <v>2</v>
      </c>
      <c r="CS13" s="205">
        <v>0</v>
      </c>
      <c r="CT13" s="205">
        <v>0</v>
      </c>
      <c r="CU13" s="205">
        <v>0</v>
      </c>
      <c r="CV13" s="205">
        <v>0</v>
      </c>
      <c r="CW13" s="205">
        <v>0</v>
      </c>
      <c r="CY13" s="205">
        <v>0</v>
      </c>
      <c r="CZ13" s="205">
        <v>0</v>
      </c>
      <c r="DA13" s="205">
        <v>0</v>
      </c>
      <c r="DB13" s="205">
        <v>0</v>
      </c>
      <c r="DC13" s="205">
        <v>0</v>
      </c>
      <c r="DD13" s="205">
        <v>0</v>
      </c>
      <c r="DE13" s="205">
        <v>0</v>
      </c>
      <c r="DF13" s="205">
        <v>1</v>
      </c>
      <c r="DG13" s="205">
        <v>1</v>
      </c>
      <c r="DH13" s="205">
        <v>1</v>
      </c>
      <c r="DI13" s="205">
        <v>1</v>
      </c>
      <c r="DJ13" s="205">
        <v>1</v>
      </c>
      <c r="DK13" s="205">
        <v>1</v>
      </c>
    </row>
    <row r="14" spans="1:115" x14ac:dyDescent="0.2">
      <c r="A14" s="242">
        <v>21511303892</v>
      </c>
      <c r="B14" s="243" t="s">
        <v>162</v>
      </c>
      <c r="C14" s="243" t="s">
        <v>157</v>
      </c>
      <c r="D14" s="244"/>
      <c r="E14" s="252" t="s">
        <v>170</v>
      </c>
      <c r="F14" s="253"/>
      <c r="G14" s="254"/>
      <c r="H14" s="253" t="s">
        <v>171</v>
      </c>
      <c r="I14" s="253" t="s">
        <v>170</v>
      </c>
      <c r="J14" s="254"/>
      <c r="K14" s="253" t="s">
        <v>170</v>
      </c>
      <c r="L14" s="253"/>
      <c r="M14" s="254"/>
      <c r="N14" s="253" t="s">
        <v>170</v>
      </c>
      <c r="O14" s="253"/>
      <c r="P14" s="254"/>
      <c r="Q14" s="253" t="s">
        <v>170</v>
      </c>
      <c r="R14" s="253"/>
      <c r="S14" s="254"/>
      <c r="T14" s="253" t="s">
        <v>171</v>
      </c>
      <c r="U14" s="253" t="s">
        <v>170</v>
      </c>
      <c r="V14" s="254"/>
      <c r="W14" s="253" t="s">
        <v>171</v>
      </c>
      <c r="X14" s="253" t="s">
        <v>171</v>
      </c>
      <c r="Y14" s="254"/>
      <c r="Z14" s="253"/>
      <c r="AA14" s="253"/>
      <c r="AB14" s="254"/>
      <c r="AC14" s="253"/>
      <c r="AD14" s="253"/>
      <c r="AE14" s="254"/>
      <c r="AF14" s="253"/>
      <c r="AG14" s="253"/>
      <c r="AH14" s="254"/>
      <c r="AI14" s="253"/>
      <c r="AJ14" s="253"/>
      <c r="AK14" s="254"/>
      <c r="AL14" s="253"/>
      <c r="AM14" s="253"/>
      <c r="AN14" s="254"/>
      <c r="AO14" s="244"/>
      <c r="AP14" s="244"/>
      <c r="AQ14" s="255">
        <v>95</v>
      </c>
      <c r="AR14" s="255">
        <v>4</v>
      </c>
      <c r="AS14" s="249">
        <v>5</v>
      </c>
      <c r="AT14" s="250" t="s">
        <v>162</v>
      </c>
      <c r="AW14" s="251">
        <v>1</v>
      </c>
      <c r="AX14" s="250">
        <v>94.965999999999994</v>
      </c>
      <c r="AY14" s="205">
        <v>0</v>
      </c>
      <c r="AZ14" s="205">
        <v>0</v>
      </c>
      <c r="BA14" s="205">
        <v>0</v>
      </c>
      <c r="BB14" s="205">
        <v>0</v>
      </c>
      <c r="BC14" s="205">
        <v>0</v>
      </c>
      <c r="BD14" s="205">
        <v>0</v>
      </c>
      <c r="BE14" s="205">
        <v>0</v>
      </c>
      <c r="BF14" s="205">
        <v>0</v>
      </c>
      <c r="BG14" s="205">
        <v>0</v>
      </c>
      <c r="BH14" s="205">
        <v>0</v>
      </c>
      <c r="BI14" s="205">
        <v>0</v>
      </c>
      <c r="BJ14" s="205">
        <v>0</v>
      </c>
      <c r="BK14" s="205">
        <v>0</v>
      </c>
      <c r="BL14" s="205">
        <v>0</v>
      </c>
      <c r="BM14" s="205">
        <v>0</v>
      </c>
      <c r="BN14" s="205">
        <v>0</v>
      </c>
      <c r="BO14" s="205" t="s">
        <v>171</v>
      </c>
      <c r="BP14" s="205" t="s">
        <v>171</v>
      </c>
      <c r="BQ14" s="205">
        <v>0</v>
      </c>
      <c r="BR14" s="205" t="s">
        <v>170</v>
      </c>
      <c r="BS14" s="205" t="s">
        <v>171</v>
      </c>
      <c r="BT14" s="205">
        <v>0</v>
      </c>
      <c r="BU14" s="205">
        <v>0</v>
      </c>
      <c r="BV14" s="205" t="s">
        <v>170</v>
      </c>
      <c r="BW14" s="205">
        <v>0</v>
      </c>
      <c r="BX14" s="205">
        <v>0</v>
      </c>
      <c r="BY14" s="205" t="s">
        <v>170</v>
      </c>
      <c r="BZ14" s="205">
        <v>0</v>
      </c>
      <c r="CA14" s="205">
        <v>0</v>
      </c>
      <c r="CB14" s="205" t="s">
        <v>170</v>
      </c>
      <c r="CC14" s="205">
        <v>0</v>
      </c>
      <c r="CD14" s="205" t="s">
        <v>170</v>
      </c>
      <c r="CE14" s="205" t="s">
        <v>171</v>
      </c>
      <c r="CF14" s="205">
        <v>0</v>
      </c>
      <c r="CG14" s="205">
        <v>0</v>
      </c>
      <c r="CH14" s="205" t="s">
        <v>170</v>
      </c>
      <c r="CK14" s="205">
        <v>0</v>
      </c>
      <c r="CL14" s="205">
        <v>0</v>
      </c>
      <c r="CM14" s="205">
        <v>1</v>
      </c>
      <c r="CN14" s="205">
        <v>0</v>
      </c>
      <c r="CO14" s="205">
        <v>0</v>
      </c>
      <c r="CP14" s="205">
        <v>0</v>
      </c>
      <c r="CQ14" s="205">
        <v>1</v>
      </c>
      <c r="CR14" s="205">
        <v>2</v>
      </c>
      <c r="CS14" s="205">
        <v>0</v>
      </c>
      <c r="CT14" s="205">
        <v>0</v>
      </c>
      <c r="CU14" s="205">
        <v>0</v>
      </c>
      <c r="CV14" s="205">
        <v>0</v>
      </c>
      <c r="CW14" s="205">
        <v>0</v>
      </c>
      <c r="CY14" s="205">
        <v>0</v>
      </c>
      <c r="CZ14" s="205">
        <v>0</v>
      </c>
      <c r="DA14" s="205">
        <v>0</v>
      </c>
      <c r="DB14" s="205">
        <v>0</v>
      </c>
      <c r="DC14" s="205">
        <v>0</v>
      </c>
      <c r="DD14" s="205">
        <v>0</v>
      </c>
      <c r="DE14" s="205">
        <v>0</v>
      </c>
      <c r="DF14" s="205">
        <v>1</v>
      </c>
      <c r="DG14" s="205">
        <v>1</v>
      </c>
      <c r="DH14" s="205">
        <v>1</v>
      </c>
      <c r="DI14" s="205">
        <v>1</v>
      </c>
      <c r="DJ14" s="205">
        <v>1</v>
      </c>
      <c r="DK14" s="205">
        <v>1</v>
      </c>
    </row>
    <row r="15" spans="1:115" x14ac:dyDescent="0.2">
      <c r="A15" s="242">
        <v>20671000889</v>
      </c>
      <c r="B15" s="243" t="s">
        <v>102</v>
      </c>
      <c r="C15" s="243" t="s">
        <v>175</v>
      </c>
      <c r="D15" s="244"/>
      <c r="E15" s="252" t="s">
        <v>170</v>
      </c>
      <c r="F15" s="253"/>
      <c r="G15" s="254"/>
      <c r="H15" s="253" t="s">
        <v>170</v>
      </c>
      <c r="I15" s="253"/>
      <c r="J15" s="254"/>
      <c r="K15" s="253" t="s">
        <v>170</v>
      </c>
      <c r="L15" s="253"/>
      <c r="M15" s="254"/>
      <c r="N15" s="253" t="s">
        <v>171</v>
      </c>
      <c r="O15" s="253" t="s">
        <v>171</v>
      </c>
      <c r="P15" s="254"/>
      <c r="Q15" s="253"/>
      <c r="R15" s="253"/>
      <c r="S15" s="254"/>
      <c r="T15" s="253"/>
      <c r="U15" s="253"/>
      <c r="V15" s="254"/>
      <c r="W15" s="253"/>
      <c r="X15" s="253"/>
      <c r="Y15" s="254"/>
      <c r="Z15" s="253"/>
      <c r="AA15" s="253"/>
      <c r="AB15" s="254"/>
      <c r="AC15" s="253"/>
      <c r="AD15" s="253"/>
      <c r="AE15" s="254"/>
      <c r="AF15" s="253"/>
      <c r="AG15" s="253"/>
      <c r="AH15" s="254"/>
      <c r="AI15" s="253"/>
      <c r="AJ15" s="253"/>
      <c r="AK15" s="254"/>
      <c r="AL15" s="253"/>
      <c r="AM15" s="253"/>
      <c r="AN15" s="254"/>
      <c r="AO15" s="244"/>
      <c r="AP15" s="244"/>
      <c r="AQ15" s="255">
        <v>80</v>
      </c>
      <c r="AR15" s="255">
        <v>2</v>
      </c>
      <c r="AS15" s="249">
        <v>6</v>
      </c>
      <c r="AT15" s="256" t="s">
        <v>102</v>
      </c>
      <c r="AW15" s="251">
        <v>0</v>
      </c>
      <c r="AX15" s="250">
        <v>79.998000000000005</v>
      </c>
      <c r="AY15" s="205">
        <v>0</v>
      </c>
      <c r="AZ15" s="205">
        <v>0</v>
      </c>
      <c r="BA15" s="205">
        <v>0</v>
      </c>
      <c r="BB15" s="205">
        <v>0</v>
      </c>
      <c r="BC15" s="205">
        <v>0</v>
      </c>
      <c r="BD15" s="205">
        <v>0</v>
      </c>
      <c r="BE15" s="205">
        <v>0</v>
      </c>
      <c r="BF15" s="205">
        <v>0</v>
      </c>
      <c r="BG15" s="205">
        <v>0</v>
      </c>
      <c r="BH15" s="205">
        <v>0</v>
      </c>
      <c r="BI15" s="205">
        <v>0</v>
      </c>
      <c r="BJ15" s="205">
        <v>0</v>
      </c>
      <c r="BK15" s="205">
        <v>0</v>
      </c>
      <c r="BL15" s="205">
        <v>0</v>
      </c>
      <c r="BM15" s="205">
        <v>0</v>
      </c>
      <c r="BN15" s="205">
        <v>0</v>
      </c>
      <c r="BO15" s="205">
        <v>0</v>
      </c>
      <c r="BP15" s="205">
        <v>0</v>
      </c>
      <c r="BQ15" s="205">
        <v>0</v>
      </c>
      <c r="BR15" s="205">
        <v>0</v>
      </c>
      <c r="BS15" s="205">
        <v>0</v>
      </c>
      <c r="BT15" s="205">
        <v>0</v>
      </c>
      <c r="BU15" s="205">
        <v>0</v>
      </c>
      <c r="BV15" s="205">
        <v>0</v>
      </c>
      <c r="BW15" s="205">
        <v>0</v>
      </c>
      <c r="BX15" s="205" t="s">
        <v>171</v>
      </c>
      <c r="BY15" s="205" t="s">
        <v>171</v>
      </c>
      <c r="BZ15" s="205">
        <v>0</v>
      </c>
      <c r="CA15" s="205">
        <v>0</v>
      </c>
      <c r="CB15" s="205" t="s">
        <v>170</v>
      </c>
      <c r="CC15" s="205">
        <v>0</v>
      </c>
      <c r="CD15" s="205">
        <v>0</v>
      </c>
      <c r="CE15" s="205" t="s">
        <v>170</v>
      </c>
      <c r="CF15" s="205">
        <v>0</v>
      </c>
      <c r="CG15" s="205">
        <v>0</v>
      </c>
      <c r="CH15" s="205" t="s">
        <v>170</v>
      </c>
      <c r="CK15" s="205">
        <v>0</v>
      </c>
      <c r="CL15" s="262">
        <v>0</v>
      </c>
      <c r="CM15" s="205">
        <v>0</v>
      </c>
      <c r="CN15" s="205">
        <v>0</v>
      </c>
      <c r="CO15" s="205">
        <v>2</v>
      </c>
      <c r="CP15" s="205">
        <v>0</v>
      </c>
      <c r="CQ15" s="205">
        <v>0</v>
      </c>
      <c r="CR15" s="205">
        <v>0</v>
      </c>
      <c r="CS15" s="205">
        <v>0</v>
      </c>
      <c r="CT15" s="205">
        <v>0</v>
      </c>
      <c r="CU15" s="205">
        <v>0</v>
      </c>
      <c r="CV15" s="205">
        <v>0</v>
      </c>
      <c r="CW15" s="205">
        <v>0</v>
      </c>
      <c r="CY15" s="205">
        <v>0</v>
      </c>
      <c r="CZ15" s="205">
        <v>0</v>
      </c>
      <c r="DA15" s="205">
        <v>0</v>
      </c>
      <c r="DB15" s="205">
        <v>0</v>
      </c>
      <c r="DC15" s="205">
        <v>1</v>
      </c>
      <c r="DD15" s="205">
        <v>1</v>
      </c>
      <c r="DE15" s="205">
        <v>1</v>
      </c>
      <c r="DF15" s="205">
        <v>1</v>
      </c>
      <c r="DG15" s="205">
        <v>1</v>
      </c>
      <c r="DH15" s="205">
        <v>1</v>
      </c>
      <c r="DI15" s="205">
        <v>1</v>
      </c>
      <c r="DJ15" s="205">
        <v>1</v>
      </c>
      <c r="DK15" s="205">
        <v>1</v>
      </c>
    </row>
    <row r="16" spans="1:115" x14ac:dyDescent="0.2">
      <c r="A16" s="242"/>
      <c r="B16" s="243"/>
      <c r="C16" s="243"/>
      <c r="D16" s="244"/>
      <c r="E16" s="252"/>
      <c r="F16" s="253"/>
      <c r="G16" s="254"/>
      <c r="H16" s="253"/>
      <c r="I16" s="253"/>
      <c r="J16" s="254"/>
      <c r="K16" s="253"/>
      <c r="L16" s="253"/>
      <c r="M16" s="254"/>
      <c r="N16" s="253"/>
      <c r="O16" s="253"/>
      <c r="P16" s="254"/>
      <c r="Q16" s="253"/>
      <c r="R16" s="253"/>
      <c r="S16" s="254"/>
      <c r="T16" s="253"/>
      <c r="U16" s="253"/>
      <c r="V16" s="254"/>
      <c r="W16" s="253"/>
      <c r="X16" s="253"/>
      <c r="Y16" s="254"/>
      <c r="Z16" s="253"/>
      <c r="AA16" s="253"/>
      <c r="AB16" s="254"/>
      <c r="AC16" s="253"/>
      <c r="AD16" s="253"/>
      <c r="AE16" s="254"/>
      <c r="AF16" s="253"/>
      <c r="AG16" s="253"/>
      <c r="AH16" s="254"/>
      <c r="AI16" s="253"/>
      <c r="AJ16" s="253"/>
      <c r="AK16" s="254"/>
      <c r="AL16" s="253"/>
      <c r="AM16" s="253"/>
      <c r="AN16" s="254"/>
      <c r="AO16" s="244"/>
      <c r="AP16" s="244"/>
      <c r="AQ16" s="255">
        <v>0</v>
      </c>
      <c r="AR16" s="255">
        <v>0</v>
      </c>
      <c r="AS16" s="249">
        <v>7</v>
      </c>
      <c r="AT16" s="250" t="s">
        <v>0</v>
      </c>
      <c r="AW16" s="251">
        <v>0</v>
      </c>
      <c r="AX16" s="250">
        <v>-1</v>
      </c>
      <c r="AY16" s="205">
        <v>0</v>
      </c>
      <c r="AZ16" s="205">
        <v>0</v>
      </c>
      <c r="BA16" s="205">
        <v>0</v>
      </c>
      <c r="BB16" s="205">
        <v>0</v>
      </c>
      <c r="BC16" s="205">
        <v>0</v>
      </c>
      <c r="BD16" s="205">
        <v>0</v>
      </c>
      <c r="BE16" s="205">
        <v>0</v>
      </c>
      <c r="BF16" s="205">
        <v>0</v>
      </c>
      <c r="BG16" s="205">
        <v>0</v>
      </c>
      <c r="BH16" s="205">
        <v>0</v>
      </c>
      <c r="BI16" s="205">
        <v>0</v>
      </c>
      <c r="BJ16" s="205">
        <v>0</v>
      </c>
      <c r="BK16" s="205">
        <v>0</v>
      </c>
      <c r="BL16" s="205">
        <v>0</v>
      </c>
      <c r="BM16" s="205">
        <v>0</v>
      </c>
      <c r="BN16" s="205">
        <v>0</v>
      </c>
      <c r="BO16" s="205">
        <v>0</v>
      </c>
      <c r="BP16" s="205">
        <v>0</v>
      </c>
      <c r="BQ16" s="205">
        <v>0</v>
      </c>
      <c r="BR16" s="205">
        <v>0</v>
      </c>
      <c r="BS16" s="205">
        <v>0</v>
      </c>
      <c r="BT16" s="205">
        <v>0</v>
      </c>
      <c r="BU16" s="205">
        <v>0</v>
      </c>
      <c r="BV16" s="205">
        <v>0</v>
      </c>
      <c r="BW16" s="205">
        <v>0</v>
      </c>
      <c r="BX16" s="205">
        <v>0</v>
      </c>
      <c r="BY16" s="205">
        <v>0</v>
      </c>
      <c r="BZ16" s="205">
        <v>0</v>
      </c>
      <c r="CA16" s="205">
        <v>0</v>
      </c>
      <c r="CB16" s="205">
        <v>0</v>
      </c>
      <c r="CC16" s="205">
        <v>0</v>
      </c>
      <c r="CD16" s="205">
        <v>0</v>
      </c>
      <c r="CE16" s="205">
        <v>0</v>
      </c>
      <c r="CF16" s="205">
        <v>0</v>
      </c>
      <c r="CG16" s="205">
        <v>0</v>
      </c>
      <c r="CH16" s="205">
        <v>0</v>
      </c>
      <c r="CK16" s="205">
        <v>0</v>
      </c>
      <c r="CL16" s="205">
        <v>0</v>
      </c>
      <c r="CM16" s="205">
        <v>0</v>
      </c>
      <c r="CN16" s="205">
        <v>0</v>
      </c>
      <c r="CO16" s="205">
        <v>0</v>
      </c>
      <c r="CP16" s="205">
        <v>0</v>
      </c>
      <c r="CQ16" s="205">
        <v>0</v>
      </c>
      <c r="CR16" s="205">
        <v>0</v>
      </c>
      <c r="CS16" s="205">
        <v>0</v>
      </c>
      <c r="CT16" s="205">
        <v>0</v>
      </c>
      <c r="CU16" s="205">
        <v>0</v>
      </c>
      <c r="CV16" s="205">
        <v>0</v>
      </c>
      <c r="CW16" s="205">
        <v>0</v>
      </c>
      <c r="CY16" s="205">
        <v>1</v>
      </c>
      <c r="CZ16" s="205">
        <v>1</v>
      </c>
      <c r="DA16" s="205">
        <v>1</v>
      </c>
      <c r="DB16" s="205">
        <v>1</v>
      </c>
      <c r="DC16" s="205">
        <v>1</v>
      </c>
      <c r="DD16" s="205">
        <v>1</v>
      </c>
      <c r="DE16" s="205">
        <v>1</v>
      </c>
      <c r="DF16" s="205">
        <v>1</v>
      </c>
      <c r="DG16" s="205">
        <v>1</v>
      </c>
      <c r="DH16" s="205">
        <v>1</v>
      </c>
      <c r="DI16" s="205">
        <v>1</v>
      </c>
      <c r="DJ16" s="205">
        <v>1</v>
      </c>
      <c r="DK16" s="205">
        <v>1</v>
      </c>
    </row>
    <row r="17" spans="1:115" hidden="1" x14ac:dyDescent="0.2">
      <c r="A17" s="242"/>
      <c r="B17" s="243"/>
      <c r="C17" s="243"/>
      <c r="D17" s="244"/>
      <c r="E17" s="252"/>
      <c r="F17" s="253"/>
      <c r="G17" s="254"/>
      <c r="H17" s="253"/>
      <c r="I17" s="253"/>
      <c r="J17" s="254"/>
      <c r="K17" s="253"/>
      <c r="L17" s="253"/>
      <c r="M17" s="254"/>
      <c r="N17" s="253"/>
      <c r="O17" s="253"/>
      <c r="P17" s="254"/>
      <c r="Q17" s="253"/>
      <c r="R17" s="253"/>
      <c r="S17" s="254"/>
      <c r="T17" s="253"/>
      <c r="U17" s="253"/>
      <c r="V17" s="254"/>
      <c r="W17" s="253"/>
      <c r="X17" s="253"/>
      <c r="Y17" s="254"/>
      <c r="Z17" s="253"/>
      <c r="AA17" s="253"/>
      <c r="AB17" s="254"/>
      <c r="AC17" s="253"/>
      <c r="AD17" s="253"/>
      <c r="AE17" s="254"/>
      <c r="AF17" s="253"/>
      <c r="AG17" s="253"/>
      <c r="AH17" s="254"/>
      <c r="AI17" s="253"/>
      <c r="AJ17" s="253"/>
      <c r="AK17" s="254"/>
      <c r="AL17" s="253"/>
      <c r="AM17" s="253"/>
      <c r="AN17" s="254"/>
      <c r="AO17" s="244"/>
      <c r="AP17" s="244"/>
      <c r="AQ17" s="255">
        <v>0</v>
      </c>
      <c r="AR17" s="255">
        <v>0</v>
      </c>
      <c r="AS17" s="249">
        <v>7</v>
      </c>
      <c r="AT17" s="250" t="s">
        <v>0</v>
      </c>
      <c r="AW17" s="251">
        <v>0</v>
      </c>
      <c r="AX17" s="250">
        <v>-1</v>
      </c>
      <c r="AY17" s="205">
        <v>0</v>
      </c>
      <c r="AZ17" s="205">
        <v>0</v>
      </c>
      <c r="BA17" s="205">
        <v>0</v>
      </c>
      <c r="BB17" s="205">
        <v>0</v>
      </c>
      <c r="BC17" s="205">
        <v>0</v>
      </c>
      <c r="BD17" s="205">
        <v>0</v>
      </c>
      <c r="BE17" s="205">
        <v>0</v>
      </c>
      <c r="BF17" s="205">
        <v>0</v>
      </c>
      <c r="BG17" s="205">
        <v>0</v>
      </c>
      <c r="BH17" s="205">
        <v>0</v>
      </c>
      <c r="BI17" s="205">
        <v>0</v>
      </c>
      <c r="BJ17" s="205">
        <v>0</v>
      </c>
      <c r="BK17" s="205">
        <v>0</v>
      </c>
      <c r="BL17" s="205">
        <v>0</v>
      </c>
      <c r="BM17" s="205">
        <v>0</v>
      </c>
      <c r="BN17" s="205">
        <v>0</v>
      </c>
      <c r="BO17" s="205">
        <v>0</v>
      </c>
      <c r="BP17" s="205">
        <v>0</v>
      </c>
      <c r="BQ17" s="205">
        <v>0</v>
      </c>
      <c r="BR17" s="205">
        <v>0</v>
      </c>
      <c r="BS17" s="205">
        <v>0</v>
      </c>
      <c r="BT17" s="205">
        <v>0</v>
      </c>
      <c r="BU17" s="205">
        <v>0</v>
      </c>
      <c r="BV17" s="205">
        <v>0</v>
      </c>
      <c r="BW17" s="205">
        <v>0</v>
      </c>
      <c r="BX17" s="205">
        <v>0</v>
      </c>
      <c r="BY17" s="205">
        <v>0</v>
      </c>
      <c r="BZ17" s="205">
        <v>0</v>
      </c>
      <c r="CA17" s="205">
        <v>0</v>
      </c>
      <c r="CB17" s="205">
        <v>0</v>
      </c>
      <c r="CC17" s="205">
        <v>0</v>
      </c>
      <c r="CD17" s="205">
        <v>0</v>
      </c>
      <c r="CE17" s="205">
        <v>0</v>
      </c>
      <c r="CF17" s="205">
        <v>0</v>
      </c>
      <c r="CG17" s="205">
        <v>0</v>
      </c>
      <c r="CH17" s="205">
        <v>0</v>
      </c>
      <c r="CK17" s="205">
        <v>0</v>
      </c>
      <c r="CL17" s="205">
        <v>0</v>
      </c>
      <c r="CM17" s="205">
        <v>0</v>
      </c>
      <c r="CN17" s="205">
        <v>0</v>
      </c>
      <c r="CO17" s="205">
        <v>0</v>
      </c>
      <c r="CP17" s="205">
        <v>0</v>
      </c>
      <c r="CQ17" s="205">
        <v>0</v>
      </c>
      <c r="CR17" s="205">
        <v>0</v>
      </c>
      <c r="CS17" s="205">
        <v>0</v>
      </c>
      <c r="CT17" s="205">
        <v>0</v>
      </c>
      <c r="CU17" s="205">
        <v>0</v>
      </c>
      <c r="CV17" s="205">
        <v>0</v>
      </c>
      <c r="CW17" s="205">
        <v>0</v>
      </c>
      <c r="CY17" s="205">
        <v>1</v>
      </c>
      <c r="CZ17" s="205">
        <v>1</v>
      </c>
      <c r="DA17" s="205">
        <v>1</v>
      </c>
      <c r="DB17" s="205">
        <v>1</v>
      </c>
      <c r="DC17" s="205">
        <v>1</v>
      </c>
      <c r="DD17" s="205">
        <v>1</v>
      </c>
      <c r="DE17" s="205">
        <v>1</v>
      </c>
      <c r="DF17" s="205">
        <v>1</v>
      </c>
      <c r="DG17" s="205">
        <v>1</v>
      </c>
      <c r="DH17" s="205">
        <v>1</v>
      </c>
      <c r="DI17" s="205">
        <v>1</v>
      </c>
      <c r="DJ17" s="205">
        <v>1</v>
      </c>
      <c r="DK17" s="205">
        <v>1</v>
      </c>
    </row>
    <row r="18" spans="1:115" hidden="1" x14ac:dyDescent="0.2">
      <c r="A18" s="242"/>
      <c r="B18" s="243"/>
      <c r="C18" s="243"/>
      <c r="D18" s="244"/>
      <c r="E18" s="252"/>
      <c r="F18" s="253"/>
      <c r="G18" s="254"/>
      <c r="H18" s="253"/>
      <c r="I18" s="253"/>
      <c r="J18" s="254"/>
      <c r="K18" s="253"/>
      <c r="L18" s="253"/>
      <c r="M18" s="254"/>
      <c r="N18" s="253"/>
      <c r="O18" s="253"/>
      <c r="P18" s="254"/>
      <c r="Q18" s="253"/>
      <c r="R18" s="253"/>
      <c r="S18" s="254"/>
      <c r="T18" s="253"/>
      <c r="U18" s="253"/>
      <c r="V18" s="254"/>
      <c r="W18" s="253"/>
      <c r="X18" s="253"/>
      <c r="Y18" s="254"/>
      <c r="Z18" s="253"/>
      <c r="AA18" s="253"/>
      <c r="AB18" s="254"/>
      <c r="AC18" s="253"/>
      <c r="AD18" s="253"/>
      <c r="AE18" s="254"/>
      <c r="AF18" s="253"/>
      <c r="AG18" s="253"/>
      <c r="AH18" s="254"/>
      <c r="AI18" s="253"/>
      <c r="AJ18" s="253"/>
      <c r="AK18" s="254"/>
      <c r="AL18" s="253"/>
      <c r="AM18" s="253"/>
      <c r="AN18" s="254"/>
      <c r="AO18" s="244"/>
      <c r="AP18" s="244"/>
      <c r="AQ18" s="255">
        <v>0</v>
      </c>
      <c r="AR18" s="255">
        <v>0</v>
      </c>
      <c r="AS18" s="249">
        <v>7</v>
      </c>
      <c r="AT18" s="250" t="s">
        <v>0</v>
      </c>
      <c r="AW18" s="251">
        <v>0</v>
      </c>
      <c r="AX18" s="250">
        <v>-1</v>
      </c>
      <c r="AY18" s="205">
        <v>0</v>
      </c>
      <c r="AZ18" s="205">
        <v>0</v>
      </c>
      <c r="BA18" s="205">
        <v>0</v>
      </c>
      <c r="BB18" s="205">
        <v>0</v>
      </c>
      <c r="BC18" s="205">
        <v>0</v>
      </c>
      <c r="BD18" s="205">
        <v>0</v>
      </c>
      <c r="BE18" s="205">
        <v>0</v>
      </c>
      <c r="BF18" s="205">
        <v>0</v>
      </c>
      <c r="BG18" s="205">
        <v>0</v>
      </c>
      <c r="BH18" s="205">
        <v>0</v>
      </c>
      <c r="BI18" s="205">
        <v>0</v>
      </c>
      <c r="BJ18" s="205">
        <v>0</v>
      </c>
      <c r="BK18" s="205">
        <v>0</v>
      </c>
      <c r="BL18" s="205">
        <v>0</v>
      </c>
      <c r="BM18" s="205">
        <v>0</v>
      </c>
      <c r="BN18" s="205">
        <v>0</v>
      </c>
      <c r="BO18" s="205">
        <v>0</v>
      </c>
      <c r="BP18" s="205">
        <v>0</v>
      </c>
      <c r="BQ18" s="205">
        <v>0</v>
      </c>
      <c r="BR18" s="205">
        <v>0</v>
      </c>
      <c r="BS18" s="205">
        <v>0</v>
      </c>
      <c r="BT18" s="205">
        <v>0</v>
      </c>
      <c r="BU18" s="205">
        <v>0</v>
      </c>
      <c r="BV18" s="205">
        <v>0</v>
      </c>
      <c r="BW18" s="205">
        <v>0</v>
      </c>
      <c r="BX18" s="205">
        <v>0</v>
      </c>
      <c r="BY18" s="205">
        <v>0</v>
      </c>
      <c r="BZ18" s="205">
        <v>0</v>
      </c>
      <c r="CA18" s="205">
        <v>0</v>
      </c>
      <c r="CB18" s="205">
        <v>0</v>
      </c>
      <c r="CC18" s="205">
        <v>0</v>
      </c>
      <c r="CD18" s="205">
        <v>0</v>
      </c>
      <c r="CE18" s="205">
        <v>0</v>
      </c>
      <c r="CF18" s="205">
        <v>0</v>
      </c>
      <c r="CG18" s="205">
        <v>0</v>
      </c>
      <c r="CH18" s="205">
        <v>0</v>
      </c>
      <c r="CK18" s="205">
        <v>0</v>
      </c>
      <c r="CL18" s="205">
        <v>0</v>
      </c>
      <c r="CM18" s="205">
        <v>0</v>
      </c>
      <c r="CN18" s="205">
        <v>0</v>
      </c>
      <c r="CO18" s="205">
        <v>0</v>
      </c>
      <c r="CP18" s="205">
        <v>0</v>
      </c>
      <c r="CQ18" s="205">
        <v>0</v>
      </c>
      <c r="CR18" s="205">
        <v>0</v>
      </c>
      <c r="CS18" s="205">
        <v>0</v>
      </c>
      <c r="CT18" s="205">
        <v>0</v>
      </c>
      <c r="CU18" s="205">
        <v>0</v>
      </c>
      <c r="CV18" s="205">
        <v>0</v>
      </c>
      <c r="CW18" s="205">
        <v>0</v>
      </c>
      <c r="CY18" s="205">
        <v>1</v>
      </c>
      <c r="CZ18" s="205">
        <v>1</v>
      </c>
      <c r="DA18" s="205">
        <v>1</v>
      </c>
      <c r="DB18" s="205">
        <v>1</v>
      </c>
      <c r="DC18" s="205">
        <v>1</v>
      </c>
      <c r="DD18" s="205">
        <v>1</v>
      </c>
      <c r="DE18" s="205">
        <v>1</v>
      </c>
      <c r="DF18" s="205">
        <v>1</v>
      </c>
      <c r="DG18" s="205">
        <v>1</v>
      </c>
      <c r="DH18" s="205">
        <v>1</v>
      </c>
      <c r="DI18" s="205">
        <v>1</v>
      </c>
      <c r="DJ18" s="205">
        <v>1</v>
      </c>
      <c r="DK18" s="205">
        <v>1</v>
      </c>
    </row>
    <row r="19" spans="1:115" hidden="1" x14ac:dyDescent="0.2">
      <c r="A19" s="242"/>
      <c r="B19" s="243"/>
      <c r="C19" s="243"/>
      <c r="D19" s="244"/>
      <c r="E19" s="252"/>
      <c r="F19" s="253"/>
      <c r="G19" s="254"/>
      <c r="H19" s="253"/>
      <c r="I19" s="253"/>
      <c r="J19" s="254"/>
      <c r="K19" s="253"/>
      <c r="L19" s="253"/>
      <c r="M19" s="254"/>
      <c r="N19" s="253"/>
      <c r="O19" s="253"/>
      <c r="P19" s="254"/>
      <c r="Q19" s="253"/>
      <c r="R19" s="253"/>
      <c r="S19" s="254"/>
      <c r="T19" s="253"/>
      <c r="U19" s="253"/>
      <c r="V19" s="254"/>
      <c r="W19" s="253"/>
      <c r="X19" s="253"/>
      <c r="Y19" s="254"/>
      <c r="Z19" s="253"/>
      <c r="AA19" s="253"/>
      <c r="AB19" s="254"/>
      <c r="AC19" s="253"/>
      <c r="AD19" s="253"/>
      <c r="AE19" s="254"/>
      <c r="AF19" s="253"/>
      <c r="AG19" s="253"/>
      <c r="AH19" s="254"/>
      <c r="AI19" s="253"/>
      <c r="AJ19" s="253"/>
      <c r="AK19" s="254"/>
      <c r="AL19" s="253"/>
      <c r="AM19" s="253"/>
      <c r="AN19" s="254"/>
      <c r="AO19" s="244"/>
      <c r="AP19" s="244"/>
      <c r="AQ19" s="255">
        <v>0</v>
      </c>
      <c r="AR19" s="255">
        <v>0</v>
      </c>
      <c r="AS19" s="249">
        <v>7</v>
      </c>
      <c r="AT19" s="250" t="s">
        <v>0</v>
      </c>
      <c r="AW19" s="251">
        <v>0</v>
      </c>
      <c r="AX19" s="250">
        <v>-1</v>
      </c>
      <c r="AY19" s="205">
        <v>0</v>
      </c>
      <c r="AZ19" s="205">
        <v>0</v>
      </c>
      <c r="BA19" s="205">
        <v>0</v>
      </c>
      <c r="BB19" s="205">
        <v>0</v>
      </c>
      <c r="BC19" s="205">
        <v>0</v>
      </c>
      <c r="BD19" s="205">
        <v>0</v>
      </c>
      <c r="BE19" s="205">
        <v>0</v>
      </c>
      <c r="BF19" s="205">
        <v>0</v>
      </c>
      <c r="BG19" s="205">
        <v>0</v>
      </c>
      <c r="BH19" s="205">
        <v>0</v>
      </c>
      <c r="BI19" s="205">
        <v>0</v>
      </c>
      <c r="BJ19" s="205">
        <v>0</v>
      </c>
      <c r="BK19" s="205">
        <v>0</v>
      </c>
      <c r="BL19" s="205">
        <v>0</v>
      </c>
      <c r="BM19" s="205">
        <v>0</v>
      </c>
      <c r="BN19" s="205">
        <v>0</v>
      </c>
      <c r="BO19" s="205">
        <v>0</v>
      </c>
      <c r="BP19" s="205">
        <v>0</v>
      </c>
      <c r="BQ19" s="205">
        <v>0</v>
      </c>
      <c r="BR19" s="205">
        <v>0</v>
      </c>
      <c r="BS19" s="205">
        <v>0</v>
      </c>
      <c r="BT19" s="205">
        <v>0</v>
      </c>
      <c r="BU19" s="205">
        <v>0</v>
      </c>
      <c r="BV19" s="205">
        <v>0</v>
      </c>
      <c r="BW19" s="205">
        <v>0</v>
      </c>
      <c r="BX19" s="205">
        <v>0</v>
      </c>
      <c r="BY19" s="205">
        <v>0</v>
      </c>
      <c r="BZ19" s="205">
        <v>0</v>
      </c>
      <c r="CA19" s="205">
        <v>0</v>
      </c>
      <c r="CB19" s="205">
        <v>0</v>
      </c>
      <c r="CC19" s="205">
        <v>0</v>
      </c>
      <c r="CD19" s="205">
        <v>0</v>
      </c>
      <c r="CE19" s="205">
        <v>0</v>
      </c>
      <c r="CF19" s="205">
        <v>0</v>
      </c>
      <c r="CG19" s="205">
        <v>0</v>
      </c>
      <c r="CH19" s="205">
        <v>0</v>
      </c>
      <c r="CK19" s="205">
        <v>0</v>
      </c>
      <c r="CL19" s="205">
        <v>0</v>
      </c>
      <c r="CM19" s="205">
        <v>0</v>
      </c>
      <c r="CN19" s="205">
        <v>0</v>
      </c>
      <c r="CO19" s="205">
        <v>0</v>
      </c>
      <c r="CP19" s="205">
        <v>0</v>
      </c>
      <c r="CQ19" s="205">
        <v>0</v>
      </c>
      <c r="CR19" s="205">
        <v>0</v>
      </c>
      <c r="CS19" s="205">
        <v>0</v>
      </c>
      <c r="CT19" s="205">
        <v>0</v>
      </c>
      <c r="CU19" s="205">
        <v>0</v>
      </c>
      <c r="CV19" s="205">
        <v>0</v>
      </c>
      <c r="CW19" s="205">
        <v>0</v>
      </c>
      <c r="CY19" s="205">
        <v>1</v>
      </c>
      <c r="CZ19" s="205">
        <v>1</v>
      </c>
      <c r="DA19" s="205">
        <v>1</v>
      </c>
      <c r="DB19" s="205">
        <v>1</v>
      </c>
      <c r="DC19" s="205">
        <v>1</v>
      </c>
      <c r="DD19" s="205">
        <v>1</v>
      </c>
      <c r="DE19" s="205">
        <v>1</v>
      </c>
      <c r="DF19" s="205">
        <v>1</v>
      </c>
      <c r="DG19" s="205">
        <v>1</v>
      </c>
      <c r="DH19" s="205">
        <v>1</v>
      </c>
      <c r="DI19" s="205">
        <v>1</v>
      </c>
      <c r="DJ19" s="205">
        <v>1</v>
      </c>
      <c r="DK19" s="205">
        <v>1</v>
      </c>
    </row>
    <row r="20" spans="1:115" ht="15.75" x14ac:dyDescent="0.25">
      <c r="A20" s="224"/>
      <c r="B20" s="220"/>
      <c r="C20" s="220"/>
      <c r="D20" s="220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8"/>
      <c r="AG20" s="257"/>
      <c r="AH20" s="257"/>
      <c r="AI20" s="257"/>
      <c r="AJ20" s="257"/>
      <c r="AK20" s="257"/>
      <c r="AL20" s="257"/>
      <c r="AM20" s="257"/>
      <c r="AN20" s="257"/>
      <c r="AO20" s="220"/>
      <c r="AP20" s="220"/>
      <c r="AQ20" s="221"/>
      <c r="AR20" s="222"/>
      <c r="AS20" s="223"/>
    </row>
    <row r="21" spans="1:115" ht="16.5" thickBot="1" x14ac:dyDescent="0.3">
      <c r="A21" s="224" t="s">
        <v>176</v>
      </c>
      <c r="B21" s="220"/>
      <c r="C21" s="220"/>
      <c r="D21" s="220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8"/>
      <c r="AG21" s="257"/>
      <c r="AH21" s="257"/>
      <c r="AI21" s="257"/>
      <c r="AJ21" s="257"/>
      <c r="AK21" s="257"/>
      <c r="AL21" s="257"/>
      <c r="AM21" s="257"/>
      <c r="AN21" s="257"/>
      <c r="AO21" s="220"/>
      <c r="AP21" s="220"/>
      <c r="AQ21" s="221"/>
      <c r="AR21" s="222"/>
      <c r="AS21" s="223"/>
      <c r="AY21" s="205">
        <v>105</v>
      </c>
      <c r="AZ21" s="205">
        <v>105</v>
      </c>
      <c r="BA21" s="205">
        <v>105</v>
      </c>
      <c r="BB21" s="205">
        <v>101</v>
      </c>
      <c r="BC21" s="205">
        <v>101</v>
      </c>
      <c r="BD21" s="205">
        <v>101</v>
      </c>
      <c r="BE21" s="205">
        <v>100</v>
      </c>
      <c r="BF21" s="205">
        <v>100</v>
      </c>
      <c r="BG21" s="205">
        <v>100</v>
      </c>
      <c r="BH21" s="205">
        <v>99</v>
      </c>
      <c r="BI21" s="205">
        <v>99</v>
      </c>
      <c r="BJ21" s="205">
        <v>99</v>
      </c>
      <c r="BK21" s="205">
        <v>105</v>
      </c>
      <c r="BL21" s="205">
        <v>105</v>
      </c>
      <c r="BM21" s="205">
        <v>105</v>
      </c>
      <c r="BN21" s="205">
        <v>100</v>
      </c>
      <c r="BO21" s="205">
        <v>100</v>
      </c>
      <c r="BP21" s="205">
        <v>100</v>
      </c>
      <c r="BQ21" s="205">
        <v>95</v>
      </c>
      <c r="BR21" s="205">
        <v>95</v>
      </c>
      <c r="BS21" s="205">
        <v>95</v>
      </c>
      <c r="BT21" s="205">
        <v>90</v>
      </c>
      <c r="BU21" s="205">
        <v>90</v>
      </c>
      <c r="BV21" s="205">
        <v>90</v>
      </c>
      <c r="BW21" s="205">
        <v>85</v>
      </c>
      <c r="BX21" s="205">
        <v>85</v>
      </c>
      <c r="BY21" s="205">
        <v>85</v>
      </c>
      <c r="BZ21" s="205">
        <v>80</v>
      </c>
      <c r="CA21" s="205">
        <v>80</v>
      </c>
      <c r="CB21" s="205">
        <v>80</v>
      </c>
      <c r="CC21" s="205">
        <v>70</v>
      </c>
      <c r="CD21" s="205">
        <v>70</v>
      </c>
      <c r="CE21" s="205">
        <v>70</v>
      </c>
      <c r="CF21" s="205">
        <v>60</v>
      </c>
      <c r="CG21" s="205">
        <v>60</v>
      </c>
      <c r="CH21" s="205">
        <v>60</v>
      </c>
    </row>
    <row r="22" spans="1:115" ht="14.25" customHeight="1" thickBot="1" x14ac:dyDescent="0.3">
      <c r="A22" s="361" t="s">
        <v>10</v>
      </c>
      <c r="B22" s="361" t="s">
        <v>49</v>
      </c>
      <c r="C22" s="361" t="s">
        <v>78</v>
      </c>
      <c r="D22" s="223"/>
      <c r="E22" s="225">
        <v>100</v>
      </c>
      <c r="F22" s="226">
        <v>100</v>
      </c>
      <c r="G22" s="227">
        <v>100</v>
      </c>
      <c r="H22" s="228">
        <v>110</v>
      </c>
      <c r="I22" s="226">
        <v>110</v>
      </c>
      <c r="J22" s="227">
        <v>110</v>
      </c>
      <c r="K22" s="225">
        <v>120</v>
      </c>
      <c r="L22" s="226">
        <v>120</v>
      </c>
      <c r="M22" s="227">
        <v>120</v>
      </c>
      <c r="N22" s="228">
        <v>125</v>
      </c>
      <c r="O22" s="226">
        <v>125</v>
      </c>
      <c r="P22" s="227">
        <v>125</v>
      </c>
      <c r="Q22" s="225">
        <v>127</v>
      </c>
      <c r="R22" s="226">
        <v>127</v>
      </c>
      <c r="S22" s="227">
        <v>127</v>
      </c>
      <c r="T22" s="228">
        <v>135</v>
      </c>
      <c r="U22" s="226">
        <v>135</v>
      </c>
      <c r="V22" s="227">
        <v>135</v>
      </c>
      <c r="W22" s="225">
        <v>140</v>
      </c>
      <c r="X22" s="226">
        <v>140</v>
      </c>
      <c r="Y22" s="227">
        <v>140</v>
      </c>
      <c r="Z22" s="228">
        <v>143</v>
      </c>
      <c r="AA22" s="226">
        <v>143</v>
      </c>
      <c r="AB22" s="227">
        <v>143</v>
      </c>
      <c r="AC22" s="225">
        <v>150</v>
      </c>
      <c r="AD22" s="226">
        <v>150</v>
      </c>
      <c r="AE22" s="227">
        <v>150</v>
      </c>
      <c r="AF22" s="228"/>
      <c r="AG22" s="226">
        <v>0</v>
      </c>
      <c r="AH22" s="227">
        <v>0</v>
      </c>
      <c r="AI22" s="225"/>
      <c r="AJ22" s="226">
        <v>0</v>
      </c>
      <c r="AK22" s="227">
        <v>0</v>
      </c>
      <c r="AL22" s="225"/>
      <c r="AM22" s="226">
        <v>0</v>
      </c>
      <c r="AN22" s="227">
        <v>0</v>
      </c>
      <c r="AO22" s="223"/>
      <c r="AP22" s="223"/>
      <c r="AQ22" s="363" t="s">
        <v>15</v>
      </c>
      <c r="AR22" s="363"/>
      <c r="AS22" s="363"/>
      <c r="AT22" s="363"/>
      <c r="CK22" s="205">
        <v>0</v>
      </c>
      <c r="CL22" s="205">
        <v>100</v>
      </c>
      <c r="CM22" s="205">
        <v>110</v>
      </c>
      <c r="CN22" s="205">
        <v>120</v>
      </c>
      <c r="CO22" s="205">
        <v>125</v>
      </c>
      <c r="CP22" s="205">
        <v>127</v>
      </c>
      <c r="CQ22" s="205">
        <v>135</v>
      </c>
      <c r="CR22" s="205">
        <v>140</v>
      </c>
      <c r="CS22" s="205">
        <v>143</v>
      </c>
      <c r="CT22" s="205">
        <v>150</v>
      </c>
      <c r="CU22" s="205">
        <v>0</v>
      </c>
      <c r="CV22" s="205">
        <v>0</v>
      </c>
      <c r="CW22" s="205">
        <v>0</v>
      </c>
    </row>
    <row r="23" spans="1:115" ht="12.75" customHeight="1" x14ac:dyDescent="0.2">
      <c r="A23" s="362"/>
      <c r="B23" s="362"/>
      <c r="C23" s="362"/>
      <c r="D23" s="223"/>
      <c r="E23" s="229"/>
      <c r="F23" s="230"/>
      <c r="G23" s="231"/>
      <c r="H23" s="230"/>
      <c r="I23" s="230"/>
      <c r="J23" s="230"/>
      <c r="K23" s="229"/>
      <c r="L23" s="230"/>
      <c r="M23" s="231"/>
      <c r="N23" s="230"/>
      <c r="O23" s="230"/>
      <c r="P23" s="230"/>
      <c r="Q23" s="229"/>
      <c r="R23" s="230"/>
      <c r="S23" s="231"/>
      <c r="T23" s="230"/>
      <c r="U23" s="230"/>
      <c r="V23" s="230"/>
      <c r="W23" s="229"/>
      <c r="X23" s="230"/>
      <c r="Y23" s="231"/>
      <c r="Z23" s="230"/>
      <c r="AA23" s="230"/>
      <c r="AB23" s="230"/>
      <c r="AC23" s="229"/>
      <c r="AD23" s="230"/>
      <c r="AE23" s="231"/>
      <c r="AF23" s="230"/>
      <c r="AG23" s="230"/>
      <c r="AH23" s="230"/>
      <c r="AI23" s="229"/>
      <c r="AJ23" s="230"/>
      <c r="AK23" s="231"/>
      <c r="AL23" s="229"/>
      <c r="AM23" s="230"/>
      <c r="AN23" s="231"/>
      <c r="AO23" s="223"/>
      <c r="AP23" s="223"/>
      <c r="AQ23" s="232" t="s">
        <v>165</v>
      </c>
      <c r="AR23" s="233" t="s">
        <v>20</v>
      </c>
      <c r="AS23" s="234" t="s">
        <v>1</v>
      </c>
      <c r="AT23" s="235" t="s">
        <v>49</v>
      </c>
      <c r="AW23" s="236" t="s">
        <v>166</v>
      </c>
      <c r="AX23" s="236" t="s">
        <v>167</v>
      </c>
      <c r="CL23" s="205">
        <v>17</v>
      </c>
      <c r="CM23" s="205">
        <v>15</v>
      </c>
      <c r="CN23" s="205">
        <v>13</v>
      </c>
      <c r="CO23" s="205">
        <v>7</v>
      </c>
      <c r="CP23" s="205">
        <v>2</v>
      </c>
      <c r="CQ23" s="205">
        <v>1</v>
      </c>
      <c r="CR23" s="205">
        <v>1</v>
      </c>
      <c r="CS23" s="205">
        <v>1</v>
      </c>
      <c r="CT23" s="205">
        <v>0</v>
      </c>
      <c r="CU23" s="205">
        <v>0</v>
      </c>
      <c r="CV23" s="205">
        <v>0</v>
      </c>
      <c r="CW23" s="205">
        <v>0</v>
      </c>
    </row>
    <row r="24" spans="1:115" x14ac:dyDescent="0.2">
      <c r="B24" s="237"/>
      <c r="C24" s="237"/>
      <c r="D24" s="259"/>
      <c r="E24" s="238">
        <v>17</v>
      </c>
      <c r="F24" s="239"/>
      <c r="G24" s="239"/>
      <c r="H24" s="239">
        <v>15</v>
      </c>
      <c r="I24" s="239"/>
      <c r="J24" s="239"/>
      <c r="K24" s="239">
        <v>13</v>
      </c>
      <c r="L24" s="239"/>
      <c r="M24" s="239"/>
      <c r="N24" s="239">
        <v>7</v>
      </c>
      <c r="O24" s="239"/>
      <c r="P24" s="239"/>
      <c r="Q24" s="239">
        <v>2</v>
      </c>
      <c r="R24" s="239"/>
      <c r="S24" s="239"/>
      <c r="T24" s="239">
        <v>1</v>
      </c>
      <c r="U24" s="239"/>
      <c r="V24" s="239"/>
      <c r="W24" s="239">
        <v>1</v>
      </c>
      <c r="X24" s="239"/>
      <c r="Y24" s="239"/>
      <c r="Z24" s="239">
        <v>1</v>
      </c>
      <c r="AA24" s="239"/>
      <c r="AB24" s="239"/>
      <c r="AC24" s="239">
        <v>0</v>
      </c>
      <c r="AD24" s="239"/>
      <c r="AE24" s="239"/>
      <c r="AF24" s="239">
        <v>0</v>
      </c>
      <c r="AG24" s="239"/>
      <c r="AH24" s="239"/>
      <c r="AI24" s="239">
        <v>0</v>
      </c>
      <c r="AJ24" s="239"/>
      <c r="AK24" s="239"/>
      <c r="AL24" s="239">
        <v>0</v>
      </c>
      <c r="AM24" s="259"/>
      <c r="AN24" s="259"/>
      <c r="AO24" s="220"/>
      <c r="AP24" s="220"/>
      <c r="AQ24" s="240"/>
      <c r="AR24" s="241"/>
      <c r="AS24" s="237"/>
      <c r="CL24" s="205">
        <v>2</v>
      </c>
      <c r="CM24" s="205">
        <v>2</v>
      </c>
      <c r="CN24" s="205">
        <v>2</v>
      </c>
      <c r="CO24" s="205">
        <v>2</v>
      </c>
      <c r="CP24" s="205">
        <v>3</v>
      </c>
      <c r="CQ24" s="205">
        <v>3</v>
      </c>
      <c r="CR24" s="205">
        <v>3</v>
      </c>
      <c r="CS24" s="205">
        <v>3</v>
      </c>
      <c r="CT24" s="205">
        <v>3</v>
      </c>
      <c r="CU24" s="205">
        <v>3</v>
      </c>
      <c r="CV24" s="205">
        <v>3</v>
      </c>
      <c r="CW24" s="205">
        <v>3</v>
      </c>
    </row>
    <row r="25" spans="1:115" x14ac:dyDescent="0.2">
      <c r="A25" s="261">
        <v>10671000206</v>
      </c>
      <c r="B25" s="243" t="s">
        <v>123</v>
      </c>
      <c r="C25" s="243" t="s">
        <v>175</v>
      </c>
      <c r="D25" s="244"/>
      <c r="E25" s="245" t="s">
        <v>170</v>
      </c>
      <c r="F25" s="246"/>
      <c r="G25" s="247"/>
      <c r="H25" s="246" t="s">
        <v>171</v>
      </c>
      <c r="I25" s="246" t="s">
        <v>170</v>
      </c>
      <c r="J25" s="247"/>
      <c r="K25" s="246" t="s">
        <v>170</v>
      </c>
      <c r="L25" s="246"/>
      <c r="M25" s="247"/>
      <c r="N25" s="246" t="s">
        <v>170</v>
      </c>
      <c r="O25" s="246"/>
      <c r="P25" s="247"/>
      <c r="Q25" s="246" t="s">
        <v>170</v>
      </c>
      <c r="R25" s="246"/>
      <c r="S25" s="247"/>
      <c r="T25" s="246" t="s">
        <v>171</v>
      </c>
      <c r="U25" s="246" t="s">
        <v>171</v>
      </c>
      <c r="V25" s="247" t="s">
        <v>170</v>
      </c>
      <c r="W25" s="246" t="s">
        <v>171</v>
      </c>
      <c r="X25" s="246" t="s">
        <v>171</v>
      </c>
      <c r="Y25" s="247" t="s">
        <v>170</v>
      </c>
      <c r="Z25" s="246" t="s">
        <v>171</v>
      </c>
      <c r="AA25" s="246" t="s">
        <v>171</v>
      </c>
      <c r="AB25" s="247" t="s">
        <v>171</v>
      </c>
      <c r="AC25" s="246"/>
      <c r="AD25" s="246"/>
      <c r="AE25" s="247"/>
      <c r="AF25" s="246"/>
      <c r="AG25" s="246"/>
      <c r="AH25" s="247"/>
      <c r="AI25" s="246"/>
      <c r="AJ25" s="246"/>
      <c r="AK25" s="247"/>
      <c r="AL25" s="246"/>
      <c r="AM25" s="246"/>
      <c r="AN25" s="247"/>
      <c r="AO25" s="244"/>
      <c r="AP25" s="244"/>
      <c r="AQ25" s="248">
        <v>140</v>
      </c>
      <c r="AR25" s="248">
        <v>8</v>
      </c>
      <c r="AS25" s="249">
        <v>1</v>
      </c>
      <c r="AT25" s="250" t="s">
        <v>123</v>
      </c>
      <c r="AW25" s="251">
        <v>2</v>
      </c>
      <c r="AX25" s="250">
        <v>139.93199999999999</v>
      </c>
      <c r="AY25" s="205">
        <v>0</v>
      </c>
      <c r="AZ25" s="205">
        <v>0</v>
      </c>
      <c r="BA25" s="205">
        <v>0</v>
      </c>
      <c r="BB25" s="205">
        <v>0</v>
      </c>
      <c r="BC25" s="205">
        <v>0</v>
      </c>
      <c r="BD25" s="205">
        <v>0</v>
      </c>
      <c r="BE25" s="205">
        <v>0</v>
      </c>
      <c r="BF25" s="205">
        <v>0</v>
      </c>
      <c r="BG25" s="205">
        <v>0</v>
      </c>
      <c r="BH25" s="205">
        <v>0</v>
      </c>
      <c r="BI25" s="205">
        <v>0</v>
      </c>
      <c r="BJ25" s="205">
        <v>0</v>
      </c>
      <c r="BK25" s="205" t="s">
        <v>171</v>
      </c>
      <c r="BL25" s="205" t="s">
        <v>171</v>
      </c>
      <c r="BM25" s="205" t="s">
        <v>171</v>
      </c>
      <c r="BN25" s="205" t="s">
        <v>170</v>
      </c>
      <c r="BO25" s="205" t="s">
        <v>171</v>
      </c>
      <c r="BP25" s="205" t="s">
        <v>171</v>
      </c>
      <c r="BQ25" s="205" t="s">
        <v>170</v>
      </c>
      <c r="BR25" s="205" t="s">
        <v>171</v>
      </c>
      <c r="BS25" s="205" t="s">
        <v>171</v>
      </c>
      <c r="BT25" s="205">
        <v>0</v>
      </c>
      <c r="BU25" s="205">
        <v>0</v>
      </c>
      <c r="BV25" s="205" t="s">
        <v>170</v>
      </c>
      <c r="BW25" s="205">
        <v>0</v>
      </c>
      <c r="BX25" s="205">
        <v>0</v>
      </c>
      <c r="BY25" s="205" t="s">
        <v>170</v>
      </c>
      <c r="BZ25" s="205">
        <v>0</v>
      </c>
      <c r="CA25" s="205">
        <v>0</v>
      </c>
      <c r="CB25" s="205" t="s">
        <v>170</v>
      </c>
      <c r="CC25" s="205">
        <v>0</v>
      </c>
      <c r="CD25" s="205" t="s">
        <v>170</v>
      </c>
      <c r="CE25" s="205" t="s">
        <v>171</v>
      </c>
      <c r="CF25" s="205">
        <v>0</v>
      </c>
      <c r="CG25" s="205">
        <v>0</v>
      </c>
      <c r="CH25" s="205" t="s">
        <v>170</v>
      </c>
      <c r="CL25" s="250">
        <v>0</v>
      </c>
      <c r="CM25" s="205">
        <v>1</v>
      </c>
      <c r="CN25" s="205">
        <v>0</v>
      </c>
      <c r="CO25" s="205">
        <v>0</v>
      </c>
      <c r="CP25" s="205">
        <v>0</v>
      </c>
      <c r="CQ25" s="205">
        <v>2</v>
      </c>
      <c r="CR25" s="205">
        <v>2</v>
      </c>
      <c r="CS25" s="205">
        <v>3</v>
      </c>
      <c r="CT25" s="205">
        <v>0</v>
      </c>
      <c r="CU25" s="205">
        <v>0</v>
      </c>
      <c r="CV25" s="205">
        <v>0</v>
      </c>
      <c r="CW25" s="205">
        <v>0</v>
      </c>
      <c r="CY25" s="205">
        <v>0</v>
      </c>
      <c r="CZ25" s="205">
        <v>0</v>
      </c>
      <c r="DA25" s="205">
        <v>0</v>
      </c>
      <c r="DB25" s="205">
        <v>0</v>
      </c>
      <c r="DC25" s="205">
        <v>0</v>
      </c>
      <c r="DD25" s="205">
        <v>0</v>
      </c>
      <c r="DE25" s="205">
        <v>0</v>
      </c>
      <c r="DF25" s="205">
        <v>0</v>
      </c>
      <c r="DG25" s="205">
        <v>1</v>
      </c>
      <c r="DH25" s="205">
        <v>1</v>
      </c>
      <c r="DI25" s="205">
        <v>1</v>
      </c>
      <c r="DJ25" s="205">
        <v>1</v>
      </c>
      <c r="DK25" s="205">
        <v>1</v>
      </c>
    </row>
    <row r="26" spans="1:115" x14ac:dyDescent="0.2">
      <c r="A26" s="242">
        <v>11511405013</v>
      </c>
      <c r="B26" s="243" t="s">
        <v>198</v>
      </c>
      <c r="C26" s="243" t="s">
        <v>186</v>
      </c>
      <c r="D26" s="244"/>
      <c r="E26" s="245" t="s">
        <v>170</v>
      </c>
      <c r="F26" s="246"/>
      <c r="G26" s="247"/>
      <c r="H26" s="246" t="s">
        <v>170</v>
      </c>
      <c r="I26" s="246"/>
      <c r="J26" s="247"/>
      <c r="K26" s="246" t="s">
        <v>170</v>
      </c>
      <c r="L26" s="246"/>
      <c r="M26" s="247"/>
      <c r="N26" s="246" t="s">
        <v>171</v>
      </c>
      <c r="O26" s="246" t="s">
        <v>170</v>
      </c>
      <c r="P26" s="247"/>
      <c r="Q26" s="246" t="s">
        <v>171</v>
      </c>
      <c r="R26" s="246" t="s">
        <v>171</v>
      </c>
      <c r="S26" s="247" t="s">
        <v>171</v>
      </c>
      <c r="T26" s="246"/>
      <c r="U26" s="246"/>
      <c r="V26" s="247"/>
      <c r="W26" s="246"/>
      <c r="X26" s="246"/>
      <c r="Y26" s="247"/>
      <c r="Z26" s="246"/>
      <c r="AA26" s="246"/>
      <c r="AB26" s="247"/>
      <c r="AC26" s="246"/>
      <c r="AD26" s="246"/>
      <c r="AE26" s="247"/>
      <c r="AF26" s="246"/>
      <c r="AG26" s="246"/>
      <c r="AH26" s="247"/>
      <c r="AI26" s="246"/>
      <c r="AJ26" s="246"/>
      <c r="AK26" s="247"/>
      <c r="AL26" s="246"/>
      <c r="AM26" s="246"/>
      <c r="AN26" s="247"/>
      <c r="AO26" s="244"/>
      <c r="AP26" s="244"/>
      <c r="AQ26" s="248">
        <v>125</v>
      </c>
      <c r="AR26" s="255">
        <v>4</v>
      </c>
      <c r="AS26" s="249">
        <v>2</v>
      </c>
      <c r="AT26" s="250" t="s">
        <v>198</v>
      </c>
      <c r="AW26" s="251">
        <v>1</v>
      </c>
      <c r="AX26" s="250">
        <v>124.96599999999999</v>
      </c>
      <c r="AY26" s="205">
        <v>0</v>
      </c>
      <c r="AZ26" s="205">
        <v>0</v>
      </c>
      <c r="BA26" s="205">
        <v>0</v>
      </c>
      <c r="BB26" s="205">
        <v>0</v>
      </c>
      <c r="BC26" s="205">
        <v>0</v>
      </c>
      <c r="BD26" s="205">
        <v>0</v>
      </c>
      <c r="BE26" s="205">
        <v>0</v>
      </c>
      <c r="BF26" s="205">
        <v>0</v>
      </c>
      <c r="BG26" s="205">
        <v>0</v>
      </c>
      <c r="BH26" s="205">
        <v>0</v>
      </c>
      <c r="BI26" s="205">
        <v>0</v>
      </c>
      <c r="BJ26" s="205">
        <v>0</v>
      </c>
      <c r="BK26" s="205">
        <v>0</v>
      </c>
      <c r="BL26" s="205">
        <v>0</v>
      </c>
      <c r="BM26" s="205">
        <v>0</v>
      </c>
      <c r="BN26" s="205">
        <v>0</v>
      </c>
      <c r="BO26" s="205">
        <v>0</v>
      </c>
      <c r="BP26" s="205">
        <v>0</v>
      </c>
      <c r="BQ26" s="205">
        <v>0</v>
      </c>
      <c r="BR26" s="205">
        <v>0</v>
      </c>
      <c r="BS26" s="205">
        <v>0</v>
      </c>
      <c r="BT26" s="205" t="s">
        <v>171</v>
      </c>
      <c r="BU26" s="205" t="s">
        <v>171</v>
      </c>
      <c r="BV26" s="205" t="s">
        <v>171</v>
      </c>
      <c r="BW26" s="205">
        <v>0</v>
      </c>
      <c r="BX26" s="205" t="s">
        <v>170</v>
      </c>
      <c r="BY26" s="205" t="s">
        <v>171</v>
      </c>
      <c r="BZ26" s="205">
        <v>0</v>
      </c>
      <c r="CA26" s="205">
        <v>0</v>
      </c>
      <c r="CB26" s="205" t="s">
        <v>170</v>
      </c>
      <c r="CC26" s="205">
        <v>0</v>
      </c>
      <c r="CD26" s="205">
        <v>0</v>
      </c>
      <c r="CE26" s="205" t="s">
        <v>170</v>
      </c>
      <c r="CF26" s="205">
        <v>0</v>
      </c>
      <c r="CG26" s="205">
        <v>0</v>
      </c>
      <c r="CH26" s="205" t="s">
        <v>170</v>
      </c>
      <c r="CL26" s="205">
        <v>0</v>
      </c>
      <c r="CM26" s="205">
        <v>0</v>
      </c>
      <c r="CN26" s="205">
        <v>0</v>
      </c>
      <c r="CO26" s="205">
        <v>1</v>
      </c>
      <c r="CP26" s="205">
        <v>3</v>
      </c>
      <c r="CQ26" s="205">
        <v>0</v>
      </c>
      <c r="CR26" s="205">
        <v>0</v>
      </c>
      <c r="CS26" s="205">
        <v>0</v>
      </c>
      <c r="CT26" s="205">
        <v>0</v>
      </c>
      <c r="CU26" s="205">
        <v>0</v>
      </c>
      <c r="CV26" s="205">
        <v>0</v>
      </c>
      <c r="CW26" s="205">
        <v>0</v>
      </c>
      <c r="CY26" s="205">
        <v>0</v>
      </c>
      <c r="CZ26" s="205">
        <v>0</v>
      </c>
      <c r="DA26" s="205">
        <v>0</v>
      </c>
      <c r="DB26" s="205">
        <v>0</v>
      </c>
      <c r="DC26" s="205">
        <v>0</v>
      </c>
      <c r="DD26" s="205">
        <v>1</v>
      </c>
      <c r="DE26" s="205">
        <v>1</v>
      </c>
      <c r="DF26" s="205">
        <v>1</v>
      </c>
      <c r="DG26" s="205">
        <v>1</v>
      </c>
      <c r="DH26" s="205">
        <v>1</v>
      </c>
      <c r="DI26" s="205">
        <v>1</v>
      </c>
      <c r="DJ26" s="205">
        <v>1</v>
      </c>
      <c r="DK26" s="205">
        <v>1</v>
      </c>
    </row>
    <row r="27" spans="1:115" x14ac:dyDescent="0.2">
      <c r="A27" s="242">
        <v>11511303606</v>
      </c>
      <c r="B27" s="243" t="s">
        <v>187</v>
      </c>
      <c r="C27" s="243" t="s">
        <v>188</v>
      </c>
      <c r="D27" s="244"/>
      <c r="E27" s="245" t="s">
        <v>170</v>
      </c>
      <c r="F27" s="246"/>
      <c r="G27" s="247"/>
      <c r="H27" s="246" t="s">
        <v>170</v>
      </c>
      <c r="I27" s="246"/>
      <c r="J27" s="247"/>
      <c r="K27" s="246" t="s">
        <v>170</v>
      </c>
      <c r="L27" s="246"/>
      <c r="M27" s="247"/>
      <c r="N27" s="246" t="s">
        <v>171</v>
      </c>
      <c r="O27" s="246" t="s">
        <v>171</v>
      </c>
      <c r="P27" s="247"/>
      <c r="Q27" s="246"/>
      <c r="R27" s="246"/>
      <c r="S27" s="247"/>
      <c r="T27" s="246"/>
      <c r="U27" s="246"/>
      <c r="V27" s="247"/>
      <c r="W27" s="246"/>
      <c r="X27" s="246"/>
      <c r="Y27" s="247"/>
      <c r="Z27" s="246"/>
      <c r="AA27" s="246"/>
      <c r="AB27" s="247"/>
      <c r="AC27" s="246"/>
      <c r="AD27" s="246"/>
      <c r="AE27" s="247"/>
      <c r="AF27" s="246"/>
      <c r="AG27" s="246"/>
      <c r="AH27" s="247"/>
      <c r="AI27" s="246"/>
      <c r="AJ27" s="246"/>
      <c r="AK27" s="247"/>
      <c r="AL27" s="246"/>
      <c r="AM27" s="246"/>
      <c r="AN27" s="247"/>
      <c r="AO27" s="244"/>
      <c r="AP27" s="244"/>
      <c r="AQ27" s="255">
        <v>120</v>
      </c>
      <c r="AR27" s="255">
        <v>2</v>
      </c>
      <c r="AS27" s="249">
        <v>3</v>
      </c>
      <c r="AT27" s="250" t="s">
        <v>187</v>
      </c>
      <c r="AW27" s="251">
        <v>0</v>
      </c>
      <c r="AX27" s="250">
        <v>119.998</v>
      </c>
      <c r="AY27" s="205">
        <v>0</v>
      </c>
      <c r="AZ27" s="205">
        <v>0</v>
      </c>
      <c r="BA27" s="205">
        <v>0</v>
      </c>
      <c r="BB27" s="205">
        <v>0</v>
      </c>
      <c r="BC27" s="205">
        <v>0</v>
      </c>
      <c r="BD27" s="205">
        <v>0</v>
      </c>
      <c r="BE27" s="205">
        <v>0</v>
      </c>
      <c r="BF27" s="205">
        <v>0</v>
      </c>
      <c r="BG27" s="205">
        <v>0</v>
      </c>
      <c r="BH27" s="205">
        <v>0</v>
      </c>
      <c r="BI27" s="205">
        <v>0</v>
      </c>
      <c r="BJ27" s="205">
        <v>0</v>
      </c>
      <c r="BK27" s="205">
        <v>0</v>
      </c>
      <c r="BL27" s="205">
        <v>0</v>
      </c>
      <c r="BM27" s="205">
        <v>0</v>
      </c>
      <c r="BN27" s="205">
        <v>0</v>
      </c>
      <c r="BO27" s="205">
        <v>0</v>
      </c>
      <c r="BP27" s="205">
        <v>0</v>
      </c>
      <c r="BQ27" s="205">
        <v>0</v>
      </c>
      <c r="BR27" s="205">
        <v>0</v>
      </c>
      <c r="BS27" s="205">
        <v>0</v>
      </c>
      <c r="BT27" s="205">
        <v>0</v>
      </c>
      <c r="BU27" s="205">
        <v>0</v>
      </c>
      <c r="BV27" s="205">
        <v>0</v>
      </c>
      <c r="BW27" s="205">
        <v>0</v>
      </c>
      <c r="BX27" s="205" t="s">
        <v>171</v>
      </c>
      <c r="BY27" s="205" t="s">
        <v>171</v>
      </c>
      <c r="BZ27" s="205">
        <v>0</v>
      </c>
      <c r="CA27" s="205">
        <v>0</v>
      </c>
      <c r="CB27" s="205" t="s">
        <v>170</v>
      </c>
      <c r="CC27" s="205">
        <v>0</v>
      </c>
      <c r="CD27" s="205">
        <v>0</v>
      </c>
      <c r="CE27" s="205" t="s">
        <v>170</v>
      </c>
      <c r="CF27" s="205">
        <v>0</v>
      </c>
      <c r="CG27" s="205">
        <v>0</v>
      </c>
      <c r="CH27" s="205" t="s">
        <v>170</v>
      </c>
      <c r="CL27" s="205">
        <v>0</v>
      </c>
      <c r="CM27" s="205">
        <v>0</v>
      </c>
      <c r="CN27" s="205">
        <v>0</v>
      </c>
      <c r="CO27" s="205">
        <v>2</v>
      </c>
      <c r="CP27" s="205">
        <v>0</v>
      </c>
      <c r="CQ27" s="205">
        <v>0</v>
      </c>
      <c r="CR27" s="205">
        <v>0</v>
      </c>
      <c r="CS27" s="205">
        <v>0</v>
      </c>
      <c r="CT27" s="205">
        <v>0</v>
      </c>
      <c r="CU27" s="205">
        <v>0</v>
      </c>
      <c r="CV27" s="205">
        <v>0</v>
      </c>
      <c r="CW27" s="205">
        <v>0</v>
      </c>
      <c r="CY27" s="205">
        <v>0</v>
      </c>
      <c r="CZ27" s="205">
        <v>0</v>
      </c>
      <c r="DA27" s="205">
        <v>0</v>
      </c>
      <c r="DB27" s="205">
        <v>0</v>
      </c>
      <c r="DC27" s="205">
        <v>1</v>
      </c>
      <c r="DD27" s="205">
        <v>1</v>
      </c>
      <c r="DE27" s="205">
        <v>1</v>
      </c>
      <c r="DF27" s="205">
        <v>1</v>
      </c>
      <c r="DG27" s="205">
        <v>1</v>
      </c>
      <c r="DH27" s="205">
        <v>1</v>
      </c>
      <c r="DI27" s="205">
        <v>1</v>
      </c>
      <c r="DJ27" s="205">
        <v>1</v>
      </c>
      <c r="DK27" s="205">
        <v>1</v>
      </c>
    </row>
    <row r="28" spans="1:115" x14ac:dyDescent="0.2">
      <c r="A28" s="242">
        <v>11511000725</v>
      </c>
      <c r="B28" s="243" t="s">
        <v>119</v>
      </c>
      <c r="C28" s="243" t="s">
        <v>157</v>
      </c>
      <c r="D28" s="244"/>
      <c r="E28" s="245" t="s">
        <v>170</v>
      </c>
      <c r="F28" s="246"/>
      <c r="G28" s="247"/>
      <c r="H28" s="246" t="s">
        <v>170</v>
      </c>
      <c r="I28" s="246"/>
      <c r="J28" s="247"/>
      <c r="K28" s="246" t="s">
        <v>170</v>
      </c>
      <c r="L28" s="246"/>
      <c r="M28" s="247"/>
      <c r="N28" s="246" t="s">
        <v>171</v>
      </c>
      <c r="O28" s="246" t="s">
        <v>171</v>
      </c>
      <c r="P28" s="247"/>
      <c r="Q28" s="246"/>
      <c r="R28" s="246"/>
      <c r="S28" s="247"/>
      <c r="T28" s="246"/>
      <c r="U28" s="246"/>
      <c r="V28" s="247"/>
      <c r="W28" s="246"/>
      <c r="X28" s="246"/>
      <c r="Y28" s="247"/>
      <c r="Z28" s="246"/>
      <c r="AA28" s="246"/>
      <c r="AB28" s="247"/>
      <c r="AC28" s="246"/>
      <c r="AD28" s="246"/>
      <c r="AE28" s="247"/>
      <c r="AF28" s="246"/>
      <c r="AG28" s="246"/>
      <c r="AH28" s="247"/>
      <c r="AI28" s="246"/>
      <c r="AJ28" s="246"/>
      <c r="AK28" s="247"/>
      <c r="AL28" s="246"/>
      <c r="AM28" s="246"/>
      <c r="AN28" s="247"/>
      <c r="AO28" s="244"/>
      <c r="AP28" s="244"/>
      <c r="AQ28" s="255">
        <v>120</v>
      </c>
      <c r="AR28" s="255">
        <v>2</v>
      </c>
      <c r="AS28" s="249">
        <v>3</v>
      </c>
      <c r="AT28" s="250" t="s">
        <v>119</v>
      </c>
      <c r="AW28" s="251">
        <v>0</v>
      </c>
      <c r="AX28" s="250">
        <v>119.998</v>
      </c>
      <c r="AY28" s="205">
        <v>0</v>
      </c>
      <c r="AZ28" s="205">
        <v>0</v>
      </c>
      <c r="BA28" s="205">
        <v>0</v>
      </c>
      <c r="BB28" s="205">
        <v>0</v>
      </c>
      <c r="BC28" s="205">
        <v>0</v>
      </c>
      <c r="BD28" s="205">
        <v>0</v>
      </c>
      <c r="BE28" s="205">
        <v>0</v>
      </c>
      <c r="BF28" s="205">
        <v>0</v>
      </c>
      <c r="BG28" s="205">
        <v>0</v>
      </c>
      <c r="BH28" s="205">
        <v>0</v>
      </c>
      <c r="BI28" s="205">
        <v>0</v>
      </c>
      <c r="BJ28" s="205">
        <v>0</v>
      </c>
      <c r="BK28" s="205">
        <v>0</v>
      </c>
      <c r="BL28" s="205">
        <v>0</v>
      </c>
      <c r="BM28" s="205">
        <v>0</v>
      </c>
      <c r="BN28" s="205">
        <v>0</v>
      </c>
      <c r="BO28" s="205">
        <v>0</v>
      </c>
      <c r="BP28" s="205">
        <v>0</v>
      </c>
      <c r="BQ28" s="205">
        <v>0</v>
      </c>
      <c r="BR28" s="205">
        <v>0</v>
      </c>
      <c r="BS28" s="205">
        <v>0</v>
      </c>
      <c r="BT28" s="205">
        <v>0</v>
      </c>
      <c r="BU28" s="205">
        <v>0</v>
      </c>
      <c r="BV28" s="205">
        <v>0</v>
      </c>
      <c r="BW28" s="205">
        <v>0</v>
      </c>
      <c r="BX28" s="205" t="s">
        <v>171</v>
      </c>
      <c r="BY28" s="205" t="s">
        <v>171</v>
      </c>
      <c r="BZ28" s="205">
        <v>0</v>
      </c>
      <c r="CA28" s="205">
        <v>0</v>
      </c>
      <c r="CB28" s="205" t="s">
        <v>170</v>
      </c>
      <c r="CC28" s="205">
        <v>0</v>
      </c>
      <c r="CD28" s="205">
        <v>0</v>
      </c>
      <c r="CE28" s="205" t="s">
        <v>170</v>
      </c>
      <c r="CF28" s="205">
        <v>0</v>
      </c>
      <c r="CG28" s="205">
        <v>0</v>
      </c>
      <c r="CH28" s="205" t="s">
        <v>170</v>
      </c>
      <c r="CL28" s="205">
        <v>0</v>
      </c>
      <c r="CM28" s="205">
        <v>0</v>
      </c>
      <c r="CN28" s="205">
        <v>0</v>
      </c>
      <c r="CO28" s="205">
        <v>2</v>
      </c>
      <c r="CP28" s="205">
        <v>0</v>
      </c>
      <c r="CQ28" s="205">
        <v>0</v>
      </c>
      <c r="CR28" s="205">
        <v>0</v>
      </c>
      <c r="CS28" s="205">
        <v>0</v>
      </c>
      <c r="CT28" s="205">
        <v>0</v>
      </c>
      <c r="CU28" s="205">
        <v>0</v>
      </c>
      <c r="CV28" s="205">
        <v>0</v>
      </c>
      <c r="CW28" s="205">
        <v>0</v>
      </c>
      <c r="CY28" s="205">
        <v>0</v>
      </c>
      <c r="CZ28" s="205">
        <v>0</v>
      </c>
      <c r="DA28" s="205">
        <v>0</v>
      </c>
      <c r="DB28" s="205">
        <v>0</v>
      </c>
      <c r="DC28" s="205">
        <v>1</v>
      </c>
      <c r="DD28" s="205">
        <v>1</v>
      </c>
      <c r="DE28" s="205">
        <v>1</v>
      </c>
      <c r="DF28" s="205">
        <v>1</v>
      </c>
      <c r="DG28" s="205">
        <v>1</v>
      </c>
      <c r="DH28" s="205">
        <v>1</v>
      </c>
      <c r="DI28" s="205">
        <v>1</v>
      </c>
      <c r="DJ28" s="205">
        <v>1</v>
      </c>
      <c r="DK28" s="205">
        <v>1</v>
      </c>
    </row>
    <row r="29" spans="1:115" x14ac:dyDescent="0.2">
      <c r="A29" s="242">
        <v>11511405019</v>
      </c>
      <c r="B29" s="243" t="s">
        <v>195</v>
      </c>
      <c r="C29" s="243" t="s">
        <v>196</v>
      </c>
      <c r="D29" s="244"/>
      <c r="E29" s="245" t="s">
        <v>170</v>
      </c>
      <c r="F29" s="246"/>
      <c r="G29" s="247"/>
      <c r="H29" s="246" t="s">
        <v>170</v>
      </c>
      <c r="I29" s="246"/>
      <c r="J29" s="247"/>
      <c r="K29" s="246" t="s">
        <v>170</v>
      </c>
      <c r="L29" s="246"/>
      <c r="M29" s="247"/>
      <c r="N29" s="246" t="s">
        <v>171</v>
      </c>
      <c r="O29" s="246" t="s">
        <v>171</v>
      </c>
      <c r="P29" s="247"/>
      <c r="Q29" s="246"/>
      <c r="R29" s="246"/>
      <c r="S29" s="247"/>
      <c r="T29" s="246"/>
      <c r="U29" s="246"/>
      <c r="V29" s="247"/>
      <c r="W29" s="246"/>
      <c r="X29" s="246"/>
      <c r="Y29" s="247"/>
      <c r="Z29" s="246"/>
      <c r="AA29" s="246"/>
      <c r="AB29" s="247"/>
      <c r="AC29" s="246"/>
      <c r="AD29" s="246"/>
      <c r="AE29" s="247"/>
      <c r="AF29" s="246"/>
      <c r="AG29" s="246"/>
      <c r="AH29" s="247"/>
      <c r="AI29" s="246"/>
      <c r="AJ29" s="246"/>
      <c r="AK29" s="247"/>
      <c r="AL29" s="246"/>
      <c r="AM29" s="246"/>
      <c r="AN29" s="247"/>
      <c r="AO29" s="244"/>
      <c r="AP29" s="244"/>
      <c r="AQ29" s="255">
        <v>120</v>
      </c>
      <c r="AR29" s="255">
        <v>2</v>
      </c>
      <c r="AS29" s="249">
        <v>3</v>
      </c>
      <c r="AT29" s="250" t="s">
        <v>195</v>
      </c>
      <c r="AW29" s="251">
        <v>0</v>
      </c>
      <c r="AX29" s="250">
        <v>119.998</v>
      </c>
      <c r="AY29" s="205">
        <v>0</v>
      </c>
      <c r="AZ29" s="205">
        <v>0</v>
      </c>
      <c r="BA29" s="205">
        <v>0</v>
      </c>
      <c r="BB29" s="205">
        <v>0</v>
      </c>
      <c r="BC29" s="205">
        <v>0</v>
      </c>
      <c r="BD29" s="205">
        <v>0</v>
      </c>
      <c r="BE29" s="205">
        <v>0</v>
      </c>
      <c r="BF29" s="205">
        <v>0</v>
      </c>
      <c r="BG29" s="205">
        <v>0</v>
      </c>
      <c r="BH29" s="205">
        <v>0</v>
      </c>
      <c r="BI29" s="205">
        <v>0</v>
      </c>
      <c r="BJ29" s="205">
        <v>0</v>
      </c>
      <c r="BK29" s="205">
        <v>0</v>
      </c>
      <c r="BL29" s="205">
        <v>0</v>
      </c>
      <c r="BM29" s="205">
        <v>0</v>
      </c>
      <c r="BN29" s="205">
        <v>0</v>
      </c>
      <c r="BO29" s="205">
        <v>0</v>
      </c>
      <c r="BP29" s="205">
        <v>0</v>
      </c>
      <c r="BQ29" s="205">
        <v>0</v>
      </c>
      <c r="BR29" s="205">
        <v>0</v>
      </c>
      <c r="BS29" s="205">
        <v>0</v>
      </c>
      <c r="BT29" s="205">
        <v>0</v>
      </c>
      <c r="BU29" s="205">
        <v>0</v>
      </c>
      <c r="BV29" s="205">
        <v>0</v>
      </c>
      <c r="BW29" s="205">
        <v>0</v>
      </c>
      <c r="BX29" s="205" t="s">
        <v>171</v>
      </c>
      <c r="BY29" s="205" t="s">
        <v>171</v>
      </c>
      <c r="BZ29" s="205">
        <v>0</v>
      </c>
      <c r="CA29" s="205">
        <v>0</v>
      </c>
      <c r="CB29" s="205" t="s">
        <v>170</v>
      </c>
      <c r="CC29" s="205">
        <v>0</v>
      </c>
      <c r="CD29" s="205">
        <v>0</v>
      </c>
      <c r="CE29" s="205" t="s">
        <v>170</v>
      </c>
      <c r="CF29" s="205">
        <v>0</v>
      </c>
      <c r="CG29" s="205">
        <v>0</v>
      </c>
      <c r="CH29" s="205" t="s">
        <v>170</v>
      </c>
      <c r="CL29" s="205">
        <v>0</v>
      </c>
      <c r="CM29" s="205">
        <v>0</v>
      </c>
      <c r="CN29" s="205">
        <v>0</v>
      </c>
      <c r="CO29" s="205">
        <v>2</v>
      </c>
      <c r="CP29" s="205">
        <v>0</v>
      </c>
      <c r="CQ29" s="205">
        <v>0</v>
      </c>
      <c r="CR29" s="205">
        <v>0</v>
      </c>
      <c r="CS29" s="205">
        <v>0</v>
      </c>
      <c r="CT29" s="205">
        <v>0</v>
      </c>
      <c r="CU29" s="205">
        <v>0</v>
      </c>
      <c r="CV29" s="205">
        <v>0</v>
      </c>
      <c r="CW29" s="205">
        <v>0</v>
      </c>
      <c r="CY29" s="205">
        <v>0</v>
      </c>
      <c r="CZ29" s="205">
        <v>0</v>
      </c>
      <c r="DA29" s="205">
        <v>0</v>
      </c>
      <c r="DB29" s="205">
        <v>0</v>
      </c>
      <c r="DC29" s="205">
        <v>1</v>
      </c>
      <c r="DD29" s="205">
        <v>1</v>
      </c>
      <c r="DE29" s="205">
        <v>1</v>
      </c>
      <c r="DF29" s="205">
        <v>1</v>
      </c>
      <c r="DG29" s="205">
        <v>1</v>
      </c>
      <c r="DH29" s="205">
        <v>1</v>
      </c>
      <c r="DI29" s="205">
        <v>1</v>
      </c>
      <c r="DJ29" s="205">
        <v>1</v>
      </c>
      <c r="DK29" s="205">
        <v>1</v>
      </c>
    </row>
    <row r="30" spans="1:115" x14ac:dyDescent="0.2">
      <c r="A30" s="242">
        <v>11511000620</v>
      </c>
      <c r="B30" s="243" t="s">
        <v>197</v>
      </c>
      <c r="C30" s="243" t="s">
        <v>157</v>
      </c>
      <c r="D30" s="244"/>
      <c r="E30" s="245" t="s">
        <v>170</v>
      </c>
      <c r="F30" s="246"/>
      <c r="G30" s="247"/>
      <c r="H30" s="246" t="s">
        <v>170</v>
      </c>
      <c r="I30" s="246"/>
      <c r="J30" s="247"/>
      <c r="K30" s="246" t="s">
        <v>170</v>
      </c>
      <c r="L30" s="246"/>
      <c r="M30" s="247"/>
      <c r="N30" s="246" t="s">
        <v>171</v>
      </c>
      <c r="O30" s="246" t="s">
        <v>171</v>
      </c>
      <c r="P30" s="247"/>
      <c r="Q30" s="246"/>
      <c r="R30" s="246"/>
      <c r="S30" s="247"/>
      <c r="T30" s="246"/>
      <c r="U30" s="246"/>
      <c r="V30" s="247"/>
      <c r="W30" s="246"/>
      <c r="X30" s="246"/>
      <c r="Y30" s="247"/>
      <c r="Z30" s="246"/>
      <c r="AA30" s="246"/>
      <c r="AB30" s="247"/>
      <c r="AC30" s="246"/>
      <c r="AD30" s="246"/>
      <c r="AE30" s="247"/>
      <c r="AF30" s="246"/>
      <c r="AG30" s="246"/>
      <c r="AH30" s="247"/>
      <c r="AI30" s="246"/>
      <c r="AJ30" s="246"/>
      <c r="AK30" s="247"/>
      <c r="AL30" s="246"/>
      <c r="AM30" s="246"/>
      <c r="AN30" s="247"/>
      <c r="AO30" s="244"/>
      <c r="AP30" s="244"/>
      <c r="AQ30" s="255">
        <v>120</v>
      </c>
      <c r="AR30" s="255">
        <v>2</v>
      </c>
      <c r="AS30" s="249">
        <v>3</v>
      </c>
      <c r="AT30" s="250" t="s">
        <v>197</v>
      </c>
      <c r="AW30" s="251">
        <v>0</v>
      </c>
      <c r="AX30" s="250">
        <v>119.998</v>
      </c>
      <c r="AY30" s="205">
        <v>0</v>
      </c>
      <c r="AZ30" s="205">
        <v>0</v>
      </c>
      <c r="BA30" s="205">
        <v>0</v>
      </c>
      <c r="BB30" s="205">
        <v>0</v>
      </c>
      <c r="BC30" s="205">
        <v>0</v>
      </c>
      <c r="BD30" s="205">
        <v>0</v>
      </c>
      <c r="BE30" s="205">
        <v>0</v>
      </c>
      <c r="BF30" s="205">
        <v>0</v>
      </c>
      <c r="BG30" s="205">
        <v>0</v>
      </c>
      <c r="BH30" s="205">
        <v>0</v>
      </c>
      <c r="BI30" s="205">
        <v>0</v>
      </c>
      <c r="BJ30" s="205">
        <v>0</v>
      </c>
      <c r="BK30" s="205">
        <v>0</v>
      </c>
      <c r="BL30" s="205">
        <v>0</v>
      </c>
      <c r="BM30" s="205">
        <v>0</v>
      </c>
      <c r="BN30" s="205">
        <v>0</v>
      </c>
      <c r="BO30" s="205">
        <v>0</v>
      </c>
      <c r="BP30" s="205">
        <v>0</v>
      </c>
      <c r="BQ30" s="205">
        <v>0</v>
      </c>
      <c r="BR30" s="205">
        <v>0</v>
      </c>
      <c r="BS30" s="205">
        <v>0</v>
      </c>
      <c r="BT30" s="205">
        <v>0</v>
      </c>
      <c r="BU30" s="205">
        <v>0</v>
      </c>
      <c r="BV30" s="205">
        <v>0</v>
      </c>
      <c r="BW30" s="205">
        <v>0</v>
      </c>
      <c r="BX30" s="205" t="s">
        <v>171</v>
      </c>
      <c r="BY30" s="205" t="s">
        <v>171</v>
      </c>
      <c r="BZ30" s="205">
        <v>0</v>
      </c>
      <c r="CA30" s="205">
        <v>0</v>
      </c>
      <c r="CB30" s="205" t="s">
        <v>170</v>
      </c>
      <c r="CC30" s="205">
        <v>0</v>
      </c>
      <c r="CD30" s="205">
        <v>0</v>
      </c>
      <c r="CE30" s="205" t="s">
        <v>170</v>
      </c>
      <c r="CF30" s="205">
        <v>0</v>
      </c>
      <c r="CG30" s="205">
        <v>0</v>
      </c>
      <c r="CH30" s="205" t="s">
        <v>170</v>
      </c>
      <c r="CL30" s="205">
        <v>0</v>
      </c>
      <c r="CM30" s="205">
        <v>0</v>
      </c>
      <c r="CN30" s="205">
        <v>0</v>
      </c>
      <c r="CO30" s="205">
        <v>2</v>
      </c>
      <c r="CP30" s="205">
        <v>0</v>
      </c>
      <c r="CQ30" s="205">
        <v>0</v>
      </c>
      <c r="CR30" s="205">
        <v>0</v>
      </c>
      <c r="CS30" s="205">
        <v>0</v>
      </c>
      <c r="CT30" s="205">
        <v>0</v>
      </c>
      <c r="CU30" s="205">
        <v>0</v>
      </c>
      <c r="CV30" s="205">
        <v>0</v>
      </c>
      <c r="CW30" s="205">
        <v>0</v>
      </c>
      <c r="CY30" s="205">
        <v>0</v>
      </c>
      <c r="CZ30" s="205">
        <v>0</v>
      </c>
      <c r="DA30" s="205">
        <v>0</v>
      </c>
      <c r="DB30" s="205">
        <v>0</v>
      </c>
      <c r="DC30" s="205">
        <v>1</v>
      </c>
      <c r="DD30" s="205">
        <v>1</v>
      </c>
      <c r="DE30" s="205">
        <v>1</v>
      </c>
      <c r="DF30" s="205">
        <v>1</v>
      </c>
      <c r="DG30" s="205">
        <v>1</v>
      </c>
      <c r="DH30" s="205">
        <v>1</v>
      </c>
      <c r="DI30" s="205">
        <v>1</v>
      </c>
      <c r="DJ30" s="205">
        <v>1</v>
      </c>
      <c r="DK30" s="205">
        <v>1</v>
      </c>
    </row>
    <row r="31" spans="1:115" x14ac:dyDescent="0.2">
      <c r="A31" s="242">
        <v>10671000277</v>
      </c>
      <c r="B31" s="243" t="s">
        <v>124</v>
      </c>
      <c r="C31" s="243" t="s">
        <v>194</v>
      </c>
      <c r="D31" s="244"/>
      <c r="E31" s="245" t="s">
        <v>170</v>
      </c>
      <c r="F31" s="246"/>
      <c r="G31" s="247"/>
      <c r="H31" s="246" t="s">
        <v>170</v>
      </c>
      <c r="I31" s="246"/>
      <c r="J31" s="247"/>
      <c r="K31" s="246" t="s">
        <v>171</v>
      </c>
      <c r="L31" s="246" t="s">
        <v>170</v>
      </c>
      <c r="M31" s="247"/>
      <c r="N31" s="246" t="s">
        <v>171</v>
      </c>
      <c r="O31" s="246" t="s">
        <v>171</v>
      </c>
      <c r="P31" s="247"/>
      <c r="Q31" s="246"/>
      <c r="R31" s="246"/>
      <c r="S31" s="247"/>
      <c r="T31" s="246"/>
      <c r="U31" s="246"/>
      <c r="V31" s="247"/>
      <c r="W31" s="246"/>
      <c r="X31" s="246"/>
      <c r="Y31" s="247"/>
      <c r="Z31" s="246"/>
      <c r="AA31" s="246"/>
      <c r="AB31" s="247"/>
      <c r="AC31" s="246"/>
      <c r="AD31" s="246"/>
      <c r="AE31" s="247"/>
      <c r="AF31" s="246"/>
      <c r="AG31" s="246"/>
      <c r="AH31" s="247"/>
      <c r="AI31" s="246"/>
      <c r="AJ31" s="246"/>
      <c r="AK31" s="247"/>
      <c r="AL31" s="246"/>
      <c r="AM31" s="246"/>
      <c r="AN31" s="247"/>
      <c r="AO31" s="244"/>
      <c r="AP31" s="244"/>
      <c r="AQ31" s="255">
        <v>120</v>
      </c>
      <c r="AR31" s="255">
        <v>3</v>
      </c>
      <c r="AS31" s="249">
        <v>7</v>
      </c>
      <c r="AT31" s="250" t="s">
        <v>124</v>
      </c>
      <c r="AW31" s="251">
        <v>1</v>
      </c>
      <c r="AX31" s="250">
        <v>119.967</v>
      </c>
      <c r="AY31" s="205">
        <v>0</v>
      </c>
      <c r="AZ31" s="205">
        <v>0</v>
      </c>
      <c r="BA31" s="205">
        <v>0</v>
      </c>
      <c r="BB31" s="205">
        <v>0</v>
      </c>
      <c r="BC31" s="205">
        <v>0</v>
      </c>
      <c r="BD31" s="205">
        <v>0</v>
      </c>
      <c r="BE31" s="205">
        <v>0</v>
      </c>
      <c r="BF31" s="205">
        <v>0</v>
      </c>
      <c r="BG31" s="205">
        <v>0</v>
      </c>
      <c r="BH31" s="205">
        <v>0</v>
      </c>
      <c r="BI31" s="205">
        <v>0</v>
      </c>
      <c r="BJ31" s="205">
        <v>0</v>
      </c>
      <c r="BK31" s="205">
        <v>0</v>
      </c>
      <c r="BL31" s="205">
        <v>0</v>
      </c>
      <c r="BM31" s="205">
        <v>0</v>
      </c>
      <c r="BN31" s="205">
        <v>0</v>
      </c>
      <c r="BO31" s="205">
        <v>0</v>
      </c>
      <c r="BP31" s="205">
        <v>0</v>
      </c>
      <c r="BQ31" s="205">
        <v>0</v>
      </c>
      <c r="BR31" s="205">
        <v>0</v>
      </c>
      <c r="BS31" s="205">
        <v>0</v>
      </c>
      <c r="BT31" s="205">
        <v>0</v>
      </c>
      <c r="BU31" s="205">
        <v>0</v>
      </c>
      <c r="BV31" s="205">
        <v>0</v>
      </c>
      <c r="BW31" s="205">
        <v>0</v>
      </c>
      <c r="BX31" s="205" t="s">
        <v>171</v>
      </c>
      <c r="BY31" s="205" t="s">
        <v>171</v>
      </c>
      <c r="BZ31" s="205">
        <v>0</v>
      </c>
      <c r="CA31" s="205" t="s">
        <v>170</v>
      </c>
      <c r="CB31" s="205" t="s">
        <v>171</v>
      </c>
      <c r="CC31" s="205">
        <v>0</v>
      </c>
      <c r="CD31" s="205">
        <v>0</v>
      </c>
      <c r="CE31" s="205" t="s">
        <v>170</v>
      </c>
      <c r="CF31" s="205">
        <v>0</v>
      </c>
      <c r="CG31" s="205">
        <v>0</v>
      </c>
      <c r="CH31" s="205" t="s">
        <v>170</v>
      </c>
      <c r="CL31" s="205">
        <v>0</v>
      </c>
      <c r="CM31" s="205">
        <v>0</v>
      </c>
      <c r="CN31" s="205">
        <v>1</v>
      </c>
      <c r="CO31" s="205">
        <v>2</v>
      </c>
      <c r="CP31" s="205">
        <v>0</v>
      </c>
      <c r="CQ31" s="205">
        <v>0</v>
      </c>
      <c r="CR31" s="205">
        <v>0</v>
      </c>
      <c r="CS31" s="205">
        <v>0</v>
      </c>
      <c r="CT31" s="205">
        <v>0</v>
      </c>
      <c r="CU31" s="205">
        <v>0</v>
      </c>
      <c r="CV31" s="205">
        <v>0</v>
      </c>
      <c r="CW31" s="205">
        <v>0</v>
      </c>
      <c r="CY31" s="205">
        <v>0</v>
      </c>
      <c r="CZ31" s="205">
        <v>0</v>
      </c>
      <c r="DA31" s="205">
        <v>0</v>
      </c>
      <c r="DB31" s="205">
        <v>0</v>
      </c>
      <c r="DC31" s="205">
        <v>1</v>
      </c>
      <c r="DD31" s="205">
        <v>1</v>
      </c>
      <c r="DE31" s="205">
        <v>1</v>
      </c>
      <c r="DF31" s="205">
        <v>1</v>
      </c>
      <c r="DG31" s="205">
        <v>1</v>
      </c>
      <c r="DH31" s="205">
        <v>1</v>
      </c>
      <c r="DI31" s="205">
        <v>1</v>
      </c>
      <c r="DJ31" s="205">
        <v>1</v>
      </c>
      <c r="DK31" s="205">
        <v>1</v>
      </c>
    </row>
    <row r="32" spans="1:115" x14ac:dyDescent="0.2">
      <c r="A32" s="242" t="s">
        <v>180</v>
      </c>
      <c r="B32" s="243" t="s">
        <v>181</v>
      </c>
      <c r="C32" s="243" t="s">
        <v>182</v>
      </c>
      <c r="D32" s="244"/>
      <c r="E32" s="245" t="s">
        <v>170</v>
      </c>
      <c r="F32" s="246"/>
      <c r="G32" s="247"/>
      <c r="H32" s="246" t="s">
        <v>170</v>
      </c>
      <c r="I32" s="246"/>
      <c r="J32" s="247"/>
      <c r="K32" s="246" t="s">
        <v>171</v>
      </c>
      <c r="L32" s="246" t="s">
        <v>171</v>
      </c>
      <c r="M32" s="247"/>
      <c r="N32" s="246"/>
      <c r="O32" s="246"/>
      <c r="P32" s="247"/>
      <c r="Q32" s="246"/>
      <c r="R32" s="246"/>
      <c r="S32" s="247"/>
      <c r="T32" s="246"/>
      <c r="U32" s="246"/>
      <c r="V32" s="247"/>
      <c r="W32" s="246"/>
      <c r="X32" s="246"/>
      <c r="Y32" s="247"/>
      <c r="Z32" s="246"/>
      <c r="AA32" s="246"/>
      <c r="AB32" s="247"/>
      <c r="AC32" s="246"/>
      <c r="AD32" s="246"/>
      <c r="AE32" s="247"/>
      <c r="AF32" s="246"/>
      <c r="AG32" s="246"/>
      <c r="AH32" s="247"/>
      <c r="AI32" s="246"/>
      <c r="AJ32" s="246"/>
      <c r="AK32" s="247"/>
      <c r="AL32" s="246"/>
      <c r="AM32" s="246"/>
      <c r="AN32" s="247"/>
      <c r="AO32" s="244"/>
      <c r="AP32" s="244"/>
      <c r="AQ32" s="255">
        <v>110</v>
      </c>
      <c r="AR32" s="255">
        <v>2</v>
      </c>
      <c r="AS32" s="249">
        <v>8</v>
      </c>
      <c r="AT32" s="250" t="s">
        <v>181</v>
      </c>
      <c r="AW32" s="251">
        <v>0</v>
      </c>
      <c r="AX32" s="250">
        <v>109.998</v>
      </c>
      <c r="AY32" s="205">
        <v>0</v>
      </c>
      <c r="AZ32" s="205">
        <v>0</v>
      </c>
      <c r="BA32" s="205">
        <v>0</v>
      </c>
      <c r="BB32" s="205">
        <v>0</v>
      </c>
      <c r="BC32" s="205">
        <v>0</v>
      </c>
      <c r="BD32" s="205">
        <v>0</v>
      </c>
      <c r="BE32" s="205">
        <v>0</v>
      </c>
      <c r="BF32" s="205">
        <v>0</v>
      </c>
      <c r="BG32" s="205">
        <v>0</v>
      </c>
      <c r="BH32" s="205">
        <v>0</v>
      </c>
      <c r="BI32" s="205">
        <v>0</v>
      </c>
      <c r="BJ32" s="205">
        <v>0</v>
      </c>
      <c r="BK32" s="205">
        <v>0</v>
      </c>
      <c r="BL32" s="205">
        <v>0</v>
      </c>
      <c r="BM32" s="205">
        <v>0</v>
      </c>
      <c r="BN32" s="205">
        <v>0</v>
      </c>
      <c r="BO32" s="205">
        <v>0</v>
      </c>
      <c r="BP32" s="205">
        <v>0</v>
      </c>
      <c r="BQ32" s="205">
        <v>0</v>
      </c>
      <c r="BR32" s="205">
        <v>0</v>
      </c>
      <c r="BS32" s="205">
        <v>0</v>
      </c>
      <c r="BT32" s="205">
        <v>0</v>
      </c>
      <c r="BU32" s="205">
        <v>0</v>
      </c>
      <c r="BV32" s="205">
        <v>0</v>
      </c>
      <c r="BW32" s="205">
        <v>0</v>
      </c>
      <c r="BX32" s="205">
        <v>0</v>
      </c>
      <c r="BY32" s="205">
        <v>0</v>
      </c>
      <c r="BZ32" s="205">
        <v>0</v>
      </c>
      <c r="CA32" s="205" t="s">
        <v>171</v>
      </c>
      <c r="CB32" s="205" t="s">
        <v>171</v>
      </c>
      <c r="CC32" s="205">
        <v>0</v>
      </c>
      <c r="CD32" s="205">
        <v>0</v>
      </c>
      <c r="CE32" s="205" t="s">
        <v>170</v>
      </c>
      <c r="CF32" s="205">
        <v>0</v>
      </c>
      <c r="CG32" s="205">
        <v>0</v>
      </c>
      <c r="CH32" s="205" t="s">
        <v>170</v>
      </c>
      <c r="CL32" s="205">
        <v>0</v>
      </c>
      <c r="CM32" s="205">
        <v>0</v>
      </c>
      <c r="CN32" s="205">
        <v>2</v>
      </c>
      <c r="CO32" s="205">
        <v>0</v>
      </c>
      <c r="CP32" s="205">
        <v>0</v>
      </c>
      <c r="CQ32" s="205">
        <v>0</v>
      </c>
      <c r="CR32" s="205">
        <v>0</v>
      </c>
      <c r="CS32" s="205">
        <v>0</v>
      </c>
      <c r="CT32" s="205">
        <v>0</v>
      </c>
      <c r="CU32" s="205">
        <v>0</v>
      </c>
      <c r="CV32" s="205">
        <v>0</v>
      </c>
      <c r="CW32" s="205">
        <v>0</v>
      </c>
      <c r="CY32" s="205">
        <v>0</v>
      </c>
      <c r="CZ32" s="205">
        <v>0</v>
      </c>
      <c r="DA32" s="205">
        <v>0</v>
      </c>
      <c r="DB32" s="205">
        <v>1</v>
      </c>
      <c r="DC32" s="205">
        <v>1</v>
      </c>
      <c r="DD32" s="205">
        <v>1</v>
      </c>
      <c r="DE32" s="205">
        <v>1</v>
      </c>
      <c r="DF32" s="205">
        <v>1</v>
      </c>
      <c r="DG32" s="205">
        <v>1</v>
      </c>
      <c r="DH32" s="205">
        <v>1</v>
      </c>
      <c r="DI32" s="205">
        <v>1</v>
      </c>
      <c r="DJ32" s="205">
        <v>1</v>
      </c>
      <c r="DK32" s="205">
        <v>1</v>
      </c>
    </row>
    <row r="33" spans="1:115" x14ac:dyDescent="0.2">
      <c r="A33" s="242">
        <v>10671000150</v>
      </c>
      <c r="B33" s="243" t="s">
        <v>120</v>
      </c>
      <c r="C33" s="243" t="s">
        <v>189</v>
      </c>
      <c r="D33" s="244"/>
      <c r="E33" s="245" t="s">
        <v>170</v>
      </c>
      <c r="F33" s="246"/>
      <c r="G33" s="247"/>
      <c r="H33" s="246" t="s">
        <v>170</v>
      </c>
      <c r="I33" s="246"/>
      <c r="J33" s="247"/>
      <c r="K33" s="246" t="s">
        <v>171</v>
      </c>
      <c r="L33" s="246" t="s">
        <v>171</v>
      </c>
      <c r="M33" s="247"/>
      <c r="N33" s="246"/>
      <c r="O33" s="246"/>
      <c r="P33" s="247"/>
      <c r="Q33" s="246"/>
      <c r="R33" s="246"/>
      <c r="S33" s="247"/>
      <c r="T33" s="246"/>
      <c r="U33" s="246"/>
      <c r="V33" s="247"/>
      <c r="W33" s="246"/>
      <c r="X33" s="246"/>
      <c r="Y33" s="247"/>
      <c r="Z33" s="246"/>
      <c r="AA33" s="246"/>
      <c r="AB33" s="247"/>
      <c r="AC33" s="246"/>
      <c r="AD33" s="246"/>
      <c r="AE33" s="247"/>
      <c r="AF33" s="246"/>
      <c r="AG33" s="246"/>
      <c r="AH33" s="247"/>
      <c r="AI33" s="246"/>
      <c r="AJ33" s="246"/>
      <c r="AK33" s="247"/>
      <c r="AL33" s="246"/>
      <c r="AM33" s="246"/>
      <c r="AN33" s="247"/>
      <c r="AO33" s="244"/>
      <c r="AP33" s="244"/>
      <c r="AQ33" s="255">
        <v>110</v>
      </c>
      <c r="AR33" s="255">
        <v>2</v>
      </c>
      <c r="AS33" s="249">
        <v>8</v>
      </c>
      <c r="AT33" s="250" t="s">
        <v>120</v>
      </c>
      <c r="AW33" s="251">
        <v>0</v>
      </c>
      <c r="AX33" s="250">
        <v>109.998</v>
      </c>
      <c r="AY33" s="205">
        <v>0</v>
      </c>
      <c r="AZ33" s="205">
        <v>0</v>
      </c>
      <c r="BA33" s="205">
        <v>0</v>
      </c>
      <c r="BB33" s="205">
        <v>0</v>
      </c>
      <c r="BC33" s="205">
        <v>0</v>
      </c>
      <c r="BD33" s="205">
        <v>0</v>
      </c>
      <c r="BE33" s="205">
        <v>0</v>
      </c>
      <c r="BF33" s="205">
        <v>0</v>
      </c>
      <c r="BG33" s="205">
        <v>0</v>
      </c>
      <c r="BH33" s="205">
        <v>0</v>
      </c>
      <c r="BI33" s="205">
        <v>0</v>
      </c>
      <c r="BJ33" s="205">
        <v>0</v>
      </c>
      <c r="BK33" s="205">
        <v>0</v>
      </c>
      <c r="BL33" s="205">
        <v>0</v>
      </c>
      <c r="BM33" s="205">
        <v>0</v>
      </c>
      <c r="BN33" s="205">
        <v>0</v>
      </c>
      <c r="BO33" s="205">
        <v>0</v>
      </c>
      <c r="BP33" s="205">
        <v>0</v>
      </c>
      <c r="BQ33" s="205">
        <v>0</v>
      </c>
      <c r="BR33" s="205">
        <v>0</v>
      </c>
      <c r="BS33" s="205">
        <v>0</v>
      </c>
      <c r="BT33" s="205">
        <v>0</v>
      </c>
      <c r="BU33" s="205">
        <v>0</v>
      </c>
      <c r="BV33" s="205">
        <v>0</v>
      </c>
      <c r="BW33" s="205">
        <v>0</v>
      </c>
      <c r="BX33" s="205">
        <v>0</v>
      </c>
      <c r="BY33" s="205">
        <v>0</v>
      </c>
      <c r="BZ33" s="205">
        <v>0</v>
      </c>
      <c r="CA33" s="205" t="s">
        <v>171</v>
      </c>
      <c r="CB33" s="205" t="s">
        <v>171</v>
      </c>
      <c r="CC33" s="205">
        <v>0</v>
      </c>
      <c r="CD33" s="205">
        <v>0</v>
      </c>
      <c r="CE33" s="205" t="s">
        <v>170</v>
      </c>
      <c r="CF33" s="205">
        <v>0</v>
      </c>
      <c r="CG33" s="205">
        <v>0</v>
      </c>
      <c r="CH33" s="205" t="s">
        <v>170</v>
      </c>
      <c r="CL33" s="205">
        <v>0</v>
      </c>
      <c r="CM33" s="205">
        <v>0</v>
      </c>
      <c r="CN33" s="205">
        <v>2</v>
      </c>
      <c r="CO33" s="205">
        <v>0</v>
      </c>
      <c r="CP33" s="205">
        <v>0</v>
      </c>
      <c r="CQ33" s="205">
        <v>0</v>
      </c>
      <c r="CR33" s="205">
        <v>0</v>
      </c>
      <c r="CS33" s="205">
        <v>0</v>
      </c>
      <c r="CT33" s="205">
        <v>0</v>
      </c>
      <c r="CU33" s="205">
        <v>0</v>
      </c>
      <c r="CV33" s="205">
        <v>0</v>
      </c>
      <c r="CW33" s="205">
        <v>0</v>
      </c>
      <c r="CY33" s="205">
        <v>0</v>
      </c>
      <c r="CZ33" s="205">
        <v>0</v>
      </c>
      <c r="DA33" s="205">
        <v>0</v>
      </c>
      <c r="DB33" s="205">
        <v>1</v>
      </c>
      <c r="DC33" s="205">
        <v>1</v>
      </c>
      <c r="DD33" s="205">
        <v>1</v>
      </c>
      <c r="DE33" s="205">
        <v>1</v>
      </c>
      <c r="DF33" s="205">
        <v>1</v>
      </c>
      <c r="DG33" s="205">
        <v>1</v>
      </c>
      <c r="DH33" s="205">
        <v>1</v>
      </c>
      <c r="DI33" s="205">
        <v>1</v>
      </c>
      <c r="DJ33" s="205">
        <v>1</v>
      </c>
      <c r="DK33" s="205">
        <v>1</v>
      </c>
    </row>
    <row r="34" spans="1:115" x14ac:dyDescent="0.2">
      <c r="A34" s="242">
        <v>10911202641</v>
      </c>
      <c r="B34" s="243" t="s">
        <v>122</v>
      </c>
      <c r="C34" s="243" t="s">
        <v>193</v>
      </c>
      <c r="D34" s="244"/>
      <c r="E34" s="245" t="s">
        <v>170</v>
      </c>
      <c r="F34" s="246"/>
      <c r="G34" s="247"/>
      <c r="H34" s="246" t="s">
        <v>170</v>
      </c>
      <c r="I34" s="246"/>
      <c r="J34" s="247"/>
      <c r="K34" s="246" t="s">
        <v>171</v>
      </c>
      <c r="L34" s="246" t="s">
        <v>171</v>
      </c>
      <c r="M34" s="247"/>
      <c r="N34" s="246"/>
      <c r="O34" s="246"/>
      <c r="P34" s="247"/>
      <c r="Q34" s="246"/>
      <c r="R34" s="246"/>
      <c r="S34" s="247"/>
      <c r="T34" s="246"/>
      <c r="U34" s="246"/>
      <c r="V34" s="247"/>
      <c r="W34" s="246"/>
      <c r="X34" s="246"/>
      <c r="Y34" s="247"/>
      <c r="Z34" s="246"/>
      <c r="AA34" s="246"/>
      <c r="AB34" s="247"/>
      <c r="AC34" s="246"/>
      <c r="AD34" s="246"/>
      <c r="AE34" s="247"/>
      <c r="AF34" s="246"/>
      <c r="AG34" s="246"/>
      <c r="AH34" s="247"/>
      <c r="AI34" s="246"/>
      <c r="AJ34" s="246"/>
      <c r="AK34" s="247"/>
      <c r="AL34" s="246"/>
      <c r="AM34" s="246"/>
      <c r="AN34" s="247"/>
      <c r="AO34" s="244"/>
      <c r="AP34" s="244"/>
      <c r="AQ34" s="255">
        <v>110</v>
      </c>
      <c r="AR34" s="255">
        <v>2</v>
      </c>
      <c r="AS34" s="249">
        <v>8</v>
      </c>
      <c r="AT34" s="250" t="s">
        <v>122</v>
      </c>
      <c r="AW34" s="251">
        <v>0</v>
      </c>
      <c r="AX34" s="250">
        <v>109.998</v>
      </c>
      <c r="AY34" s="205">
        <v>0</v>
      </c>
      <c r="AZ34" s="205">
        <v>0</v>
      </c>
      <c r="BA34" s="205">
        <v>0</v>
      </c>
      <c r="BB34" s="205">
        <v>0</v>
      </c>
      <c r="BC34" s="205">
        <v>0</v>
      </c>
      <c r="BD34" s="205">
        <v>0</v>
      </c>
      <c r="BE34" s="205">
        <v>0</v>
      </c>
      <c r="BF34" s="205">
        <v>0</v>
      </c>
      <c r="BG34" s="205">
        <v>0</v>
      </c>
      <c r="BH34" s="205">
        <v>0</v>
      </c>
      <c r="BI34" s="205">
        <v>0</v>
      </c>
      <c r="BJ34" s="205">
        <v>0</v>
      </c>
      <c r="BK34" s="205">
        <v>0</v>
      </c>
      <c r="BL34" s="205">
        <v>0</v>
      </c>
      <c r="BM34" s="205">
        <v>0</v>
      </c>
      <c r="BN34" s="205">
        <v>0</v>
      </c>
      <c r="BO34" s="205">
        <v>0</v>
      </c>
      <c r="BP34" s="205">
        <v>0</v>
      </c>
      <c r="BQ34" s="205">
        <v>0</v>
      </c>
      <c r="BR34" s="205">
        <v>0</v>
      </c>
      <c r="BS34" s="205">
        <v>0</v>
      </c>
      <c r="BT34" s="205">
        <v>0</v>
      </c>
      <c r="BU34" s="205">
        <v>0</v>
      </c>
      <c r="BV34" s="205">
        <v>0</v>
      </c>
      <c r="BW34" s="205">
        <v>0</v>
      </c>
      <c r="BX34" s="205">
        <v>0</v>
      </c>
      <c r="BY34" s="205">
        <v>0</v>
      </c>
      <c r="BZ34" s="205">
        <v>0</v>
      </c>
      <c r="CA34" s="205" t="s">
        <v>171</v>
      </c>
      <c r="CB34" s="205" t="s">
        <v>171</v>
      </c>
      <c r="CC34" s="205">
        <v>0</v>
      </c>
      <c r="CD34" s="205">
        <v>0</v>
      </c>
      <c r="CE34" s="205" t="s">
        <v>170</v>
      </c>
      <c r="CF34" s="205">
        <v>0</v>
      </c>
      <c r="CG34" s="205">
        <v>0</v>
      </c>
      <c r="CH34" s="205" t="s">
        <v>170</v>
      </c>
      <c r="CL34" s="205">
        <v>0</v>
      </c>
      <c r="CM34" s="205">
        <v>0</v>
      </c>
      <c r="CN34" s="205">
        <v>2</v>
      </c>
      <c r="CO34" s="205">
        <v>0</v>
      </c>
      <c r="CP34" s="205">
        <v>0</v>
      </c>
      <c r="CQ34" s="205">
        <v>0</v>
      </c>
      <c r="CR34" s="205">
        <v>0</v>
      </c>
      <c r="CS34" s="205">
        <v>0</v>
      </c>
      <c r="CT34" s="205">
        <v>0</v>
      </c>
      <c r="CU34" s="205">
        <v>0</v>
      </c>
      <c r="CV34" s="205">
        <v>0</v>
      </c>
      <c r="CW34" s="205">
        <v>0</v>
      </c>
      <c r="CY34" s="205">
        <v>0</v>
      </c>
      <c r="CZ34" s="205">
        <v>0</v>
      </c>
      <c r="DA34" s="205">
        <v>0</v>
      </c>
      <c r="DB34" s="205">
        <v>1</v>
      </c>
      <c r="DC34" s="205">
        <v>1</v>
      </c>
      <c r="DD34" s="205">
        <v>1</v>
      </c>
      <c r="DE34" s="205">
        <v>1</v>
      </c>
      <c r="DF34" s="205">
        <v>1</v>
      </c>
      <c r="DG34" s="205">
        <v>1</v>
      </c>
      <c r="DH34" s="205">
        <v>1</v>
      </c>
      <c r="DI34" s="205">
        <v>1</v>
      </c>
      <c r="DJ34" s="205">
        <v>1</v>
      </c>
      <c r="DK34" s="205">
        <v>1</v>
      </c>
    </row>
    <row r="35" spans="1:115" x14ac:dyDescent="0.2">
      <c r="A35" s="242">
        <v>10911000615</v>
      </c>
      <c r="B35" s="243" t="s">
        <v>121</v>
      </c>
      <c r="C35" s="243" t="s">
        <v>193</v>
      </c>
      <c r="D35" s="244"/>
      <c r="E35" s="245" t="s">
        <v>170</v>
      </c>
      <c r="F35" s="246"/>
      <c r="G35" s="247"/>
      <c r="H35" s="246" t="s">
        <v>170</v>
      </c>
      <c r="I35" s="246"/>
      <c r="J35" s="247"/>
      <c r="K35" s="246" t="s">
        <v>171</v>
      </c>
      <c r="L35" s="246" t="s">
        <v>171</v>
      </c>
      <c r="M35" s="247"/>
      <c r="N35" s="246"/>
      <c r="O35" s="246"/>
      <c r="P35" s="247"/>
      <c r="Q35" s="246"/>
      <c r="R35" s="246"/>
      <c r="S35" s="247"/>
      <c r="T35" s="246"/>
      <c r="U35" s="246"/>
      <c r="V35" s="247"/>
      <c r="W35" s="246"/>
      <c r="X35" s="246"/>
      <c r="Y35" s="247"/>
      <c r="Z35" s="246"/>
      <c r="AA35" s="246"/>
      <c r="AB35" s="247"/>
      <c r="AC35" s="246"/>
      <c r="AD35" s="246"/>
      <c r="AE35" s="247"/>
      <c r="AF35" s="246"/>
      <c r="AG35" s="246"/>
      <c r="AH35" s="247"/>
      <c r="AI35" s="246"/>
      <c r="AJ35" s="246"/>
      <c r="AK35" s="247"/>
      <c r="AL35" s="246"/>
      <c r="AM35" s="246"/>
      <c r="AN35" s="247"/>
      <c r="AO35" s="244"/>
      <c r="AP35" s="244"/>
      <c r="AQ35" s="255">
        <v>110</v>
      </c>
      <c r="AR35" s="255">
        <v>2</v>
      </c>
      <c r="AS35" s="249">
        <v>8</v>
      </c>
      <c r="AT35" s="250" t="s">
        <v>121</v>
      </c>
      <c r="AW35" s="251">
        <v>0</v>
      </c>
      <c r="AX35" s="250">
        <v>109.998</v>
      </c>
      <c r="AY35" s="205">
        <v>0</v>
      </c>
      <c r="AZ35" s="205">
        <v>0</v>
      </c>
      <c r="BA35" s="205">
        <v>0</v>
      </c>
      <c r="BB35" s="205">
        <v>0</v>
      </c>
      <c r="BC35" s="205">
        <v>0</v>
      </c>
      <c r="BD35" s="205">
        <v>0</v>
      </c>
      <c r="BE35" s="205">
        <v>0</v>
      </c>
      <c r="BF35" s="205">
        <v>0</v>
      </c>
      <c r="BG35" s="205">
        <v>0</v>
      </c>
      <c r="BH35" s="205">
        <v>0</v>
      </c>
      <c r="BI35" s="205">
        <v>0</v>
      </c>
      <c r="BJ35" s="205">
        <v>0</v>
      </c>
      <c r="BK35" s="205">
        <v>0</v>
      </c>
      <c r="BL35" s="205">
        <v>0</v>
      </c>
      <c r="BM35" s="205">
        <v>0</v>
      </c>
      <c r="BN35" s="205">
        <v>0</v>
      </c>
      <c r="BO35" s="205">
        <v>0</v>
      </c>
      <c r="BP35" s="205">
        <v>0</v>
      </c>
      <c r="BQ35" s="205">
        <v>0</v>
      </c>
      <c r="BR35" s="205">
        <v>0</v>
      </c>
      <c r="BS35" s="205">
        <v>0</v>
      </c>
      <c r="BT35" s="205">
        <v>0</v>
      </c>
      <c r="BU35" s="205">
        <v>0</v>
      </c>
      <c r="BV35" s="205">
        <v>0</v>
      </c>
      <c r="BW35" s="205">
        <v>0</v>
      </c>
      <c r="BX35" s="205">
        <v>0</v>
      </c>
      <c r="BY35" s="205">
        <v>0</v>
      </c>
      <c r="BZ35" s="205">
        <v>0</v>
      </c>
      <c r="CA35" s="205" t="s">
        <v>171</v>
      </c>
      <c r="CB35" s="205" t="s">
        <v>171</v>
      </c>
      <c r="CC35" s="205">
        <v>0</v>
      </c>
      <c r="CD35" s="205">
        <v>0</v>
      </c>
      <c r="CE35" s="205" t="s">
        <v>170</v>
      </c>
      <c r="CF35" s="205">
        <v>0</v>
      </c>
      <c r="CG35" s="205">
        <v>0</v>
      </c>
      <c r="CH35" s="205" t="s">
        <v>170</v>
      </c>
      <c r="CL35" s="205">
        <v>0</v>
      </c>
      <c r="CM35" s="205">
        <v>0</v>
      </c>
      <c r="CN35" s="205">
        <v>2</v>
      </c>
      <c r="CO35" s="205">
        <v>0</v>
      </c>
      <c r="CP35" s="205">
        <v>0</v>
      </c>
      <c r="CQ35" s="205">
        <v>0</v>
      </c>
      <c r="CR35" s="205">
        <v>0</v>
      </c>
      <c r="CS35" s="205">
        <v>0</v>
      </c>
      <c r="CT35" s="205">
        <v>0</v>
      </c>
      <c r="CU35" s="205">
        <v>0</v>
      </c>
      <c r="CV35" s="205">
        <v>0</v>
      </c>
      <c r="CW35" s="205">
        <v>0</v>
      </c>
      <c r="CY35" s="205">
        <v>0</v>
      </c>
      <c r="CZ35" s="205">
        <v>0</v>
      </c>
      <c r="DA35" s="205">
        <v>0</v>
      </c>
      <c r="DB35" s="205">
        <v>1</v>
      </c>
      <c r="DC35" s="205">
        <v>1</v>
      </c>
      <c r="DD35" s="205">
        <v>1</v>
      </c>
      <c r="DE35" s="205">
        <v>1</v>
      </c>
      <c r="DF35" s="205">
        <v>1</v>
      </c>
      <c r="DG35" s="205">
        <v>1</v>
      </c>
      <c r="DH35" s="205">
        <v>1</v>
      </c>
      <c r="DI35" s="205">
        <v>1</v>
      </c>
      <c r="DJ35" s="205">
        <v>1</v>
      </c>
      <c r="DK35" s="205">
        <v>1</v>
      </c>
    </row>
    <row r="36" spans="1:115" x14ac:dyDescent="0.2">
      <c r="A36" s="242">
        <v>11511303831</v>
      </c>
      <c r="B36" s="243" t="s">
        <v>185</v>
      </c>
      <c r="C36" s="243" t="s">
        <v>186</v>
      </c>
      <c r="D36" s="244"/>
      <c r="E36" s="245" t="s">
        <v>170</v>
      </c>
      <c r="F36" s="246"/>
      <c r="G36" s="247"/>
      <c r="H36" s="246" t="s">
        <v>171</v>
      </c>
      <c r="I36" s="246" t="s">
        <v>170</v>
      </c>
      <c r="J36" s="247"/>
      <c r="K36" s="246" t="s">
        <v>171</v>
      </c>
      <c r="L36" s="246" t="s">
        <v>171</v>
      </c>
      <c r="M36" s="247"/>
      <c r="N36" s="246"/>
      <c r="O36" s="246"/>
      <c r="P36" s="247"/>
      <c r="Q36" s="246"/>
      <c r="R36" s="246"/>
      <c r="S36" s="247"/>
      <c r="T36" s="246"/>
      <c r="U36" s="246"/>
      <c r="V36" s="247"/>
      <c r="W36" s="246"/>
      <c r="X36" s="246"/>
      <c r="Y36" s="247"/>
      <c r="Z36" s="246"/>
      <c r="AA36" s="246"/>
      <c r="AB36" s="247"/>
      <c r="AC36" s="246"/>
      <c r="AD36" s="246"/>
      <c r="AE36" s="247"/>
      <c r="AF36" s="246"/>
      <c r="AG36" s="246"/>
      <c r="AH36" s="247"/>
      <c r="AI36" s="246"/>
      <c r="AJ36" s="246"/>
      <c r="AK36" s="247"/>
      <c r="AL36" s="246"/>
      <c r="AM36" s="246"/>
      <c r="AN36" s="247"/>
      <c r="AO36" s="244"/>
      <c r="AP36" s="244"/>
      <c r="AQ36" s="255">
        <v>110</v>
      </c>
      <c r="AR36" s="255">
        <v>3</v>
      </c>
      <c r="AS36" s="249">
        <v>12</v>
      </c>
      <c r="AT36" s="250" t="s">
        <v>185</v>
      </c>
      <c r="AW36" s="251">
        <v>1</v>
      </c>
      <c r="AX36" s="250">
        <v>109.967</v>
      </c>
      <c r="AY36" s="205">
        <v>0</v>
      </c>
      <c r="AZ36" s="205">
        <v>0</v>
      </c>
      <c r="BA36" s="205">
        <v>0</v>
      </c>
      <c r="BB36" s="205">
        <v>0</v>
      </c>
      <c r="BC36" s="205">
        <v>0</v>
      </c>
      <c r="BD36" s="205">
        <v>0</v>
      </c>
      <c r="BE36" s="205">
        <v>0</v>
      </c>
      <c r="BF36" s="205">
        <v>0</v>
      </c>
      <c r="BG36" s="205">
        <v>0</v>
      </c>
      <c r="BH36" s="205">
        <v>0</v>
      </c>
      <c r="BI36" s="205">
        <v>0</v>
      </c>
      <c r="BJ36" s="205">
        <v>0</v>
      </c>
      <c r="BK36" s="205">
        <v>0</v>
      </c>
      <c r="BL36" s="205">
        <v>0</v>
      </c>
      <c r="BM36" s="205">
        <v>0</v>
      </c>
      <c r="BN36" s="205">
        <v>0</v>
      </c>
      <c r="BO36" s="205">
        <v>0</v>
      </c>
      <c r="BP36" s="205">
        <v>0</v>
      </c>
      <c r="BQ36" s="205">
        <v>0</v>
      </c>
      <c r="BR36" s="205">
        <v>0</v>
      </c>
      <c r="BS36" s="205">
        <v>0</v>
      </c>
      <c r="BT36" s="205">
        <v>0</v>
      </c>
      <c r="BU36" s="205">
        <v>0</v>
      </c>
      <c r="BV36" s="205">
        <v>0</v>
      </c>
      <c r="BW36" s="205">
        <v>0</v>
      </c>
      <c r="BX36" s="205">
        <v>0</v>
      </c>
      <c r="BY36" s="205">
        <v>0</v>
      </c>
      <c r="BZ36" s="205">
        <v>0</v>
      </c>
      <c r="CA36" s="205" t="s">
        <v>171</v>
      </c>
      <c r="CB36" s="205" t="s">
        <v>171</v>
      </c>
      <c r="CC36" s="205">
        <v>0</v>
      </c>
      <c r="CD36" s="205" t="s">
        <v>170</v>
      </c>
      <c r="CE36" s="205" t="s">
        <v>171</v>
      </c>
      <c r="CF36" s="205">
        <v>0</v>
      </c>
      <c r="CG36" s="205">
        <v>0</v>
      </c>
      <c r="CH36" s="205" t="s">
        <v>170</v>
      </c>
      <c r="CL36" s="205">
        <v>0</v>
      </c>
      <c r="CM36" s="205">
        <v>1</v>
      </c>
      <c r="CN36" s="205">
        <v>2</v>
      </c>
      <c r="CO36" s="205">
        <v>0</v>
      </c>
      <c r="CP36" s="205">
        <v>0</v>
      </c>
      <c r="CQ36" s="205">
        <v>0</v>
      </c>
      <c r="CR36" s="205">
        <v>0</v>
      </c>
      <c r="CS36" s="205">
        <v>0</v>
      </c>
      <c r="CT36" s="205">
        <v>0</v>
      </c>
      <c r="CU36" s="205">
        <v>0</v>
      </c>
      <c r="CV36" s="205">
        <v>0</v>
      </c>
      <c r="CW36" s="205">
        <v>0</v>
      </c>
      <c r="CY36" s="205">
        <v>0</v>
      </c>
      <c r="CZ36" s="205">
        <v>0</v>
      </c>
      <c r="DA36" s="205">
        <v>0</v>
      </c>
      <c r="DB36" s="205">
        <v>1</v>
      </c>
      <c r="DC36" s="205">
        <v>1</v>
      </c>
      <c r="DD36" s="205">
        <v>1</v>
      </c>
      <c r="DE36" s="205">
        <v>1</v>
      </c>
      <c r="DF36" s="205">
        <v>1</v>
      </c>
      <c r="DG36" s="205">
        <v>1</v>
      </c>
      <c r="DH36" s="205">
        <v>1</v>
      </c>
      <c r="DI36" s="205">
        <v>1</v>
      </c>
      <c r="DJ36" s="205">
        <v>1</v>
      </c>
      <c r="DK36" s="205">
        <v>1</v>
      </c>
    </row>
    <row r="37" spans="1:115" x14ac:dyDescent="0.2">
      <c r="A37" s="242">
        <v>11891203217</v>
      </c>
      <c r="B37" s="243" t="s">
        <v>191</v>
      </c>
      <c r="C37" s="243" t="s">
        <v>192</v>
      </c>
      <c r="D37" s="244"/>
      <c r="E37" s="245" t="s">
        <v>170</v>
      </c>
      <c r="F37" s="246"/>
      <c r="G37" s="247"/>
      <c r="H37" s="246" t="s">
        <v>171</v>
      </c>
      <c r="I37" s="246" t="s">
        <v>170</v>
      </c>
      <c r="J37" s="247"/>
      <c r="K37" s="246" t="s">
        <v>171</v>
      </c>
      <c r="L37" s="246" t="s">
        <v>171</v>
      </c>
      <c r="M37" s="247"/>
      <c r="N37" s="246"/>
      <c r="O37" s="246"/>
      <c r="P37" s="247"/>
      <c r="Q37" s="246"/>
      <c r="R37" s="246"/>
      <c r="S37" s="247"/>
      <c r="T37" s="246"/>
      <c r="U37" s="246"/>
      <c r="V37" s="247"/>
      <c r="W37" s="246"/>
      <c r="X37" s="246"/>
      <c r="Y37" s="247"/>
      <c r="Z37" s="246"/>
      <c r="AA37" s="246"/>
      <c r="AB37" s="247"/>
      <c r="AC37" s="246"/>
      <c r="AD37" s="246"/>
      <c r="AE37" s="247"/>
      <c r="AF37" s="246"/>
      <c r="AG37" s="246"/>
      <c r="AH37" s="247"/>
      <c r="AI37" s="246"/>
      <c r="AJ37" s="246"/>
      <c r="AK37" s="247"/>
      <c r="AL37" s="246"/>
      <c r="AM37" s="246"/>
      <c r="AN37" s="247"/>
      <c r="AO37" s="244"/>
      <c r="AP37" s="244"/>
      <c r="AQ37" s="255">
        <v>110</v>
      </c>
      <c r="AR37" s="255">
        <v>3</v>
      </c>
      <c r="AS37" s="249">
        <v>12</v>
      </c>
      <c r="AT37" s="250" t="s">
        <v>191</v>
      </c>
      <c r="AW37" s="251">
        <v>1</v>
      </c>
      <c r="AX37" s="250">
        <v>109.967</v>
      </c>
      <c r="AY37" s="205">
        <v>0</v>
      </c>
      <c r="AZ37" s="205">
        <v>0</v>
      </c>
      <c r="BA37" s="205">
        <v>0</v>
      </c>
      <c r="BB37" s="205">
        <v>0</v>
      </c>
      <c r="BC37" s="205">
        <v>0</v>
      </c>
      <c r="BD37" s="205">
        <v>0</v>
      </c>
      <c r="BE37" s="205">
        <v>0</v>
      </c>
      <c r="BF37" s="205">
        <v>0</v>
      </c>
      <c r="BG37" s="205">
        <v>0</v>
      </c>
      <c r="BH37" s="205">
        <v>0</v>
      </c>
      <c r="BI37" s="205">
        <v>0</v>
      </c>
      <c r="BJ37" s="205">
        <v>0</v>
      </c>
      <c r="BK37" s="205">
        <v>0</v>
      </c>
      <c r="BL37" s="205">
        <v>0</v>
      </c>
      <c r="BM37" s="205">
        <v>0</v>
      </c>
      <c r="BN37" s="205">
        <v>0</v>
      </c>
      <c r="BO37" s="205">
        <v>0</v>
      </c>
      <c r="BP37" s="205">
        <v>0</v>
      </c>
      <c r="BQ37" s="205">
        <v>0</v>
      </c>
      <c r="BR37" s="205">
        <v>0</v>
      </c>
      <c r="BS37" s="205">
        <v>0</v>
      </c>
      <c r="BT37" s="205">
        <v>0</v>
      </c>
      <c r="BU37" s="205">
        <v>0</v>
      </c>
      <c r="BV37" s="205">
        <v>0</v>
      </c>
      <c r="BW37" s="205">
        <v>0</v>
      </c>
      <c r="BX37" s="205">
        <v>0</v>
      </c>
      <c r="BY37" s="205">
        <v>0</v>
      </c>
      <c r="BZ37" s="205">
        <v>0</v>
      </c>
      <c r="CA37" s="205" t="s">
        <v>171</v>
      </c>
      <c r="CB37" s="205" t="s">
        <v>171</v>
      </c>
      <c r="CC37" s="205">
        <v>0</v>
      </c>
      <c r="CD37" s="205" t="s">
        <v>170</v>
      </c>
      <c r="CE37" s="205" t="s">
        <v>171</v>
      </c>
      <c r="CF37" s="205">
        <v>0</v>
      </c>
      <c r="CG37" s="205">
        <v>0</v>
      </c>
      <c r="CH37" s="205" t="s">
        <v>170</v>
      </c>
      <c r="CL37" s="205">
        <v>0</v>
      </c>
      <c r="CM37" s="205">
        <v>1</v>
      </c>
      <c r="CN37" s="205">
        <v>2</v>
      </c>
      <c r="CO37" s="205">
        <v>0</v>
      </c>
      <c r="CP37" s="205">
        <v>0</v>
      </c>
      <c r="CQ37" s="205">
        <v>0</v>
      </c>
      <c r="CR37" s="205">
        <v>0</v>
      </c>
      <c r="CS37" s="205">
        <v>0</v>
      </c>
      <c r="CT37" s="205">
        <v>0</v>
      </c>
      <c r="CU37" s="205">
        <v>0</v>
      </c>
      <c r="CV37" s="205">
        <v>0</v>
      </c>
      <c r="CW37" s="205">
        <v>0</v>
      </c>
      <c r="CY37" s="205">
        <v>0</v>
      </c>
      <c r="CZ37" s="205">
        <v>0</v>
      </c>
      <c r="DA37" s="205">
        <v>0</v>
      </c>
      <c r="DB37" s="205">
        <v>1</v>
      </c>
      <c r="DC37" s="205">
        <v>1</v>
      </c>
      <c r="DD37" s="205">
        <v>1</v>
      </c>
      <c r="DE37" s="205">
        <v>1</v>
      </c>
      <c r="DF37" s="205">
        <v>1</v>
      </c>
      <c r="DG37" s="205">
        <v>1</v>
      </c>
      <c r="DH37" s="205">
        <v>1</v>
      </c>
      <c r="DI37" s="205">
        <v>1</v>
      </c>
      <c r="DJ37" s="205">
        <v>1</v>
      </c>
      <c r="DK37" s="205">
        <v>1</v>
      </c>
    </row>
    <row r="38" spans="1:115" x14ac:dyDescent="0.2">
      <c r="A38" s="242">
        <v>11511303459</v>
      </c>
      <c r="B38" s="243" t="s">
        <v>179</v>
      </c>
      <c r="C38" s="243" t="s">
        <v>38</v>
      </c>
      <c r="D38" s="244"/>
      <c r="E38" s="245" t="s">
        <v>170</v>
      </c>
      <c r="F38" s="246"/>
      <c r="G38" s="247"/>
      <c r="H38" s="246" t="s">
        <v>171</v>
      </c>
      <c r="I38" s="246" t="s">
        <v>171</v>
      </c>
      <c r="J38" s="247"/>
      <c r="K38" s="246"/>
      <c r="L38" s="246"/>
      <c r="M38" s="247"/>
      <c r="N38" s="246"/>
      <c r="O38" s="246"/>
      <c r="P38" s="247"/>
      <c r="Q38" s="246"/>
      <c r="R38" s="246"/>
      <c r="S38" s="247"/>
      <c r="T38" s="246"/>
      <c r="U38" s="246"/>
      <c r="V38" s="247"/>
      <c r="W38" s="246"/>
      <c r="X38" s="246"/>
      <c r="Y38" s="247"/>
      <c r="Z38" s="246"/>
      <c r="AA38" s="246"/>
      <c r="AB38" s="247"/>
      <c r="AC38" s="246"/>
      <c r="AD38" s="246"/>
      <c r="AE38" s="247"/>
      <c r="AF38" s="246"/>
      <c r="AG38" s="246"/>
      <c r="AH38" s="247"/>
      <c r="AI38" s="246"/>
      <c r="AJ38" s="246"/>
      <c r="AK38" s="247"/>
      <c r="AL38" s="246"/>
      <c r="AM38" s="246"/>
      <c r="AN38" s="247"/>
      <c r="AO38" s="244"/>
      <c r="AP38" s="244"/>
      <c r="AQ38" s="255">
        <v>100</v>
      </c>
      <c r="AR38" s="255">
        <v>2</v>
      </c>
      <c r="AS38" s="249">
        <v>14</v>
      </c>
      <c r="AT38" s="250" t="s">
        <v>179</v>
      </c>
      <c r="AW38" s="251">
        <v>0</v>
      </c>
      <c r="AX38" s="250">
        <v>99.998000000000005</v>
      </c>
      <c r="AY38" s="205">
        <v>0</v>
      </c>
      <c r="AZ38" s="205">
        <v>0</v>
      </c>
      <c r="BA38" s="205">
        <v>0</v>
      </c>
      <c r="BB38" s="205">
        <v>0</v>
      </c>
      <c r="BC38" s="205">
        <v>0</v>
      </c>
      <c r="BD38" s="205">
        <v>0</v>
      </c>
      <c r="BE38" s="205">
        <v>0</v>
      </c>
      <c r="BF38" s="205">
        <v>0</v>
      </c>
      <c r="BG38" s="205">
        <v>0</v>
      </c>
      <c r="BH38" s="205">
        <v>0</v>
      </c>
      <c r="BI38" s="205">
        <v>0</v>
      </c>
      <c r="BJ38" s="205">
        <v>0</v>
      </c>
      <c r="BK38" s="205">
        <v>0</v>
      </c>
      <c r="BL38" s="205">
        <v>0</v>
      </c>
      <c r="BM38" s="205">
        <v>0</v>
      </c>
      <c r="BN38" s="205">
        <v>0</v>
      </c>
      <c r="BO38" s="205">
        <v>0</v>
      </c>
      <c r="BP38" s="205">
        <v>0</v>
      </c>
      <c r="BQ38" s="205">
        <v>0</v>
      </c>
      <c r="BR38" s="205">
        <v>0</v>
      </c>
      <c r="BS38" s="205">
        <v>0</v>
      </c>
      <c r="BT38" s="205">
        <v>0</v>
      </c>
      <c r="BU38" s="205">
        <v>0</v>
      </c>
      <c r="BV38" s="205">
        <v>0</v>
      </c>
      <c r="BW38" s="205">
        <v>0</v>
      </c>
      <c r="BX38" s="205">
        <v>0</v>
      </c>
      <c r="BY38" s="205">
        <v>0</v>
      </c>
      <c r="BZ38" s="205">
        <v>0</v>
      </c>
      <c r="CA38" s="205">
        <v>0</v>
      </c>
      <c r="CB38" s="205">
        <v>0</v>
      </c>
      <c r="CC38" s="205">
        <v>0</v>
      </c>
      <c r="CD38" s="205" t="s">
        <v>171</v>
      </c>
      <c r="CE38" s="205" t="s">
        <v>171</v>
      </c>
      <c r="CF38" s="205">
        <v>0</v>
      </c>
      <c r="CG38" s="205">
        <v>0</v>
      </c>
      <c r="CH38" s="205" t="s">
        <v>170</v>
      </c>
      <c r="CL38" s="205">
        <v>0</v>
      </c>
      <c r="CM38" s="205">
        <v>2</v>
      </c>
      <c r="CN38" s="205">
        <v>0</v>
      </c>
      <c r="CO38" s="205">
        <v>0</v>
      </c>
      <c r="CP38" s="205">
        <v>0</v>
      </c>
      <c r="CQ38" s="205">
        <v>0</v>
      </c>
      <c r="CR38" s="205">
        <v>0</v>
      </c>
      <c r="CS38" s="205">
        <v>0</v>
      </c>
      <c r="CT38" s="205">
        <v>0</v>
      </c>
      <c r="CU38" s="205">
        <v>0</v>
      </c>
      <c r="CV38" s="205">
        <v>0</v>
      </c>
      <c r="CW38" s="205">
        <v>0</v>
      </c>
      <c r="CY38" s="205">
        <v>0</v>
      </c>
      <c r="CZ38" s="205">
        <v>0</v>
      </c>
      <c r="DA38" s="205">
        <v>1</v>
      </c>
      <c r="DB38" s="205">
        <v>1</v>
      </c>
      <c r="DC38" s="205">
        <v>1</v>
      </c>
      <c r="DD38" s="205">
        <v>1</v>
      </c>
      <c r="DE38" s="205">
        <v>1</v>
      </c>
      <c r="DF38" s="205">
        <v>1</v>
      </c>
      <c r="DG38" s="205">
        <v>1</v>
      </c>
      <c r="DH38" s="205">
        <v>1</v>
      </c>
      <c r="DI38" s="205">
        <v>1</v>
      </c>
      <c r="DJ38" s="205">
        <v>1</v>
      </c>
      <c r="DK38" s="205">
        <v>1</v>
      </c>
    </row>
    <row r="39" spans="1:115" x14ac:dyDescent="0.2">
      <c r="A39" s="242">
        <v>11511203140</v>
      </c>
      <c r="B39" s="243" t="s">
        <v>190</v>
      </c>
      <c r="C39" s="243" t="s">
        <v>157</v>
      </c>
      <c r="D39" s="244"/>
      <c r="E39" s="245" t="s">
        <v>170</v>
      </c>
      <c r="F39" s="246"/>
      <c r="G39" s="247"/>
      <c r="H39" s="246" t="s">
        <v>171</v>
      </c>
      <c r="I39" s="246" t="s">
        <v>171</v>
      </c>
      <c r="J39" s="247"/>
      <c r="K39" s="246"/>
      <c r="L39" s="246"/>
      <c r="M39" s="247"/>
      <c r="N39" s="246"/>
      <c r="O39" s="246"/>
      <c r="P39" s="247"/>
      <c r="Q39" s="246"/>
      <c r="R39" s="246"/>
      <c r="S39" s="247"/>
      <c r="T39" s="246"/>
      <c r="U39" s="246"/>
      <c r="V39" s="247"/>
      <c r="W39" s="246"/>
      <c r="X39" s="246"/>
      <c r="Y39" s="247"/>
      <c r="Z39" s="246"/>
      <c r="AA39" s="246"/>
      <c r="AB39" s="247"/>
      <c r="AC39" s="246"/>
      <c r="AD39" s="246"/>
      <c r="AE39" s="247"/>
      <c r="AF39" s="246"/>
      <c r="AG39" s="246"/>
      <c r="AH39" s="247"/>
      <c r="AI39" s="246"/>
      <c r="AJ39" s="246"/>
      <c r="AK39" s="247"/>
      <c r="AL39" s="246"/>
      <c r="AM39" s="246"/>
      <c r="AN39" s="247"/>
      <c r="AO39" s="244"/>
      <c r="AP39" s="244"/>
      <c r="AQ39" s="255">
        <v>100</v>
      </c>
      <c r="AR39" s="255">
        <v>2</v>
      </c>
      <c r="AS39" s="249">
        <v>14</v>
      </c>
      <c r="AT39" s="250" t="s">
        <v>190</v>
      </c>
      <c r="AW39" s="251">
        <v>0</v>
      </c>
      <c r="AX39" s="250">
        <v>99.998000000000005</v>
      </c>
      <c r="AY39" s="205">
        <v>0</v>
      </c>
      <c r="AZ39" s="205">
        <v>0</v>
      </c>
      <c r="BA39" s="205">
        <v>0</v>
      </c>
      <c r="BB39" s="205">
        <v>0</v>
      </c>
      <c r="BC39" s="205">
        <v>0</v>
      </c>
      <c r="BD39" s="205">
        <v>0</v>
      </c>
      <c r="BE39" s="205">
        <v>0</v>
      </c>
      <c r="BF39" s="205">
        <v>0</v>
      </c>
      <c r="BG39" s="205">
        <v>0</v>
      </c>
      <c r="BH39" s="205">
        <v>0</v>
      </c>
      <c r="BI39" s="205">
        <v>0</v>
      </c>
      <c r="BJ39" s="205">
        <v>0</v>
      </c>
      <c r="BK39" s="205">
        <v>0</v>
      </c>
      <c r="BL39" s="205">
        <v>0</v>
      </c>
      <c r="BM39" s="205">
        <v>0</v>
      </c>
      <c r="BN39" s="205">
        <v>0</v>
      </c>
      <c r="BO39" s="205">
        <v>0</v>
      </c>
      <c r="BP39" s="205">
        <v>0</v>
      </c>
      <c r="BQ39" s="205">
        <v>0</v>
      </c>
      <c r="BR39" s="205">
        <v>0</v>
      </c>
      <c r="BS39" s="205">
        <v>0</v>
      </c>
      <c r="BT39" s="205">
        <v>0</v>
      </c>
      <c r="BU39" s="205">
        <v>0</v>
      </c>
      <c r="BV39" s="205">
        <v>0</v>
      </c>
      <c r="BW39" s="205">
        <v>0</v>
      </c>
      <c r="BX39" s="205">
        <v>0</v>
      </c>
      <c r="BY39" s="205">
        <v>0</v>
      </c>
      <c r="BZ39" s="205">
        <v>0</v>
      </c>
      <c r="CA39" s="205">
        <v>0</v>
      </c>
      <c r="CB39" s="205">
        <v>0</v>
      </c>
      <c r="CC39" s="205">
        <v>0</v>
      </c>
      <c r="CD39" s="205" t="s">
        <v>171</v>
      </c>
      <c r="CE39" s="205" t="s">
        <v>171</v>
      </c>
      <c r="CF39" s="205">
        <v>0</v>
      </c>
      <c r="CG39" s="205">
        <v>0</v>
      </c>
      <c r="CH39" s="205" t="s">
        <v>170</v>
      </c>
      <c r="CL39" s="205">
        <v>0</v>
      </c>
      <c r="CM39" s="205">
        <v>2</v>
      </c>
      <c r="CN39" s="205">
        <v>0</v>
      </c>
      <c r="CO39" s="205">
        <v>0</v>
      </c>
      <c r="CP39" s="205">
        <v>0</v>
      </c>
      <c r="CQ39" s="205">
        <v>0</v>
      </c>
      <c r="CR39" s="205">
        <v>0</v>
      </c>
      <c r="CS39" s="205">
        <v>0</v>
      </c>
      <c r="CT39" s="205">
        <v>0</v>
      </c>
      <c r="CU39" s="205">
        <v>0</v>
      </c>
      <c r="CV39" s="205">
        <v>0</v>
      </c>
      <c r="CW39" s="205">
        <v>0</v>
      </c>
      <c r="CY39" s="205">
        <v>0</v>
      </c>
      <c r="CZ39" s="205">
        <v>0</v>
      </c>
      <c r="DA39" s="205">
        <v>1</v>
      </c>
      <c r="DB39" s="205">
        <v>1</v>
      </c>
      <c r="DC39" s="205">
        <v>1</v>
      </c>
      <c r="DD39" s="205">
        <v>1</v>
      </c>
      <c r="DE39" s="205">
        <v>1</v>
      </c>
      <c r="DF39" s="205">
        <v>1</v>
      </c>
      <c r="DG39" s="205">
        <v>1</v>
      </c>
      <c r="DH39" s="205">
        <v>1</v>
      </c>
      <c r="DI39" s="205">
        <v>1</v>
      </c>
      <c r="DJ39" s="205">
        <v>1</v>
      </c>
      <c r="DK39" s="205">
        <v>1</v>
      </c>
    </row>
    <row r="40" spans="1:115" x14ac:dyDescent="0.2">
      <c r="A40" s="242" t="s">
        <v>177</v>
      </c>
      <c r="B40" s="243" t="s">
        <v>178</v>
      </c>
      <c r="C40" s="243" t="s">
        <v>38</v>
      </c>
      <c r="D40" s="244"/>
      <c r="E40" s="245" t="s">
        <v>171</v>
      </c>
      <c r="F40" s="246" t="s">
        <v>171</v>
      </c>
      <c r="G40" s="247"/>
      <c r="H40" s="246"/>
      <c r="I40" s="246"/>
      <c r="J40" s="247"/>
      <c r="K40" s="246"/>
      <c r="L40" s="246"/>
      <c r="M40" s="247"/>
      <c r="N40" s="246"/>
      <c r="O40" s="246"/>
      <c r="P40" s="247"/>
      <c r="Q40" s="246"/>
      <c r="R40" s="246"/>
      <c r="S40" s="247"/>
      <c r="T40" s="246"/>
      <c r="U40" s="246"/>
      <c r="V40" s="247"/>
      <c r="W40" s="246"/>
      <c r="X40" s="246"/>
      <c r="Y40" s="247"/>
      <c r="Z40" s="246"/>
      <c r="AA40" s="246"/>
      <c r="AB40" s="247"/>
      <c r="AC40" s="246"/>
      <c r="AD40" s="246"/>
      <c r="AE40" s="247"/>
      <c r="AF40" s="246"/>
      <c r="AG40" s="246"/>
      <c r="AH40" s="247"/>
      <c r="AI40" s="246"/>
      <c r="AJ40" s="246"/>
      <c r="AK40" s="247"/>
      <c r="AL40" s="246"/>
      <c r="AM40" s="246"/>
      <c r="AN40" s="247"/>
      <c r="AO40" s="244"/>
      <c r="AP40" s="244"/>
      <c r="AQ40" s="255">
        <v>0</v>
      </c>
      <c r="AR40" s="255">
        <v>2</v>
      </c>
      <c r="AS40" s="249">
        <v>16</v>
      </c>
      <c r="AT40" s="260" t="s">
        <v>178</v>
      </c>
      <c r="AW40" s="251">
        <v>0</v>
      </c>
      <c r="AX40" s="250">
        <v>-2E-3</v>
      </c>
      <c r="AY40" s="205">
        <v>0</v>
      </c>
      <c r="AZ40" s="205">
        <v>0</v>
      </c>
      <c r="BA40" s="205">
        <v>0</v>
      </c>
      <c r="BB40" s="205">
        <v>0</v>
      </c>
      <c r="BC40" s="205">
        <v>0</v>
      </c>
      <c r="BD40" s="205">
        <v>0</v>
      </c>
      <c r="BE40" s="205">
        <v>0</v>
      </c>
      <c r="BF40" s="205">
        <v>0</v>
      </c>
      <c r="BG40" s="205">
        <v>0</v>
      </c>
      <c r="BH40" s="205">
        <v>0</v>
      </c>
      <c r="BI40" s="205">
        <v>0</v>
      </c>
      <c r="BJ40" s="205">
        <v>0</v>
      </c>
      <c r="BK40" s="205">
        <v>0</v>
      </c>
      <c r="BL40" s="205">
        <v>0</v>
      </c>
      <c r="BM40" s="205">
        <v>0</v>
      </c>
      <c r="BN40" s="205">
        <v>0</v>
      </c>
      <c r="BO40" s="205">
        <v>0</v>
      </c>
      <c r="BP40" s="205">
        <v>0</v>
      </c>
      <c r="BQ40" s="205">
        <v>0</v>
      </c>
      <c r="BR40" s="205">
        <v>0</v>
      </c>
      <c r="BS40" s="205">
        <v>0</v>
      </c>
      <c r="BT40" s="205">
        <v>0</v>
      </c>
      <c r="BU40" s="205">
        <v>0</v>
      </c>
      <c r="BV40" s="205">
        <v>0</v>
      </c>
      <c r="BW40" s="205">
        <v>0</v>
      </c>
      <c r="BX40" s="205">
        <v>0</v>
      </c>
      <c r="BY40" s="205">
        <v>0</v>
      </c>
      <c r="BZ40" s="205">
        <v>0</v>
      </c>
      <c r="CA40" s="205">
        <v>0</v>
      </c>
      <c r="CB40" s="205">
        <v>0</v>
      </c>
      <c r="CC40" s="205">
        <v>0</v>
      </c>
      <c r="CD40" s="205">
        <v>0</v>
      </c>
      <c r="CE40" s="205">
        <v>0</v>
      </c>
      <c r="CF40" s="205">
        <v>0</v>
      </c>
      <c r="CG40" s="205" t="s">
        <v>171</v>
      </c>
      <c r="CH40" s="205" t="s">
        <v>171</v>
      </c>
      <c r="CK40" s="205">
        <v>0</v>
      </c>
      <c r="CL40" s="262">
        <v>2</v>
      </c>
      <c r="CM40" s="205">
        <v>0</v>
      </c>
      <c r="CN40" s="205">
        <v>0</v>
      </c>
      <c r="CO40" s="205">
        <v>0</v>
      </c>
      <c r="CP40" s="205">
        <v>0</v>
      </c>
      <c r="CQ40" s="205">
        <v>0</v>
      </c>
      <c r="CR40" s="205">
        <v>0</v>
      </c>
      <c r="CS40" s="205">
        <v>0</v>
      </c>
      <c r="CT40" s="205">
        <v>0</v>
      </c>
      <c r="CU40" s="205">
        <v>0</v>
      </c>
      <c r="CV40" s="205">
        <v>0</v>
      </c>
      <c r="CW40" s="205">
        <v>0</v>
      </c>
      <c r="CY40" s="205">
        <v>0</v>
      </c>
      <c r="CZ40" s="205">
        <v>1</v>
      </c>
      <c r="DA40" s="205">
        <v>1</v>
      </c>
      <c r="DB40" s="205">
        <v>1</v>
      </c>
      <c r="DC40" s="205">
        <v>1</v>
      </c>
      <c r="DD40" s="205">
        <v>1</v>
      </c>
      <c r="DE40" s="205">
        <v>1</v>
      </c>
      <c r="DF40" s="205">
        <v>1</v>
      </c>
      <c r="DG40" s="205">
        <v>1</v>
      </c>
      <c r="DH40" s="205">
        <v>1</v>
      </c>
      <c r="DI40" s="205">
        <v>1</v>
      </c>
      <c r="DJ40" s="205">
        <v>1</v>
      </c>
      <c r="DK40" s="205">
        <v>1</v>
      </c>
    </row>
    <row r="41" spans="1:115" x14ac:dyDescent="0.2">
      <c r="A41" s="242" t="s">
        <v>183</v>
      </c>
      <c r="B41" s="243" t="s">
        <v>184</v>
      </c>
      <c r="C41" s="243" t="s">
        <v>157</v>
      </c>
      <c r="D41" s="244"/>
      <c r="E41" s="245" t="s">
        <v>171</v>
      </c>
      <c r="F41" s="246" t="s">
        <v>171</v>
      </c>
      <c r="G41" s="247"/>
      <c r="H41" s="246"/>
      <c r="I41" s="246"/>
      <c r="J41" s="247"/>
      <c r="K41" s="246"/>
      <c r="L41" s="246"/>
      <c r="M41" s="247"/>
      <c r="N41" s="246"/>
      <c r="O41" s="246"/>
      <c r="P41" s="247"/>
      <c r="Q41" s="246"/>
      <c r="R41" s="246"/>
      <c r="S41" s="247"/>
      <c r="T41" s="246"/>
      <c r="U41" s="246"/>
      <c r="V41" s="247"/>
      <c r="W41" s="246"/>
      <c r="X41" s="246"/>
      <c r="Y41" s="247"/>
      <c r="Z41" s="246"/>
      <c r="AA41" s="246"/>
      <c r="AB41" s="247"/>
      <c r="AC41" s="246"/>
      <c r="AD41" s="246"/>
      <c r="AE41" s="247"/>
      <c r="AF41" s="246"/>
      <c r="AG41" s="246"/>
      <c r="AH41" s="247"/>
      <c r="AI41" s="246"/>
      <c r="AJ41" s="246"/>
      <c r="AK41" s="247"/>
      <c r="AL41" s="246"/>
      <c r="AM41" s="246"/>
      <c r="AN41" s="247"/>
      <c r="AO41" s="244"/>
      <c r="AP41" s="244"/>
      <c r="AQ41" s="255">
        <v>0</v>
      </c>
      <c r="AR41" s="255">
        <v>2</v>
      </c>
      <c r="AS41" s="249">
        <v>16</v>
      </c>
      <c r="AT41" s="250" t="s">
        <v>184</v>
      </c>
      <c r="AW41" s="251">
        <v>0</v>
      </c>
      <c r="AX41" s="250">
        <v>-2E-3</v>
      </c>
      <c r="AY41" s="205">
        <v>0</v>
      </c>
      <c r="AZ41" s="205">
        <v>0</v>
      </c>
      <c r="BA41" s="205">
        <v>0</v>
      </c>
      <c r="BB41" s="205">
        <v>0</v>
      </c>
      <c r="BC41" s="205">
        <v>0</v>
      </c>
      <c r="BD41" s="205">
        <v>0</v>
      </c>
      <c r="BE41" s="205">
        <v>0</v>
      </c>
      <c r="BF41" s="205">
        <v>0</v>
      </c>
      <c r="BG41" s="205">
        <v>0</v>
      </c>
      <c r="BH41" s="205">
        <v>0</v>
      </c>
      <c r="BI41" s="205">
        <v>0</v>
      </c>
      <c r="BJ41" s="205">
        <v>0</v>
      </c>
      <c r="BK41" s="205">
        <v>0</v>
      </c>
      <c r="BL41" s="205">
        <v>0</v>
      </c>
      <c r="BM41" s="205">
        <v>0</v>
      </c>
      <c r="BN41" s="205">
        <v>0</v>
      </c>
      <c r="BO41" s="205">
        <v>0</v>
      </c>
      <c r="BP41" s="205">
        <v>0</v>
      </c>
      <c r="BQ41" s="205">
        <v>0</v>
      </c>
      <c r="BR41" s="205">
        <v>0</v>
      </c>
      <c r="BS41" s="205">
        <v>0</v>
      </c>
      <c r="BT41" s="205">
        <v>0</v>
      </c>
      <c r="BU41" s="205">
        <v>0</v>
      </c>
      <c r="BV41" s="205">
        <v>0</v>
      </c>
      <c r="BW41" s="205">
        <v>0</v>
      </c>
      <c r="BX41" s="205">
        <v>0</v>
      </c>
      <c r="BY41" s="205">
        <v>0</v>
      </c>
      <c r="BZ41" s="205">
        <v>0</v>
      </c>
      <c r="CA41" s="205">
        <v>0</v>
      </c>
      <c r="CB41" s="205">
        <v>0</v>
      </c>
      <c r="CC41" s="205">
        <v>0</v>
      </c>
      <c r="CD41" s="205">
        <v>0</v>
      </c>
      <c r="CE41" s="205">
        <v>0</v>
      </c>
      <c r="CF41" s="205">
        <v>0</v>
      </c>
      <c r="CG41" s="205" t="s">
        <v>171</v>
      </c>
      <c r="CH41" s="205" t="s">
        <v>171</v>
      </c>
      <c r="CL41" s="205">
        <v>2</v>
      </c>
      <c r="CM41" s="205">
        <v>0</v>
      </c>
      <c r="CN41" s="205">
        <v>0</v>
      </c>
      <c r="CO41" s="205">
        <v>0</v>
      </c>
      <c r="CP41" s="205">
        <v>0</v>
      </c>
      <c r="CQ41" s="205">
        <v>0</v>
      </c>
      <c r="CR41" s="205">
        <v>0</v>
      </c>
      <c r="CS41" s="205">
        <v>0</v>
      </c>
      <c r="CT41" s="205">
        <v>0</v>
      </c>
      <c r="CU41" s="205">
        <v>0</v>
      </c>
      <c r="CV41" s="205">
        <v>0</v>
      </c>
      <c r="CW41" s="205">
        <v>0</v>
      </c>
      <c r="CY41" s="205">
        <v>0</v>
      </c>
      <c r="CZ41" s="205">
        <v>1</v>
      </c>
      <c r="DA41" s="205">
        <v>1</v>
      </c>
      <c r="DB41" s="205">
        <v>1</v>
      </c>
      <c r="DC41" s="205">
        <v>1</v>
      </c>
      <c r="DD41" s="205">
        <v>1</v>
      </c>
      <c r="DE41" s="205">
        <v>1</v>
      </c>
      <c r="DF41" s="205">
        <v>1</v>
      </c>
      <c r="DG41" s="205">
        <v>1</v>
      </c>
      <c r="DH41" s="205">
        <v>1</v>
      </c>
      <c r="DI41" s="205">
        <v>1</v>
      </c>
      <c r="DJ41" s="205">
        <v>1</v>
      </c>
      <c r="DK41" s="205">
        <v>1</v>
      </c>
    </row>
    <row r="42" spans="1:115" x14ac:dyDescent="0.2">
      <c r="A42" s="242"/>
      <c r="B42" s="243"/>
      <c r="C42" s="243"/>
      <c r="D42" s="244"/>
      <c r="E42" s="245"/>
      <c r="F42" s="246"/>
      <c r="G42" s="247"/>
      <c r="H42" s="246"/>
      <c r="I42" s="246"/>
      <c r="J42" s="247"/>
      <c r="K42" s="246"/>
      <c r="L42" s="246"/>
      <c r="M42" s="247"/>
      <c r="N42" s="246"/>
      <c r="O42" s="246"/>
      <c r="P42" s="247"/>
      <c r="Q42" s="246"/>
      <c r="R42" s="246"/>
      <c r="S42" s="247"/>
      <c r="T42" s="246"/>
      <c r="U42" s="246"/>
      <c r="V42" s="247"/>
      <c r="W42" s="246"/>
      <c r="X42" s="246"/>
      <c r="Y42" s="247"/>
      <c r="Z42" s="246"/>
      <c r="AA42" s="246"/>
      <c r="AB42" s="247"/>
      <c r="AC42" s="246"/>
      <c r="AD42" s="246"/>
      <c r="AE42" s="247"/>
      <c r="AF42" s="246"/>
      <c r="AG42" s="246"/>
      <c r="AH42" s="247"/>
      <c r="AI42" s="246"/>
      <c r="AJ42" s="246"/>
      <c r="AK42" s="247"/>
      <c r="AL42" s="246"/>
      <c r="AM42" s="246"/>
      <c r="AN42" s="247"/>
      <c r="AO42" s="244"/>
      <c r="AP42" s="244"/>
      <c r="AQ42" s="255">
        <v>0</v>
      </c>
      <c r="AR42" s="255">
        <v>0</v>
      </c>
      <c r="AS42" s="249">
        <v>18</v>
      </c>
      <c r="AT42" s="250" t="s">
        <v>0</v>
      </c>
      <c r="AW42" s="251">
        <v>0</v>
      </c>
      <c r="AX42" s="250">
        <v>-1</v>
      </c>
      <c r="AY42" s="205">
        <v>0</v>
      </c>
      <c r="AZ42" s="205">
        <v>0</v>
      </c>
      <c r="BA42" s="205">
        <v>0</v>
      </c>
      <c r="BB42" s="205">
        <v>0</v>
      </c>
      <c r="BC42" s="205">
        <v>0</v>
      </c>
      <c r="BD42" s="205">
        <v>0</v>
      </c>
      <c r="BE42" s="205">
        <v>0</v>
      </c>
      <c r="BF42" s="205">
        <v>0</v>
      </c>
      <c r="BG42" s="205">
        <v>0</v>
      </c>
      <c r="BH42" s="205">
        <v>0</v>
      </c>
      <c r="BI42" s="205">
        <v>0</v>
      </c>
      <c r="BJ42" s="205">
        <v>0</v>
      </c>
      <c r="BK42" s="205">
        <v>0</v>
      </c>
      <c r="BL42" s="205">
        <v>0</v>
      </c>
      <c r="BM42" s="205">
        <v>0</v>
      </c>
      <c r="BN42" s="205">
        <v>0</v>
      </c>
      <c r="BO42" s="205">
        <v>0</v>
      </c>
      <c r="BP42" s="205">
        <v>0</v>
      </c>
      <c r="BQ42" s="205">
        <v>0</v>
      </c>
      <c r="BR42" s="205">
        <v>0</v>
      </c>
      <c r="BS42" s="205">
        <v>0</v>
      </c>
      <c r="BT42" s="205">
        <v>0</v>
      </c>
      <c r="BU42" s="205">
        <v>0</v>
      </c>
      <c r="BV42" s="205">
        <v>0</v>
      </c>
      <c r="BW42" s="205">
        <v>0</v>
      </c>
      <c r="BX42" s="205">
        <v>0</v>
      </c>
      <c r="BY42" s="205">
        <v>0</v>
      </c>
      <c r="BZ42" s="205">
        <v>0</v>
      </c>
      <c r="CA42" s="205">
        <v>0</v>
      </c>
      <c r="CB42" s="205">
        <v>0</v>
      </c>
      <c r="CC42" s="205">
        <v>0</v>
      </c>
      <c r="CD42" s="205">
        <v>0</v>
      </c>
      <c r="CE42" s="205">
        <v>0</v>
      </c>
      <c r="CF42" s="205">
        <v>0</v>
      </c>
      <c r="CG42" s="205">
        <v>0</v>
      </c>
      <c r="CH42" s="205">
        <v>0</v>
      </c>
      <c r="CL42" s="205">
        <v>0</v>
      </c>
      <c r="CM42" s="205">
        <v>0</v>
      </c>
      <c r="CN42" s="205">
        <v>0</v>
      </c>
      <c r="CO42" s="205">
        <v>0</v>
      </c>
      <c r="CP42" s="205">
        <v>0</v>
      </c>
      <c r="CQ42" s="205">
        <v>0</v>
      </c>
      <c r="CR42" s="205">
        <v>0</v>
      </c>
      <c r="CS42" s="205">
        <v>0</v>
      </c>
      <c r="CT42" s="205">
        <v>0</v>
      </c>
      <c r="CU42" s="205">
        <v>0</v>
      </c>
      <c r="CV42" s="205">
        <v>0</v>
      </c>
      <c r="CW42" s="205">
        <v>0</v>
      </c>
      <c r="CY42" s="205">
        <v>1</v>
      </c>
      <c r="CZ42" s="205">
        <v>1</v>
      </c>
      <c r="DA42" s="205">
        <v>1</v>
      </c>
      <c r="DB42" s="205">
        <v>1</v>
      </c>
      <c r="DC42" s="205">
        <v>1</v>
      </c>
      <c r="DD42" s="205">
        <v>1</v>
      </c>
      <c r="DE42" s="205">
        <v>1</v>
      </c>
      <c r="DF42" s="205">
        <v>1</v>
      </c>
      <c r="DG42" s="205">
        <v>1</v>
      </c>
      <c r="DH42" s="205">
        <v>1</v>
      </c>
      <c r="DI42" s="205">
        <v>1</v>
      </c>
      <c r="DJ42" s="205">
        <v>1</v>
      </c>
      <c r="DK42" s="205">
        <v>1</v>
      </c>
    </row>
    <row r="43" spans="1:115" hidden="1" x14ac:dyDescent="0.2">
      <c r="A43" s="242"/>
      <c r="B43" s="243"/>
      <c r="C43" s="243"/>
      <c r="D43" s="244"/>
      <c r="E43" s="245"/>
      <c r="F43" s="246"/>
      <c r="G43" s="247"/>
      <c r="H43" s="246"/>
      <c r="I43" s="246"/>
      <c r="J43" s="247"/>
      <c r="K43" s="246"/>
      <c r="L43" s="246"/>
      <c r="M43" s="247"/>
      <c r="N43" s="246"/>
      <c r="O43" s="246"/>
      <c r="P43" s="247"/>
      <c r="Q43" s="246"/>
      <c r="R43" s="246"/>
      <c r="S43" s="247"/>
      <c r="T43" s="246"/>
      <c r="U43" s="246"/>
      <c r="V43" s="247"/>
      <c r="W43" s="246"/>
      <c r="X43" s="246"/>
      <c r="Y43" s="247"/>
      <c r="Z43" s="246"/>
      <c r="AA43" s="246"/>
      <c r="AB43" s="247"/>
      <c r="AC43" s="246"/>
      <c r="AD43" s="246"/>
      <c r="AE43" s="247"/>
      <c r="AF43" s="246"/>
      <c r="AG43" s="246"/>
      <c r="AH43" s="247"/>
      <c r="AI43" s="246"/>
      <c r="AJ43" s="246"/>
      <c r="AK43" s="247"/>
      <c r="AL43" s="246"/>
      <c r="AM43" s="246"/>
      <c r="AN43" s="247"/>
      <c r="AO43" s="244"/>
      <c r="AP43" s="244"/>
      <c r="AQ43" s="255">
        <v>0</v>
      </c>
      <c r="AR43" s="255">
        <v>0</v>
      </c>
      <c r="AS43" s="249">
        <v>18</v>
      </c>
      <c r="AT43" s="250" t="s">
        <v>0</v>
      </c>
      <c r="AW43" s="251">
        <v>0</v>
      </c>
      <c r="AX43" s="250">
        <v>-1</v>
      </c>
      <c r="AY43" s="205">
        <v>0</v>
      </c>
      <c r="AZ43" s="205">
        <v>0</v>
      </c>
      <c r="BA43" s="205">
        <v>0</v>
      </c>
      <c r="BB43" s="205">
        <v>0</v>
      </c>
      <c r="BC43" s="205">
        <v>0</v>
      </c>
      <c r="BD43" s="205">
        <v>0</v>
      </c>
      <c r="BE43" s="205">
        <v>0</v>
      </c>
      <c r="BF43" s="205">
        <v>0</v>
      </c>
      <c r="BG43" s="205">
        <v>0</v>
      </c>
      <c r="BH43" s="205">
        <v>0</v>
      </c>
      <c r="BI43" s="205">
        <v>0</v>
      </c>
      <c r="BJ43" s="205">
        <v>0</v>
      </c>
      <c r="BK43" s="205">
        <v>0</v>
      </c>
      <c r="BL43" s="205">
        <v>0</v>
      </c>
      <c r="BM43" s="205">
        <v>0</v>
      </c>
      <c r="BN43" s="205">
        <v>0</v>
      </c>
      <c r="BO43" s="205">
        <v>0</v>
      </c>
      <c r="BP43" s="205">
        <v>0</v>
      </c>
      <c r="BQ43" s="205">
        <v>0</v>
      </c>
      <c r="BR43" s="205">
        <v>0</v>
      </c>
      <c r="BS43" s="205">
        <v>0</v>
      </c>
      <c r="BT43" s="205">
        <v>0</v>
      </c>
      <c r="BU43" s="205">
        <v>0</v>
      </c>
      <c r="BV43" s="205">
        <v>0</v>
      </c>
      <c r="BW43" s="205">
        <v>0</v>
      </c>
      <c r="BX43" s="205">
        <v>0</v>
      </c>
      <c r="BY43" s="205">
        <v>0</v>
      </c>
      <c r="BZ43" s="205">
        <v>0</v>
      </c>
      <c r="CA43" s="205">
        <v>0</v>
      </c>
      <c r="CB43" s="205">
        <v>0</v>
      </c>
      <c r="CC43" s="205">
        <v>0</v>
      </c>
      <c r="CD43" s="205">
        <v>0</v>
      </c>
      <c r="CE43" s="205">
        <v>0</v>
      </c>
      <c r="CF43" s="205">
        <v>0</v>
      </c>
      <c r="CG43" s="205">
        <v>0</v>
      </c>
      <c r="CH43" s="205">
        <v>0</v>
      </c>
      <c r="CL43" s="205">
        <v>0</v>
      </c>
      <c r="CM43" s="205">
        <v>0</v>
      </c>
      <c r="CN43" s="205">
        <v>0</v>
      </c>
      <c r="CO43" s="205">
        <v>0</v>
      </c>
      <c r="CP43" s="205">
        <v>0</v>
      </c>
      <c r="CQ43" s="205">
        <v>0</v>
      </c>
      <c r="CR43" s="205">
        <v>0</v>
      </c>
      <c r="CS43" s="205">
        <v>0</v>
      </c>
      <c r="CT43" s="205">
        <v>0</v>
      </c>
      <c r="CU43" s="205">
        <v>0</v>
      </c>
      <c r="CV43" s="205">
        <v>0</v>
      </c>
      <c r="CW43" s="205">
        <v>0</v>
      </c>
      <c r="CY43" s="205">
        <v>1</v>
      </c>
      <c r="CZ43" s="205">
        <v>1</v>
      </c>
      <c r="DA43" s="205">
        <v>1</v>
      </c>
      <c r="DB43" s="205">
        <v>1</v>
      </c>
      <c r="DC43" s="205">
        <v>1</v>
      </c>
      <c r="DD43" s="205">
        <v>1</v>
      </c>
      <c r="DE43" s="205">
        <v>1</v>
      </c>
      <c r="DF43" s="205">
        <v>1</v>
      </c>
      <c r="DG43" s="205">
        <v>1</v>
      </c>
      <c r="DH43" s="205">
        <v>1</v>
      </c>
      <c r="DI43" s="205">
        <v>1</v>
      </c>
      <c r="DJ43" s="205">
        <v>1</v>
      </c>
      <c r="DK43" s="205">
        <v>1</v>
      </c>
    </row>
    <row r="44" spans="1:115" hidden="1" x14ac:dyDescent="0.2">
      <c r="A44" s="242"/>
      <c r="B44" s="243"/>
      <c r="C44" s="243"/>
      <c r="D44" s="244"/>
      <c r="E44" s="245"/>
      <c r="F44" s="246"/>
      <c r="G44" s="247"/>
      <c r="H44" s="246"/>
      <c r="I44" s="246"/>
      <c r="J44" s="247"/>
      <c r="K44" s="246"/>
      <c r="L44" s="246"/>
      <c r="M44" s="247"/>
      <c r="N44" s="246"/>
      <c r="O44" s="246"/>
      <c r="P44" s="247"/>
      <c r="Q44" s="246"/>
      <c r="R44" s="246"/>
      <c r="S44" s="247"/>
      <c r="T44" s="246"/>
      <c r="U44" s="246"/>
      <c r="V44" s="247"/>
      <c r="W44" s="246"/>
      <c r="X44" s="246"/>
      <c r="Y44" s="247"/>
      <c r="Z44" s="246"/>
      <c r="AA44" s="246"/>
      <c r="AB44" s="247"/>
      <c r="AC44" s="246"/>
      <c r="AD44" s="246"/>
      <c r="AE44" s="247"/>
      <c r="AF44" s="246"/>
      <c r="AG44" s="246"/>
      <c r="AH44" s="247"/>
      <c r="AI44" s="246"/>
      <c r="AJ44" s="246"/>
      <c r="AK44" s="247"/>
      <c r="AL44" s="246"/>
      <c r="AM44" s="246"/>
      <c r="AN44" s="247"/>
      <c r="AO44" s="244"/>
      <c r="AP44" s="244"/>
      <c r="AQ44" s="255">
        <v>0</v>
      </c>
      <c r="AR44" s="255">
        <v>0</v>
      </c>
      <c r="AS44" s="249">
        <v>18</v>
      </c>
      <c r="AT44" s="250" t="s">
        <v>0</v>
      </c>
      <c r="AW44" s="251">
        <v>0</v>
      </c>
      <c r="AX44" s="250">
        <v>-1</v>
      </c>
      <c r="AY44" s="205">
        <v>0</v>
      </c>
      <c r="AZ44" s="205">
        <v>0</v>
      </c>
      <c r="BA44" s="205">
        <v>0</v>
      </c>
      <c r="BB44" s="205">
        <v>0</v>
      </c>
      <c r="BC44" s="205">
        <v>0</v>
      </c>
      <c r="BD44" s="205">
        <v>0</v>
      </c>
      <c r="BE44" s="205">
        <v>0</v>
      </c>
      <c r="BF44" s="205">
        <v>0</v>
      </c>
      <c r="BG44" s="205">
        <v>0</v>
      </c>
      <c r="BH44" s="205">
        <v>0</v>
      </c>
      <c r="BI44" s="205">
        <v>0</v>
      </c>
      <c r="BJ44" s="205">
        <v>0</v>
      </c>
      <c r="BK44" s="205">
        <v>0</v>
      </c>
      <c r="BL44" s="205">
        <v>0</v>
      </c>
      <c r="BM44" s="205">
        <v>0</v>
      </c>
      <c r="BN44" s="205">
        <v>0</v>
      </c>
      <c r="BO44" s="205">
        <v>0</v>
      </c>
      <c r="BP44" s="205">
        <v>0</v>
      </c>
      <c r="BQ44" s="205">
        <v>0</v>
      </c>
      <c r="BR44" s="205">
        <v>0</v>
      </c>
      <c r="BS44" s="205">
        <v>0</v>
      </c>
      <c r="BT44" s="205">
        <v>0</v>
      </c>
      <c r="BU44" s="205">
        <v>0</v>
      </c>
      <c r="BV44" s="205">
        <v>0</v>
      </c>
      <c r="BW44" s="205">
        <v>0</v>
      </c>
      <c r="BX44" s="205">
        <v>0</v>
      </c>
      <c r="BY44" s="205">
        <v>0</v>
      </c>
      <c r="BZ44" s="205">
        <v>0</v>
      </c>
      <c r="CA44" s="205">
        <v>0</v>
      </c>
      <c r="CB44" s="205">
        <v>0</v>
      </c>
      <c r="CC44" s="205">
        <v>0</v>
      </c>
      <c r="CD44" s="205">
        <v>0</v>
      </c>
      <c r="CE44" s="205">
        <v>0</v>
      </c>
      <c r="CF44" s="205">
        <v>0</v>
      </c>
      <c r="CG44" s="205">
        <v>0</v>
      </c>
      <c r="CH44" s="205">
        <v>0</v>
      </c>
      <c r="CL44" s="205">
        <v>0</v>
      </c>
      <c r="CM44" s="205">
        <v>0</v>
      </c>
      <c r="CN44" s="205">
        <v>0</v>
      </c>
      <c r="CO44" s="205">
        <v>0</v>
      </c>
      <c r="CP44" s="205">
        <v>0</v>
      </c>
      <c r="CQ44" s="205">
        <v>0</v>
      </c>
      <c r="CR44" s="205">
        <v>0</v>
      </c>
      <c r="CS44" s="205">
        <v>0</v>
      </c>
      <c r="CT44" s="205">
        <v>0</v>
      </c>
      <c r="CU44" s="205">
        <v>0</v>
      </c>
      <c r="CV44" s="205">
        <v>0</v>
      </c>
      <c r="CW44" s="205">
        <v>0</v>
      </c>
      <c r="CY44" s="205">
        <v>1</v>
      </c>
      <c r="CZ44" s="205">
        <v>1</v>
      </c>
      <c r="DA44" s="205">
        <v>1</v>
      </c>
      <c r="DB44" s="205">
        <v>1</v>
      </c>
      <c r="DC44" s="205">
        <v>1</v>
      </c>
      <c r="DD44" s="205">
        <v>1</v>
      </c>
      <c r="DE44" s="205">
        <v>1</v>
      </c>
      <c r="DF44" s="205">
        <v>1</v>
      </c>
      <c r="DG44" s="205">
        <v>1</v>
      </c>
      <c r="DH44" s="205">
        <v>1</v>
      </c>
      <c r="DI44" s="205">
        <v>1</v>
      </c>
      <c r="DJ44" s="205">
        <v>1</v>
      </c>
      <c r="DK44" s="205">
        <v>1</v>
      </c>
    </row>
    <row r="45" spans="1:115" hidden="1" x14ac:dyDescent="0.2">
      <c r="A45" s="242"/>
      <c r="B45" s="243"/>
      <c r="C45" s="243"/>
      <c r="D45" s="244"/>
      <c r="E45" s="245"/>
      <c r="F45" s="246"/>
      <c r="G45" s="247"/>
      <c r="H45" s="246"/>
      <c r="I45" s="246"/>
      <c r="J45" s="247"/>
      <c r="K45" s="246"/>
      <c r="L45" s="246"/>
      <c r="M45" s="247"/>
      <c r="N45" s="246"/>
      <c r="O45" s="246"/>
      <c r="P45" s="247"/>
      <c r="Q45" s="246"/>
      <c r="R45" s="246"/>
      <c r="S45" s="247"/>
      <c r="T45" s="246"/>
      <c r="U45" s="246"/>
      <c r="V45" s="247"/>
      <c r="W45" s="246"/>
      <c r="X45" s="246"/>
      <c r="Y45" s="247"/>
      <c r="Z45" s="246"/>
      <c r="AA45" s="246"/>
      <c r="AB45" s="247"/>
      <c r="AC45" s="246"/>
      <c r="AD45" s="246"/>
      <c r="AE45" s="247"/>
      <c r="AF45" s="246"/>
      <c r="AG45" s="246"/>
      <c r="AH45" s="247"/>
      <c r="AI45" s="246"/>
      <c r="AJ45" s="246"/>
      <c r="AK45" s="247"/>
      <c r="AL45" s="246"/>
      <c r="AM45" s="246"/>
      <c r="AN45" s="247"/>
      <c r="AO45" s="244"/>
      <c r="AP45" s="244"/>
      <c r="AQ45" s="255">
        <v>0</v>
      </c>
      <c r="AR45" s="255">
        <v>0</v>
      </c>
      <c r="AS45" s="249">
        <v>18</v>
      </c>
      <c r="AT45" s="250" t="s">
        <v>0</v>
      </c>
      <c r="AW45" s="251">
        <v>0</v>
      </c>
      <c r="AX45" s="250">
        <v>-1</v>
      </c>
      <c r="AY45" s="205">
        <v>0</v>
      </c>
      <c r="AZ45" s="205">
        <v>0</v>
      </c>
      <c r="BA45" s="205">
        <v>0</v>
      </c>
      <c r="BB45" s="205">
        <v>0</v>
      </c>
      <c r="BC45" s="205">
        <v>0</v>
      </c>
      <c r="BD45" s="205">
        <v>0</v>
      </c>
      <c r="BE45" s="205">
        <v>0</v>
      </c>
      <c r="BF45" s="205">
        <v>0</v>
      </c>
      <c r="BG45" s="205">
        <v>0</v>
      </c>
      <c r="BH45" s="205">
        <v>0</v>
      </c>
      <c r="BI45" s="205">
        <v>0</v>
      </c>
      <c r="BJ45" s="205">
        <v>0</v>
      </c>
      <c r="BK45" s="205">
        <v>0</v>
      </c>
      <c r="BL45" s="205">
        <v>0</v>
      </c>
      <c r="BM45" s="205">
        <v>0</v>
      </c>
      <c r="BN45" s="205">
        <v>0</v>
      </c>
      <c r="BO45" s="205">
        <v>0</v>
      </c>
      <c r="BP45" s="205">
        <v>0</v>
      </c>
      <c r="BQ45" s="205">
        <v>0</v>
      </c>
      <c r="BR45" s="205">
        <v>0</v>
      </c>
      <c r="BS45" s="205">
        <v>0</v>
      </c>
      <c r="BT45" s="205">
        <v>0</v>
      </c>
      <c r="BU45" s="205">
        <v>0</v>
      </c>
      <c r="BV45" s="205">
        <v>0</v>
      </c>
      <c r="BW45" s="205">
        <v>0</v>
      </c>
      <c r="BX45" s="205">
        <v>0</v>
      </c>
      <c r="BY45" s="205">
        <v>0</v>
      </c>
      <c r="BZ45" s="205">
        <v>0</v>
      </c>
      <c r="CA45" s="205">
        <v>0</v>
      </c>
      <c r="CB45" s="205">
        <v>0</v>
      </c>
      <c r="CC45" s="205">
        <v>0</v>
      </c>
      <c r="CD45" s="205">
        <v>0</v>
      </c>
      <c r="CE45" s="205">
        <v>0</v>
      </c>
      <c r="CF45" s="205">
        <v>0</v>
      </c>
      <c r="CG45" s="205">
        <v>0</v>
      </c>
      <c r="CH45" s="205">
        <v>0</v>
      </c>
      <c r="CL45" s="205">
        <v>0</v>
      </c>
      <c r="CM45" s="205">
        <v>0</v>
      </c>
      <c r="CN45" s="205">
        <v>0</v>
      </c>
      <c r="CO45" s="205">
        <v>0</v>
      </c>
      <c r="CP45" s="205">
        <v>0</v>
      </c>
      <c r="CQ45" s="205">
        <v>0</v>
      </c>
      <c r="CR45" s="205">
        <v>0</v>
      </c>
      <c r="CS45" s="205">
        <v>0</v>
      </c>
      <c r="CT45" s="205">
        <v>0</v>
      </c>
      <c r="CU45" s="205">
        <v>0</v>
      </c>
      <c r="CV45" s="205">
        <v>0</v>
      </c>
      <c r="CW45" s="205">
        <v>0</v>
      </c>
      <c r="CY45" s="205">
        <v>1</v>
      </c>
      <c r="CZ45" s="205">
        <v>1</v>
      </c>
      <c r="DA45" s="205">
        <v>1</v>
      </c>
      <c r="DB45" s="205">
        <v>1</v>
      </c>
      <c r="DC45" s="205">
        <v>1</v>
      </c>
      <c r="DD45" s="205">
        <v>1</v>
      </c>
      <c r="DE45" s="205">
        <v>1</v>
      </c>
      <c r="DF45" s="205">
        <v>1</v>
      </c>
      <c r="DG45" s="205">
        <v>1</v>
      </c>
      <c r="DH45" s="205">
        <v>1</v>
      </c>
      <c r="DI45" s="205">
        <v>1</v>
      </c>
      <c r="DJ45" s="205">
        <v>1</v>
      </c>
      <c r="DK45" s="205">
        <v>1</v>
      </c>
    </row>
    <row r="46" spans="1:115" hidden="1" x14ac:dyDescent="0.2">
      <c r="A46" s="242"/>
      <c r="B46" s="243"/>
      <c r="C46" s="243"/>
      <c r="D46" s="244"/>
      <c r="E46" s="245"/>
      <c r="F46" s="246"/>
      <c r="G46" s="247"/>
      <c r="H46" s="246"/>
      <c r="I46" s="246"/>
      <c r="J46" s="247"/>
      <c r="K46" s="246"/>
      <c r="L46" s="246"/>
      <c r="M46" s="247"/>
      <c r="N46" s="246"/>
      <c r="O46" s="246"/>
      <c r="P46" s="247"/>
      <c r="Q46" s="246"/>
      <c r="R46" s="246"/>
      <c r="S46" s="247"/>
      <c r="T46" s="246"/>
      <c r="U46" s="246"/>
      <c r="V46" s="247"/>
      <c r="W46" s="246"/>
      <c r="X46" s="246"/>
      <c r="Y46" s="247"/>
      <c r="Z46" s="246"/>
      <c r="AA46" s="246"/>
      <c r="AB46" s="247"/>
      <c r="AC46" s="246"/>
      <c r="AD46" s="246"/>
      <c r="AE46" s="247"/>
      <c r="AF46" s="246"/>
      <c r="AG46" s="246"/>
      <c r="AH46" s="247"/>
      <c r="AI46" s="246"/>
      <c r="AJ46" s="246"/>
      <c r="AK46" s="247"/>
      <c r="AL46" s="246"/>
      <c r="AM46" s="246"/>
      <c r="AN46" s="247"/>
      <c r="AO46" s="244"/>
      <c r="AP46" s="244"/>
      <c r="AQ46" s="255">
        <v>0</v>
      </c>
      <c r="AR46" s="255">
        <v>0</v>
      </c>
      <c r="AS46" s="249">
        <v>18</v>
      </c>
      <c r="AT46" s="250" t="s">
        <v>0</v>
      </c>
      <c r="AW46" s="251">
        <v>0</v>
      </c>
      <c r="AX46" s="250">
        <v>-1</v>
      </c>
      <c r="AY46" s="205">
        <v>0</v>
      </c>
      <c r="AZ46" s="205">
        <v>0</v>
      </c>
      <c r="BA46" s="205">
        <v>0</v>
      </c>
      <c r="BB46" s="205">
        <v>0</v>
      </c>
      <c r="BC46" s="205">
        <v>0</v>
      </c>
      <c r="BD46" s="205">
        <v>0</v>
      </c>
      <c r="BE46" s="205">
        <v>0</v>
      </c>
      <c r="BF46" s="205">
        <v>0</v>
      </c>
      <c r="BG46" s="205">
        <v>0</v>
      </c>
      <c r="BH46" s="205">
        <v>0</v>
      </c>
      <c r="BI46" s="205">
        <v>0</v>
      </c>
      <c r="BJ46" s="205">
        <v>0</v>
      </c>
      <c r="BK46" s="205">
        <v>0</v>
      </c>
      <c r="BL46" s="205">
        <v>0</v>
      </c>
      <c r="BM46" s="205">
        <v>0</v>
      </c>
      <c r="BN46" s="205">
        <v>0</v>
      </c>
      <c r="BO46" s="205">
        <v>0</v>
      </c>
      <c r="BP46" s="205">
        <v>0</v>
      </c>
      <c r="BQ46" s="205">
        <v>0</v>
      </c>
      <c r="BR46" s="205">
        <v>0</v>
      </c>
      <c r="BS46" s="205">
        <v>0</v>
      </c>
      <c r="BT46" s="205">
        <v>0</v>
      </c>
      <c r="BU46" s="205">
        <v>0</v>
      </c>
      <c r="BV46" s="205">
        <v>0</v>
      </c>
      <c r="BW46" s="205">
        <v>0</v>
      </c>
      <c r="BX46" s="205">
        <v>0</v>
      </c>
      <c r="BY46" s="205">
        <v>0</v>
      </c>
      <c r="BZ46" s="205">
        <v>0</v>
      </c>
      <c r="CA46" s="205">
        <v>0</v>
      </c>
      <c r="CB46" s="205">
        <v>0</v>
      </c>
      <c r="CC46" s="205">
        <v>0</v>
      </c>
      <c r="CD46" s="205">
        <v>0</v>
      </c>
      <c r="CE46" s="205">
        <v>0</v>
      </c>
      <c r="CF46" s="205">
        <v>0</v>
      </c>
      <c r="CG46" s="205">
        <v>0</v>
      </c>
      <c r="CH46" s="205">
        <v>0</v>
      </c>
      <c r="CL46" s="205">
        <v>0</v>
      </c>
      <c r="CM46" s="205">
        <v>0</v>
      </c>
      <c r="CN46" s="205">
        <v>0</v>
      </c>
      <c r="CO46" s="205">
        <v>0</v>
      </c>
      <c r="CP46" s="205">
        <v>0</v>
      </c>
      <c r="CQ46" s="205">
        <v>0</v>
      </c>
      <c r="CR46" s="205">
        <v>0</v>
      </c>
      <c r="CS46" s="205">
        <v>0</v>
      </c>
      <c r="CT46" s="205">
        <v>0</v>
      </c>
      <c r="CU46" s="205">
        <v>0</v>
      </c>
      <c r="CV46" s="205">
        <v>0</v>
      </c>
      <c r="CW46" s="205">
        <v>0</v>
      </c>
      <c r="CY46" s="205">
        <v>1</v>
      </c>
      <c r="CZ46" s="205">
        <v>1</v>
      </c>
      <c r="DA46" s="205">
        <v>1</v>
      </c>
      <c r="DB46" s="205">
        <v>1</v>
      </c>
      <c r="DC46" s="205">
        <v>1</v>
      </c>
      <c r="DD46" s="205">
        <v>1</v>
      </c>
      <c r="DE46" s="205">
        <v>1</v>
      </c>
      <c r="DF46" s="205">
        <v>1</v>
      </c>
      <c r="DG46" s="205">
        <v>1</v>
      </c>
      <c r="DH46" s="205">
        <v>1</v>
      </c>
      <c r="DI46" s="205">
        <v>1</v>
      </c>
      <c r="DJ46" s="205">
        <v>1</v>
      </c>
      <c r="DK46" s="205">
        <v>1</v>
      </c>
    </row>
    <row r="47" spans="1:115" hidden="1" x14ac:dyDescent="0.2">
      <c r="A47" s="242"/>
      <c r="B47" s="243"/>
      <c r="C47" s="243"/>
      <c r="D47" s="244"/>
      <c r="E47" s="245"/>
      <c r="F47" s="246"/>
      <c r="G47" s="247"/>
      <c r="H47" s="246"/>
      <c r="I47" s="246"/>
      <c r="J47" s="247"/>
      <c r="K47" s="246"/>
      <c r="L47" s="246"/>
      <c r="M47" s="247"/>
      <c r="N47" s="246"/>
      <c r="O47" s="246"/>
      <c r="P47" s="247"/>
      <c r="Q47" s="246"/>
      <c r="R47" s="246"/>
      <c r="S47" s="247"/>
      <c r="T47" s="246"/>
      <c r="U47" s="246"/>
      <c r="V47" s="247"/>
      <c r="W47" s="246"/>
      <c r="X47" s="246"/>
      <c r="Y47" s="247"/>
      <c r="Z47" s="246"/>
      <c r="AA47" s="246"/>
      <c r="AB47" s="247"/>
      <c r="AC47" s="246"/>
      <c r="AD47" s="246"/>
      <c r="AE47" s="247"/>
      <c r="AF47" s="246"/>
      <c r="AG47" s="246"/>
      <c r="AH47" s="247"/>
      <c r="AI47" s="246"/>
      <c r="AJ47" s="246"/>
      <c r="AK47" s="247"/>
      <c r="AL47" s="246"/>
      <c r="AM47" s="246"/>
      <c r="AN47" s="247"/>
      <c r="AO47" s="244"/>
      <c r="AP47" s="244"/>
      <c r="AQ47" s="255">
        <v>0</v>
      </c>
      <c r="AR47" s="255">
        <v>0</v>
      </c>
      <c r="AS47" s="249">
        <v>18</v>
      </c>
      <c r="AT47" s="250" t="s">
        <v>0</v>
      </c>
      <c r="AW47" s="251">
        <v>0</v>
      </c>
      <c r="AX47" s="250">
        <v>-1</v>
      </c>
      <c r="AY47" s="205">
        <v>0</v>
      </c>
      <c r="AZ47" s="205">
        <v>0</v>
      </c>
      <c r="BA47" s="205">
        <v>0</v>
      </c>
      <c r="BB47" s="205">
        <v>0</v>
      </c>
      <c r="BC47" s="205">
        <v>0</v>
      </c>
      <c r="BD47" s="205">
        <v>0</v>
      </c>
      <c r="BE47" s="205">
        <v>0</v>
      </c>
      <c r="BF47" s="205">
        <v>0</v>
      </c>
      <c r="BG47" s="205">
        <v>0</v>
      </c>
      <c r="BH47" s="205">
        <v>0</v>
      </c>
      <c r="BI47" s="205">
        <v>0</v>
      </c>
      <c r="BJ47" s="205">
        <v>0</v>
      </c>
      <c r="BK47" s="205">
        <v>0</v>
      </c>
      <c r="BL47" s="205">
        <v>0</v>
      </c>
      <c r="BM47" s="205">
        <v>0</v>
      </c>
      <c r="BN47" s="205">
        <v>0</v>
      </c>
      <c r="BO47" s="205">
        <v>0</v>
      </c>
      <c r="BP47" s="205">
        <v>0</v>
      </c>
      <c r="BQ47" s="205">
        <v>0</v>
      </c>
      <c r="BR47" s="205">
        <v>0</v>
      </c>
      <c r="BS47" s="205">
        <v>0</v>
      </c>
      <c r="BT47" s="205">
        <v>0</v>
      </c>
      <c r="BU47" s="205">
        <v>0</v>
      </c>
      <c r="BV47" s="205">
        <v>0</v>
      </c>
      <c r="BW47" s="205">
        <v>0</v>
      </c>
      <c r="BX47" s="205">
        <v>0</v>
      </c>
      <c r="BY47" s="205">
        <v>0</v>
      </c>
      <c r="BZ47" s="205">
        <v>0</v>
      </c>
      <c r="CA47" s="205">
        <v>0</v>
      </c>
      <c r="CB47" s="205">
        <v>0</v>
      </c>
      <c r="CC47" s="205">
        <v>0</v>
      </c>
      <c r="CD47" s="205">
        <v>0</v>
      </c>
      <c r="CE47" s="205">
        <v>0</v>
      </c>
      <c r="CF47" s="205">
        <v>0</v>
      </c>
      <c r="CG47" s="205">
        <v>0</v>
      </c>
      <c r="CH47" s="205">
        <v>0</v>
      </c>
      <c r="CL47" s="205">
        <v>0</v>
      </c>
      <c r="CM47" s="205">
        <v>0</v>
      </c>
      <c r="CN47" s="205">
        <v>0</v>
      </c>
      <c r="CO47" s="205">
        <v>0</v>
      </c>
      <c r="CP47" s="205">
        <v>0</v>
      </c>
      <c r="CQ47" s="205">
        <v>0</v>
      </c>
      <c r="CR47" s="205">
        <v>0</v>
      </c>
      <c r="CS47" s="205">
        <v>0</v>
      </c>
      <c r="CT47" s="205">
        <v>0</v>
      </c>
      <c r="CU47" s="205">
        <v>0</v>
      </c>
      <c r="CV47" s="205">
        <v>0</v>
      </c>
      <c r="CW47" s="205">
        <v>0</v>
      </c>
      <c r="CY47" s="205">
        <v>1</v>
      </c>
      <c r="CZ47" s="205">
        <v>1</v>
      </c>
      <c r="DA47" s="205">
        <v>1</v>
      </c>
      <c r="DB47" s="205">
        <v>1</v>
      </c>
      <c r="DC47" s="205">
        <v>1</v>
      </c>
      <c r="DD47" s="205">
        <v>1</v>
      </c>
      <c r="DE47" s="205">
        <v>1</v>
      </c>
      <c r="DF47" s="205">
        <v>1</v>
      </c>
      <c r="DG47" s="205">
        <v>1</v>
      </c>
      <c r="DH47" s="205">
        <v>1</v>
      </c>
      <c r="DI47" s="205">
        <v>1</v>
      </c>
      <c r="DJ47" s="205">
        <v>1</v>
      </c>
      <c r="DK47" s="205">
        <v>1</v>
      </c>
    </row>
    <row r="48" spans="1:115" hidden="1" x14ac:dyDescent="0.2">
      <c r="A48" s="242"/>
      <c r="B48" s="243"/>
      <c r="C48" s="243"/>
      <c r="D48" s="244"/>
      <c r="E48" s="245"/>
      <c r="F48" s="246"/>
      <c r="G48" s="247"/>
      <c r="H48" s="246"/>
      <c r="I48" s="246"/>
      <c r="J48" s="247"/>
      <c r="K48" s="246"/>
      <c r="L48" s="246"/>
      <c r="M48" s="247"/>
      <c r="N48" s="246"/>
      <c r="O48" s="246"/>
      <c r="P48" s="247"/>
      <c r="Q48" s="246"/>
      <c r="R48" s="246"/>
      <c r="S48" s="247"/>
      <c r="T48" s="246"/>
      <c r="U48" s="246"/>
      <c r="V48" s="247"/>
      <c r="W48" s="246"/>
      <c r="X48" s="246"/>
      <c r="Y48" s="247"/>
      <c r="Z48" s="246"/>
      <c r="AA48" s="246"/>
      <c r="AB48" s="247"/>
      <c r="AC48" s="246"/>
      <c r="AD48" s="246"/>
      <c r="AE48" s="247"/>
      <c r="AF48" s="246"/>
      <c r="AG48" s="246"/>
      <c r="AH48" s="247"/>
      <c r="AI48" s="246"/>
      <c r="AJ48" s="246"/>
      <c r="AK48" s="247"/>
      <c r="AL48" s="246"/>
      <c r="AM48" s="246"/>
      <c r="AN48" s="247"/>
      <c r="AO48" s="244"/>
      <c r="AP48" s="244"/>
      <c r="AQ48" s="255">
        <v>0</v>
      </c>
      <c r="AR48" s="255">
        <v>0</v>
      </c>
      <c r="AS48" s="249">
        <v>18</v>
      </c>
      <c r="AT48" s="250" t="s">
        <v>0</v>
      </c>
      <c r="AW48" s="251">
        <v>0</v>
      </c>
      <c r="AX48" s="250">
        <v>-1</v>
      </c>
      <c r="AY48" s="205">
        <v>0</v>
      </c>
      <c r="AZ48" s="205">
        <v>0</v>
      </c>
      <c r="BA48" s="205">
        <v>0</v>
      </c>
      <c r="BB48" s="205">
        <v>0</v>
      </c>
      <c r="BC48" s="205">
        <v>0</v>
      </c>
      <c r="BD48" s="205">
        <v>0</v>
      </c>
      <c r="BE48" s="205">
        <v>0</v>
      </c>
      <c r="BF48" s="205">
        <v>0</v>
      </c>
      <c r="BG48" s="205">
        <v>0</v>
      </c>
      <c r="BH48" s="205">
        <v>0</v>
      </c>
      <c r="BI48" s="205">
        <v>0</v>
      </c>
      <c r="BJ48" s="205">
        <v>0</v>
      </c>
      <c r="BK48" s="205">
        <v>0</v>
      </c>
      <c r="BL48" s="205">
        <v>0</v>
      </c>
      <c r="BM48" s="205">
        <v>0</v>
      </c>
      <c r="BN48" s="205">
        <v>0</v>
      </c>
      <c r="BO48" s="205">
        <v>0</v>
      </c>
      <c r="BP48" s="205">
        <v>0</v>
      </c>
      <c r="BQ48" s="205">
        <v>0</v>
      </c>
      <c r="BR48" s="205">
        <v>0</v>
      </c>
      <c r="BS48" s="205">
        <v>0</v>
      </c>
      <c r="BT48" s="205">
        <v>0</v>
      </c>
      <c r="BU48" s="205">
        <v>0</v>
      </c>
      <c r="BV48" s="205">
        <v>0</v>
      </c>
      <c r="BW48" s="205">
        <v>0</v>
      </c>
      <c r="BX48" s="205">
        <v>0</v>
      </c>
      <c r="BY48" s="205">
        <v>0</v>
      </c>
      <c r="BZ48" s="205">
        <v>0</v>
      </c>
      <c r="CA48" s="205">
        <v>0</v>
      </c>
      <c r="CB48" s="205">
        <v>0</v>
      </c>
      <c r="CC48" s="205">
        <v>0</v>
      </c>
      <c r="CD48" s="205">
        <v>0</v>
      </c>
      <c r="CE48" s="205">
        <v>0</v>
      </c>
      <c r="CF48" s="205">
        <v>0</v>
      </c>
      <c r="CG48" s="205">
        <v>0</v>
      </c>
      <c r="CH48" s="205">
        <v>0</v>
      </c>
      <c r="CL48" s="205">
        <v>0</v>
      </c>
      <c r="CM48" s="205">
        <v>0</v>
      </c>
      <c r="CN48" s="205">
        <v>0</v>
      </c>
      <c r="CO48" s="205">
        <v>0</v>
      </c>
      <c r="CP48" s="205">
        <v>0</v>
      </c>
      <c r="CQ48" s="205">
        <v>0</v>
      </c>
      <c r="CR48" s="205">
        <v>0</v>
      </c>
      <c r="CS48" s="205">
        <v>0</v>
      </c>
      <c r="CT48" s="205">
        <v>0</v>
      </c>
      <c r="CU48" s="205">
        <v>0</v>
      </c>
      <c r="CV48" s="205">
        <v>0</v>
      </c>
      <c r="CW48" s="205">
        <v>0</v>
      </c>
      <c r="CY48" s="205">
        <v>1</v>
      </c>
      <c r="CZ48" s="205">
        <v>1</v>
      </c>
      <c r="DA48" s="205">
        <v>1</v>
      </c>
      <c r="DB48" s="205">
        <v>1</v>
      </c>
      <c r="DC48" s="205">
        <v>1</v>
      </c>
      <c r="DD48" s="205">
        <v>1</v>
      </c>
      <c r="DE48" s="205">
        <v>1</v>
      </c>
      <c r="DF48" s="205">
        <v>1</v>
      </c>
      <c r="DG48" s="205">
        <v>1</v>
      </c>
      <c r="DH48" s="205">
        <v>1</v>
      </c>
      <c r="DI48" s="205">
        <v>1</v>
      </c>
      <c r="DJ48" s="205">
        <v>1</v>
      </c>
      <c r="DK48" s="205">
        <v>1</v>
      </c>
    </row>
    <row r="49" spans="1:115" hidden="1" x14ac:dyDescent="0.2">
      <c r="A49" s="242"/>
      <c r="B49" s="243"/>
      <c r="C49" s="243"/>
      <c r="D49" s="244"/>
      <c r="E49" s="245"/>
      <c r="F49" s="246"/>
      <c r="G49" s="247"/>
      <c r="H49" s="246"/>
      <c r="I49" s="246"/>
      <c r="J49" s="247"/>
      <c r="K49" s="246"/>
      <c r="L49" s="246"/>
      <c r="M49" s="247"/>
      <c r="N49" s="246"/>
      <c r="O49" s="246"/>
      <c r="P49" s="247"/>
      <c r="Q49" s="246"/>
      <c r="R49" s="246"/>
      <c r="S49" s="247"/>
      <c r="T49" s="246"/>
      <c r="U49" s="246"/>
      <c r="V49" s="247"/>
      <c r="W49" s="246"/>
      <c r="X49" s="246"/>
      <c r="Y49" s="247"/>
      <c r="Z49" s="246"/>
      <c r="AA49" s="246"/>
      <c r="AB49" s="247"/>
      <c r="AC49" s="246"/>
      <c r="AD49" s="246"/>
      <c r="AE49" s="247"/>
      <c r="AF49" s="246"/>
      <c r="AG49" s="246"/>
      <c r="AH49" s="247"/>
      <c r="AI49" s="246"/>
      <c r="AJ49" s="246"/>
      <c r="AK49" s="247"/>
      <c r="AL49" s="246"/>
      <c r="AM49" s="246"/>
      <c r="AN49" s="247"/>
      <c r="AO49" s="244"/>
      <c r="AP49" s="244"/>
      <c r="AQ49" s="255">
        <v>0</v>
      </c>
      <c r="AR49" s="255">
        <v>0</v>
      </c>
      <c r="AS49" s="249">
        <v>18</v>
      </c>
      <c r="AT49" s="250" t="s">
        <v>0</v>
      </c>
      <c r="AW49" s="251">
        <v>0</v>
      </c>
      <c r="AX49" s="250">
        <v>-1</v>
      </c>
      <c r="AY49" s="205">
        <v>0</v>
      </c>
      <c r="AZ49" s="205">
        <v>0</v>
      </c>
      <c r="BA49" s="205">
        <v>0</v>
      </c>
      <c r="BB49" s="205">
        <v>0</v>
      </c>
      <c r="BC49" s="205">
        <v>0</v>
      </c>
      <c r="BD49" s="205">
        <v>0</v>
      </c>
      <c r="BE49" s="205">
        <v>0</v>
      </c>
      <c r="BF49" s="205">
        <v>0</v>
      </c>
      <c r="BG49" s="205">
        <v>0</v>
      </c>
      <c r="BH49" s="205">
        <v>0</v>
      </c>
      <c r="BI49" s="205">
        <v>0</v>
      </c>
      <c r="BJ49" s="205">
        <v>0</v>
      </c>
      <c r="BK49" s="205">
        <v>0</v>
      </c>
      <c r="BL49" s="205">
        <v>0</v>
      </c>
      <c r="BM49" s="205">
        <v>0</v>
      </c>
      <c r="BN49" s="205">
        <v>0</v>
      </c>
      <c r="BO49" s="205">
        <v>0</v>
      </c>
      <c r="BP49" s="205">
        <v>0</v>
      </c>
      <c r="BQ49" s="205">
        <v>0</v>
      </c>
      <c r="BR49" s="205">
        <v>0</v>
      </c>
      <c r="BS49" s="205">
        <v>0</v>
      </c>
      <c r="BT49" s="205">
        <v>0</v>
      </c>
      <c r="BU49" s="205">
        <v>0</v>
      </c>
      <c r="BV49" s="205">
        <v>0</v>
      </c>
      <c r="BW49" s="205">
        <v>0</v>
      </c>
      <c r="BX49" s="205">
        <v>0</v>
      </c>
      <c r="BY49" s="205">
        <v>0</v>
      </c>
      <c r="BZ49" s="205">
        <v>0</v>
      </c>
      <c r="CA49" s="205">
        <v>0</v>
      </c>
      <c r="CB49" s="205">
        <v>0</v>
      </c>
      <c r="CC49" s="205">
        <v>0</v>
      </c>
      <c r="CD49" s="205">
        <v>0</v>
      </c>
      <c r="CE49" s="205">
        <v>0</v>
      </c>
      <c r="CF49" s="205">
        <v>0</v>
      </c>
      <c r="CG49" s="205">
        <v>0</v>
      </c>
      <c r="CH49" s="205">
        <v>0</v>
      </c>
      <c r="CL49" s="205">
        <v>0</v>
      </c>
      <c r="CM49" s="205">
        <v>0</v>
      </c>
      <c r="CN49" s="205">
        <v>0</v>
      </c>
      <c r="CO49" s="205">
        <v>0</v>
      </c>
      <c r="CP49" s="205">
        <v>0</v>
      </c>
      <c r="CQ49" s="205">
        <v>0</v>
      </c>
      <c r="CR49" s="205">
        <v>0</v>
      </c>
      <c r="CS49" s="205">
        <v>0</v>
      </c>
      <c r="CT49" s="205">
        <v>0</v>
      </c>
      <c r="CU49" s="205">
        <v>0</v>
      </c>
      <c r="CV49" s="205">
        <v>0</v>
      </c>
      <c r="CW49" s="205">
        <v>0</v>
      </c>
      <c r="CY49" s="205">
        <v>1</v>
      </c>
      <c r="CZ49" s="205">
        <v>1</v>
      </c>
      <c r="DA49" s="205">
        <v>1</v>
      </c>
      <c r="DB49" s="205">
        <v>1</v>
      </c>
      <c r="DC49" s="205">
        <v>1</v>
      </c>
      <c r="DD49" s="205">
        <v>1</v>
      </c>
      <c r="DE49" s="205">
        <v>1</v>
      </c>
      <c r="DF49" s="205">
        <v>1</v>
      </c>
      <c r="DG49" s="205">
        <v>1</v>
      </c>
      <c r="DH49" s="205">
        <v>1</v>
      </c>
      <c r="DI49" s="205">
        <v>1</v>
      </c>
      <c r="DJ49" s="205">
        <v>1</v>
      </c>
      <c r="DK49" s="205">
        <v>1</v>
      </c>
    </row>
    <row r="50" spans="1:115" hidden="1" x14ac:dyDescent="0.2">
      <c r="A50" s="242"/>
      <c r="B50" s="243"/>
      <c r="C50" s="243"/>
      <c r="D50" s="244"/>
      <c r="E50" s="245"/>
      <c r="F50" s="246"/>
      <c r="G50" s="247"/>
      <c r="H50" s="246"/>
      <c r="I50" s="246"/>
      <c r="J50" s="247"/>
      <c r="K50" s="246"/>
      <c r="L50" s="246"/>
      <c r="M50" s="247"/>
      <c r="N50" s="246"/>
      <c r="O50" s="246"/>
      <c r="P50" s="247"/>
      <c r="Q50" s="246"/>
      <c r="R50" s="246"/>
      <c r="S50" s="247"/>
      <c r="T50" s="246"/>
      <c r="U50" s="246"/>
      <c r="V50" s="247"/>
      <c r="W50" s="246"/>
      <c r="X50" s="246"/>
      <c r="Y50" s="247"/>
      <c r="Z50" s="246"/>
      <c r="AA50" s="246"/>
      <c r="AB50" s="247"/>
      <c r="AC50" s="246"/>
      <c r="AD50" s="246"/>
      <c r="AE50" s="247"/>
      <c r="AF50" s="246"/>
      <c r="AG50" s="246"/>
      <c r="AH50" s="247"/>
      <c r="AI50" s="246"/>
      <c r="AJ50" s="246"/>
      <c r="AK50" s="247"/>
      <c r="AL50" s="246"/>
      <c r="AM50" s="246"/>
      <c r="AN50" s="247"/>
      <c r="AO50" s="244"/>
      <c r="AP50" s="244"/>
      <c r="AQ50" s="255">
        <v>0</v>
      </c>
      <c r="AR50" s="255">
        <v>0</v>
      </c>
      <c r="AS50" s="249">
        <v>18</v>
      </c>
      <c r="AT50" s="250" t="s">
        <v>0</v>
      </c>
      <c r="AW50" s="251">
        <v>0</v>
      </c>
      <c r="AX50" s="250">
        <v>-1</v>
      </c>
      <c r="AY50" s="205">
        <v>0</v>
      </c>
      <c r="AZ50" s="205">
        <v>0</v>
      </c>
      <c r="BA50" s="205">
        <v>0</v>
      </c>
      <c r="BB50" s="205">
        <v>0</v>
      </c>
      <c r="BC50" s="205">
        <v>0</v>
      </c>
      <c r="BD50" s="205">
        <v>0</v>
      </c>
      <c r="BE50" s="205">
        <v>0</v>
      </c>
      <c r="BF50" s="205">
        <v>0</v>
      </c>
      <c r="BG50" s="205">
        <v>0</v>
      </c>
      <c r="BH50" s="205">
        <v>0</v>
      </c>
      <c r="BI50" s="205">
        <v>0</v>
      </c>
      <c r="BJ50" s="205">
        <v>0</v>
      </c>
      <c r="BK50" s="205">
        <v>0</v>
      </c>
      <c r="BL50" s="205">
        <v>0</v>
      </c>
      <c r="BM50" s="205">
        <v>0</v>
      </c>
      <c r="BN50" s="205">
        <v>0</v>
      </c>
      <c r="BO50" s="205">
        <v>0</v>
      </c>
      <c r="BP50" s="205">
        <v>0</v>
      </c>
      <c r="BQ50" s="205">
        <v>0</v>
      </c>
      <c r="BR50" s="205">
        <v>0</v>
      </c>
      <c r="BS50" s="205">
        <v>0</v>
      </c>
      <c r="BT50" s="205">
        <v>0</v>
      </c>
      <c r="BU50" s="205">
        <v>0</v>
      </c>
      <c r="BV50" s="205">
        <v>0</v>
      </c>
      <c r="BW50" s="205">
        <v>0</v>
      </c>
      <c r="BX50" s="205">
        <v>0</v>
      </c>
      <c r="BY50" s="205">
        <v>0</v>
      </c>
      <c r="BZ50" s="205">
        <v>0</v>
      </c>
      <c r="CA50" s="205">
        <v>0</v>
      </c>
      <c r="CB50" s="205">
        <v>0</v>
      </c>
      <c r="CC50" s="205">
        <v>0</v>
      </c>
      <c r="CD50" s="205">
        <v>0</v>
      </c>
      <c r="CE50" s="205">
        <v>0</v>
      </c>
      <c r="CF50" s="205">
        <v>0</v>
      </c>
      <c r="CG50" s="205">
        <v>0</v>
      </c>
      <c r="CH50" s="205">
        <v>0</v>
      </c>
      <c r="CL50" s="205">
        <v>0</v>
      </c>
      <c r="CM50" s="205">
        <v>0</v>
      </c>
      <c r="CN50" s="205">
        <v>0</v>
      </c>
      <c r="CO50" s="205">
        <v>0</v>
      </c>
      <c r="CP50" s="205">
        <v>0</v>
      </c>
      <c r="CQ50" s="205">
        <v>0</v>
      </c>
      <c r="CR50" s="205">
        <v>0</v>
      </c>
      <c r="CS50" s="205">
        <v>0</v>
      </c>
      <c r="CT50" s="205">
        <v>0</v>
      </c>
      <c r="CU50" s="205">
        <v>0</v>
      </c>
      <c r="CV50" s="205">
        <v>0</v>
      </c>
      <c r="CW50" s="205">
        <v>0</v>
      </c>
      <c r="CY50" s="205">
        <v>1</v>
      </c>
      <c r="CZ50" s="205">
        <v>1</v>
      </c>
      <c r="DA50" s="205">
        <v>1</v>
      </c>
      <c r="DB50" s="205">
        <v>1</v>
      </c>
      <c r="DC50" s="205">
        <v>1</v>
      </c>
      <c r="DD50" s="205">
        <v>1</v>
      </c>
      <c r="DE50" s="205">
        <v>1</v>
      </c>
      <c r="DF50" s="205">
        <v>1</v>
      </c>
      <c r="DG50" s="205">
        <v>1</v>
      </c>
      <c r="DH50" s="205">
        <v>1</v>
      </c>
      <c r="DI50" s="205">
        <v>1</v>
      </c>
      <c r="DJ50" s="205">
        <v>1</v>
      </c>
      <c r="DK50" s="205">
        <v>1</v>
      </c>
    </row>
    <row r="51" spans="1:115" hidden="1" x14ac:dyDescent="0.2">
      <c r="A51" s="242"/>
      <c r="B51" s="243"/>
      <c r="C51" s="243"/>
      <c r="D51" s="244"/>
      <c r="E51" s="245"/>
      <c r="F51" s="246"/>
      <c r="G51" s="247"/>
      <c r="H51" s="246"/>
      <c r="I51" s="246"/>
      <c r="J51" s="247"/>
      <c r="K51" s="246"/>
      <c r="L51" s="246"/>
      <c r="M51" s="247"/>
      <c r="N51" s="246"/>
      <c r="O51" s="246"/>
      <c r="P51" s="247"/>
      <c r="Q51" s="246"/>
      <c r="R51" s="246"/>
      <c r="S51" s="247"/>
      <c r="T51" s="246"/>
      <c r="U51" s="246"/>
      <c r="V51" s="247"/>
      <c r="W51" s="246"/>
      <c r="X51" s="246"/>
      <c r="Y51" s="247"/>
      <c r="Z51" s="246"/>
      <c r="AA51" s="246"/>
      <c r="AB51" s="247"/>
      <c r="AC51" s="246"/>
      <c r="AD51" s="246"/>
      <c r="AE51" s="247"/>
      <c r="AF51" s="246"/>
      <c r="AG51" s="246"/>
      <c r="AH51" s="247"/>
      <c r="AI51" s="246"/>
      <c r="AJ51" s="246"/>
      <c r="AK51" s="247"/>
      <c r="AL51" s="246"/>
      <c r="AM51" s="246"/>
      <c r="AN51" s="247"/>
      <c r="AO51" s="244"/>
      <c r="AP51" s="244"/>
      <c r="AQ51" s="255">
        <v>0</v>
      </c>
      <c r="AR51" s="255">
        <v>0</v>
      </c>
      <c r="AS51" s="249">
        <v>18</v>
      </c>
      <c r="AT51" s="250" t="s">
        <v>0</v>
      </c>
      <c r="AW51" s="251">
        <v>0</v>
      </c>
      <c r="AX51" s="250">
        <v>-1</v>
      </c>
      <c r="AY51" s="205">
        <v>0</v>
      </c>
      <c r="AZ51" s="205">
        <v>0</v>
      </c>
      <c r="BA51" s="205">
        <v>0</v>
      </c>
      <c r="BB51" s="205">
        <v>0</v>
      </c>
      <c r="BC51" s="205">
        <v>0</v>
      </c>
      <c r="BD51" s="205">
        <v>0</v>
      </c>
      <c r="BE51" s="205">
        <v>0</v>
      </c>
      <c r="BF51" s="205">
        <v>0</v>
      </c>
      <c r="BG51" s="205">
        <v>0</v>
      </c>
      <c r="BH51" s="205">
        <v>0</v>
      </c>
      <c r="BI51" s="205">
        <v>0</v>
      </c>
      <c r="BJ51" s="205">
        <v>0</v>
      </c>
      <c r="BK51" s="205">
        <v>0</v>
      </c>
      <c r="BL51" s="205">
        <v>0</v>
      </c>
      <c r="BM51" s="205">
        <v>0</v>
      </c>
      <c r="BN51" s="205">
        <v>0</v>
      </c>
      <c r="BO51" s="205">
        <v>0</v>
      </c>
      <c r="BP51" s="205">
        <v>0</v>
      </c>
      <c r="BQ51" s="205">
        <v>0</v>
      </c>
      <c r="BR51" s="205">
        <v>0</v>
      </c>
      <c r="BS51" s="205">
        <v>0</v>
      </c>
      <c r="BT51" s="205">
        <v>0</v>
      </c>
      <c r="BU51" s="205">
        <v>0</v>
      </c>
      <c r="BV51" s="205">
        <v>0</v>
      </c>
      <c r="BW51" s="205">
        <v>0</v>
      </c>
      <c r="BX51" s="205">
        <v>0</v>
      </c>
      <c r="BY51" s="205">
        <v>0</v>
      </c>
      <c r="BZ51" s="205">
        <v>0</v>
      </c>
      <c r="CA51" s="205">
        <v>0</v>
      </c>
      <c r="CB51" s="205">
        <v>0</v>
      </c>
      <c r="CC51" s="205">
        <v>0</v>
      </c>
      <c r="CD51" s="205">
        <v>0</v>
      </c>
      <c r="CE51" s="205">
        <v>0</v>
      </c>
      <c r="CF51" s="205">
        <v>0</v>
      </c>
      <c r="CG51" s="205">
        <v>0</v>
      </c>
      <c r="CH51" s="205">
        <v>0</v>
      </c>
      <c r="CL51" s="205">
        <v>0</v>
      </c>
      <c r="CM51" s="205">
        <v>0</v>
      </c>
      <c r="CN51" s="205">
        <v>0</v>
      </c>
      <c r="CO51" s="205">
        <v>0</v>
      </c>
      <c r="CP51" s="205">
        <v>0</v>
      </c>
      <c r="CQ51" s="205">
        <v>0</v>
      </c>
      <c r="CR51" s="205">
        <v>0</v>
      </c>
      <c r="CS51" s="205">
        <v>0</v>
      </c>
      <c r="CT51" s="205">
        <v>0</v>
      </c>
      <c r="CU51" s="205">
        <v>0</v>
      </c>
      <c r="CV51" s="205">
        <v>0</v>
      </c>
      <c r="CW51" s="205">
        <v>0</v>
      </c>
      <c r="CY51" s="205">
        <v>1</v>
      </c>
      <c r="CZ51" s="205">
        <v>1</v>
      </c>
      <c r="DA51" s="205">
        <v>1</v>
      </c>
      <c r="DB51" s="205">
        <v>1</v>
      </c>
      <c r="DC51" s="205">
        <v>1</v>
      </c>
      <c r="DD51" s="205">
        <v>1</v>
      </c>
      <c r="DE51" s="205">
        <v>1</v>
      </c>
      <c r="DF51" s="205">
        <v>1</v>
      </c>
      <c r="DG51" s="205">
        <v>1</v>
      </c>
      <c r="DH51" s="205">
        <v>1</v>
      </c>
      <c r="DI51" s="205">
        <v>1</v>
      </c>
      <c r="DJ51" s="205">
        <v>1</v>
      </c>
      <c r="DK51" s="205">
        <v>1</v>
      </c>
    </row>
    <row r="52" spans="1:115" hidden="1" x14ac:dyDescent="0.2">
      <c r="A52" s="242"/>
      <c r="B52" s="243"/>
      <c r="C52" s="243"/>
      <c r="D52" s="244"/>
      <c r="E52" s="245"/>
      <c r="F52" s="246"/>
      <c r="G52" s="247"/>
      <c r="H52" s="246"/>
      <c r="I52" s="246"/>
      <c r="J52" s="247"/>
      <c r="K52" s="246"/>
      <c r="L52" s="246"/>
      <c r="M52" s="247"/>
      <c r="N52" s="246"/>
      <c r="O52" s="246"/>
      <c r="P52" s="247"/>
      <c r="Q52" s="246"/>
      <c r="R52" s="246"/>
      <c r="S52" s="247"/>
      <c r="T52" s="246"/>
      <c r="U52" s="246"/>
      <c r="V52" s="247"/>
      <c r="W52" s="246"/>
      <c r="X52" s="246"/>
      <c r="Y52" s="247"/>
      <c r="Z52" s="246"/>
      <c r="AA52" s="246"/>
      <c r="AB52" s="247"/>
      <c r="AC52" s="246"/>
      <c r="AD52" s="246"/>
      <c r="AE52" s="247"/>
      <c r="AF52" s="246"/>
      <c r="AG52" s="246"/>
      <c r="AH52" s="247"/>
      <c r="AI52" s="246"/>
      <c r="AJ52" s="246"/>
      <c r="AK52" s="247"/>
      <c r="AL52" s="246"/>
      <c r="AM52" s="246"/>
      <c r="AN52" s="247"/>
      <c r="AO52" s="244"/>
      <c r="AP52" s="244"/>
      <c r="AQ52" s="255">
        <v>0</v>
      </c>
      <c r="AR52" s="255">
        <v>0</v>
      </c>
      <c r="AS52" s="249">
        <v>18</v>
      </c>
      <c r="AT52" s="250" t="s">
        <v>0</v>
      </c>
      <c r="AW52" s="251">
        <v>0</v>
      </c>
      <c r="AX52" s="250">
        <v>-1</v>
      </c>
      <c r="AY52" s="205">
        <v>0</v>
      </c>
      <c r="AZ52" s="205">
        <v>0</v>
      </c>
      <c r="BA52" s="205">
        <v>0</v>
      </c>
      <c r="BB52" s="205">
        <v>0</v>
      </c>
      <c r="BC52" s="205">
        <v>0</v>
      </c>
      <c r="BD52" s="205">
        <v>0</v>
      </c>
      <c r="BE52" s="205">
        <v>0</v>
      </c>
      <c r="BF52" s="205">
        <v>0</v>
      </c>
      <c r="BG52" s="205">
        <v>0</v>
      </c>
      <c r="BH52" s="205">
        <v>0</v>
      </c>
      <c r="BI52" s="205">
        <v>0</v>
      </c>
      <c r="BJ52" s="205">
        <v>0</v>
      </c>
      <c r="BK52" s="205">
        <v>0</v>
      </c>
      <c r="BL52" s="205">
        <v>0</v>
      </c>
      <c r="BM52" s="205">
        <v>0</v>
      </c>
      <c r="BN52" s="205">
        <v>0</v>
      </c>
      <c r="BO52" s="205">
        <v>0</v>
      </c>
      <c r="BP52" s="205">
        <v>0</v>
      </c>
      <c r="BQ52" s="205">
        <v>0</v>
      </c>
      <c r="BR52" s="205">
        <v>0</v>
      </c>
      <c r="BS52" s="205">
        <v>0</v>
      </c>
      <c r="BT52" s="205">
        <v>0</v>
      </c>
      <c r="BU52" s="205">
        <v>0</v>
      </c>
      <c r="BV52" s="205">
        <v>0</v>
      </c>
      <c r="BW52" s="205">
        <v>0</v>
      </c>
      <c r="BX52" s="205">
        <v>0</v>
      </c>
      <c r="BY52" s="205">
        <v>0</v>
      </c>
      <c r="BZ52" s="205">
        <v>0</v>
      </c>
      <c r="CA52" s="205">
        <v>0</v>
      </c>
      <c r="CB52" s="205">
        <v>0</v>
      </c>
      <c r="CC52" s="205">
        <v>0</v>
      </c>
      <c r="CD52" s="205">
        <v>0</v>
      </c>
      <c r="CE52" s="205">
        <v>0</v>
      </c>
      <c r="CF52" s="205">
        <v>0</v>
      </c>
      <c r="CG52" s="205">
        <v>0</v>
      </c>
      <c r="CH52" s="205">
        <v>0</v>
      </c>
      <c r="CL52" s="205">
        <v>0</v>
      </c>
      <c r="CM52" s="205">
        <v>0</v>
      </c>
      <c r="CN52" s="205">
        <v>0</v>
      </c>
      <c r="CO52" s="205">
        <v>0</v>
      </c>
      <c r="CP52" s="205">
        <v>0</v>
      </c>
      <c r="CQ52" s="205">
        <v>0</v>
      </c>
      <c r="CR52" s="205">
        <v>0</v>
      </c>
      <c r="CS52" s="205">
        <v>0</v>
      </c>
      <c r="CT52" s="205">
        <v>0</v>
      </c>
      <c r="CU52" s="205">
        <v>0</v>
      </c>
      <c r="CV52" s="205">
        <v>0</v>
      </c>
      <c r="CW52" s="205">
        <v>0</v>
      </c>
      <c r="CY52" s="205">
        <v>1</v>
      </c>
      <c r="CZ52" s="205">
        <v>1</v>
      </c>
      <c r="DA52" s="205">
        <v>1</v>
      </c>
      <c r="DB52" s="205">
        <v>1</v>
      </c>
      <c r="DC52" s="205">
        <v>1</v>
      </c>
      <c r="DD52" s="205">
        <v>1</v>
      </c>
      <c r="DE52" s="205">
        <v>1</v>
      </c>
      <c r="DF52" s="205">
        <v>1</v>
      </c>
      <c r="DG52" s="205">
        <v>1</v>
      </c>
      <c r="DH52" s="205">
        <v>1</v>
      </c>
      <c r="DI52" s="205">
        <v>1</v>
      </c>
      <c r="DJ52" s="205">
        <v>1</v>
      </c>
      <c r="DK52" s="205">
        <v>1</v>
      </c>
    </row>
    <row r="53" spans="1:115" hidden="1" x14ac:dyDescent="0.2">
      <c r="A53" s="242"/>
      <c r="B53" s="243"/>
      <c r="C53" s="243"/>
      <c r="D53" s="244"/>
      <c r="E53" s="245"/>
      <c r="F53" s="246"/>
      <c r="G53" s="247"/>
      <c r="H53" s="246"/>
      <c r="I53" s="246"/>
      <c r="J53" s="247"/>
      <c r="K53" s="246"/>
      <c r="L53" s="246"/>
      <c r="M53" s="247"/>
      <c r="N53" s="246"/>
      <c r="O53" s="246"/>
      <c r="P53" s="247"/>
      <c r="Q53" s="246"/>
      <c r="R53" s="246"/>
      <c r="S53" s="247"/>
      <c r="T53" s="246"/>
      <c r="U53" s="246"/>
      <c r="V53" s="247"/>
      <c r="W53" s="246"/>
      <c r="X53" s="246"/>
      <c r="Y53" s="247"/>
      <c r="Z53" s="246"/>
      <c r="AA53" s="246"/>
      <c r="AB53" s="247"/>
      <c r="AC53" s="246"/>
      <c r="AD53" s="246"/>
      <c r="AE53" s="247"/>
      <c r="AF53" s="246"/>
      <c r="AG53" s="246"/>
      <c r="AH53" s="247"/>
      <c r="AI53" s="246"/>
      <c r="AJ53" s="246"/>
      <c r="AK53" s="247"/>
      <c r="AL53" s="246"/>
      <c r="AM53" s="246"/>
      <c r="AN53" s="247"/>
      <c r="AO53" s="244"/>
      <c r="AP53" s="244"/>
      <c r="AQ53" s="255">
        <v>0</v>
      </c>
      <c r="AR53" s="255">
        <v>0</v>
      </c>
      <c r="AS53" s="249">
        <v>18</v>
      </c>
      <c r="AT53" s="250" t="s">
        <v>0</v>
      </c>
      <c r="AW53" s="251">
        <v>0</v>
      </c>
      <c r="AX53" s="250">
        <v>-1</v>
      </c>
      <c r="AY53" s="205">
        <v>0</v>
      </c>
      <c r="AZ53" s="205">
        <v>0</v>
      </c>
      <c r="BA53" s="205">
        <v>0</v>
      </c>
      <c r="BB53" s="205">
        <v>0</v>
      </c>
      <c r="BC53" s="205">
        <v>0</v>
      </c>
      <c r="BD53" s="205">
        <v>0</v>
      </c>
      <c r="BE53" s="205">
        <v>0</v>
      </c>
      <c r="BF53" s="205">
        <v>0</v>
      </c>
      <c r="BG53" s="205">
        <v>0</v>
      </c>
      <c r="BH53" s="205">
        <v>0</v>
      </c>
      <c r="BI53" s="205">
        <v>0</v>
      </c>
      <c r="BJ53" s="205">
        <v>0</v>
      </c>
      <c r="BK53" s="205">
        <v>0</v>
      </c>
      <c r="BL53" s="205">
        <v>0</v>
      </c>
      <c r="BM53" s="205">
        <v>0</v>
      </c>
      <c r="BN53" s="205">
        <v>0</v>
      </c>
      <c r="BO53" s="205">
        <v>0</v>
      </c>
      <c r="BP53" s="205">
        <v>0</v>
      </c>
      <c r="BQ53" s="205">
        <v>0</v>
      </c>
      <c r="BR53" s="205">
        <v>0</v>
      </c>
      <c r="BS53" s="205">
        <v>0</v>
      </c>
      <c r="BT53" s="205">
        <v>0</v>
      </c>
      <c r="BU53" s="205">
        <v>0</v>
      </c>
      <c r="BV53" s="205">
        <v>0</v>
      </c>
      <c r="BW53" s="205">
        <v>0</v>
      </c>
      <c r="BX53" s="205">
        <v>0</v>
      </c>
      <c r="BY53" s="205">
        <v>0</v>
      </c>
      <c r="BZ53" s="205">
        <v>0</v>
      </c>
      <c r="CA53" s="205">
        <v>0</v>
      </c>
      <c r="CB53" s="205">
        <v>0</v>
      </c>
      <c r="CC53" s="205">
        <v>0</v>
      </c>
      <c r="CD53" s="205">
        <v>0</v>
      </c>
      <c r="CE53" s="205">
        <v>0</v>
      </c>
      <c r="CF53" s="205">
        <v>0</v>
      </c>
      <c r="CG53" s="205">
        <v>0</v>
      </c>
      <c r="CH53" s="205">
        <v>0</v>
      </c>
      <c r="CL53" s="205">
        <v>0</v>
      </c>
      <c r="CM53" s="205">
        <v>0</v>
      </c>
      <c r="CN53" s="205">
        <v>0</v>
      </c>
      <c r="CO53" s="205">
        <v>0</v>
      </c>
      <c r="CP53" s="205">
        <v>0</v>
      </c>
      <c r="CQ53" s="205">
        <v>0</v>
      </c>
      <c r="CR53" s="205">
        <v>0</v>
      </c>
      <c r="CS53" s="205">
        <v>0</v>
      </c>
      <c r="CT53" s="205">
        <v>0</v>
      </c>
      <c r="CU53" s="205">
        <v>0</v>
      </c>
      <c r="CV53" s="205">
        <v>0</v>
      </c>
      <c r="CW53" s="205">
        <v>0</v>
      </c>
      <c r="CY53" s="205">
        <v>1</v>
      </c>
      <c r="CZ53" s="205">
        <v>1</v>
      </c>
      <c r="DA53" s="205">
        <v>1</v>
      </c>
      <c r="DB53" s="205">
        <v>1</v>
      </c>
      <c r="DC53" s="205">
        <v>1</v>
      </c>
      <c r="DD53" s="205">
        <v>1</v>
      </c>
      <c r="DE53" s="205">
        <v>1</v>
      </c>
      <c r="DF53" s="205">
        <v>1</v>
      </c>
      <c r="DG53" s="205">
        <v>1</v>
      </c>
      <c r="DH53" s="205">
        <v>1</v>
      </c>
      <c r="DI53" s="205">
        <v>1</v>
      </c>
      <c r="DJ53" s="205">
        <v>1</v>
      </c>
      <c r="DK53" s="205">
        <v>1</v>
      </c>
    </row>
    <row r="54" spans="1:115" hidden="1" x14ac:dyDescent="0.2">
      <c r="A54" s="242"/>
      <c r="B54" s="243"/>
      <c r="C54" s="243"/>
      <c r="D54" s="244"/>
      <c r="E54" s="245"/>
      <c r="F54" s="246"/>
      <c r="G54" s="247"/>
      <c r="H54" s="246"/>
      <c r="I54" s="246"/>
      <c r="J54" s="247"/>
      <c r="K54" s="246"/>
      <c r="L54" s="246"/>
      <c r="M54" s="247"/>
      <c r="N54" s="246"/>
      <c r="O54" s="246"/>
      <c r="P54" s="247"/>
      <c r="Q54" s="246"/>
      <c r="R54" s="246"/>
      <c r="S54" s="247"/>
      <c r="T54" s="246"/>
      <c r="U54" s="246"/>
      <c r="V54" s="247"/>
      <c r="W54" s="246"/>
      <c r="X54" s="246"/>
      <c r="Y54" s="247"/>
      <c r="Z54" s="246"/>
      <c r="AA54" s="246"/>
      <c r="AB54" s="247"/>
      <c r="AC54" s="246"/>
      <c r="AD54" s="246"/>
      <c r="AE54" s="247"/>
      <c r="AF54" s="246"/>
      <c r="AG54" s="246"/>
      <c r="AH54" s="247"/>
      <c r="AI54" s="246"/>
      <c r="AJ54" s="246"/>
      <c r="AK54" s="247"/>
      <c r="AL54" s="246"/>
      <c r="AM54" s="246"/>
      <c r="AN54" s="247"/>
      <c r="AO54" s="244"/>
      <c r="AP54" s="244"/>
      <c r="AQ54" s="255">
        <v>0</v>
      </c>
      <c r="AR54" s="255">
        <v>0</v>
      </c>
      <c r="AS54" s="249">
        <v>18</v>
      </c>
      <c r="AT54" s="250" t="s">
        <v>0</v>
      </c>
      <c r="AW54" s="251">
        <v>0</v>
      </c>
      <c r="AX54" s="250">
        <v>-1</v>
      </c>
      <c r="AY54" s="205">
        <v>0</v>
      </c>
      <c r="AZ54" s="205">
        <v>0</v>
      </c>
      <c r="BA54" s="205">
        <v>0</v>
      </c>
      <c r="BB54" s="205">
        <v>0</v>
      </c>
      <c r="BC54" s="205">
        <v>0</v>
      </c>
      <c r="BD54" s="205">
        <v>0</v>
      </c>
      <c r="BE54" s="205">
        <v>0</v>
      </c>
      <c r="BF54" s="205">
        <v>0</v>
      </c>
      <c r="BG54" s="205">
        <v>0</v>
      </c>
      <c r="BH54" s="205">
        <v>0</v>
      </c>
      <c r="BI54" s="205">
        <v>0</v>
      </c>
      <c r="BJ54" s="205">
        <v>0</v>
      </c>
      <c r="BK54" s="205">
        <v>0</v>
      </c>
      <c r="BL54" s="205">
        <v>0</v>
      </c>
      <c r="BM54" s="205">
        <v>0</v>
      </c>
      <c r="BN54" s="205">
        <v>0</v>
      </c>
      <c r="BO54" s="205">
        <v>0</v>
      </c>
      <c r="BP54" s="205">
        <v>0</v>
      </c>
      <c r="BQ54" s="205">
        <v>0</v>
      </c>
      <c r="BR54" s="205">
        <v>0</v>
      </c>
      <c r="BS54" s="205">
        <v>0</v>
      </c>
      <c r="BT54" s="205">
        <v>0</v>
      </c>
      <c r="BU54" s="205">
        <v>0</v>
      </c>
      <c r="BV54" s="205">
        <v>0</v>
      </c>
      <c r="BW54" s="205">
        <v>0</v>
      </c>
      <c r="BX54" s="205">
        <v>0</v>
      </c>
      <c r="BY54" s="205">
        <v>0</v>
      </c>
      <c r="BZ54" s="205">
        <v>0</v>
      </c>
      <c r="CA54" s="205">
        <v>0</v>
      </c>
      <c r="CB54" s="205">
        <v>0</v>
      </c>
      <c r="CC54" s="205">
        <v>0</v>
      </c>
      <c r="CD54" s="205">
        <v>0</v>
      </c>
      <c r="CE54" s="205">
        <v>0</v>
      </c>
      <c r="CF54" s="205">
        <v>0</v>
      </c>
      <c r="CG54" s="205">
        <v>0</v>
      </c>
      <c r="CH54" s="205">
        <v>0</v>
      </c>
      <c r="CL54" s="205">
        <v>0</v>
      </c>
      <c r="CM54" s="205">
        <v>0</v>
      </c>
      <c r="CN54" s="205">
        <v>0</v>
      </c>
      <c r="CO54" s="205">
        <v>0</v>
      </c>
      <c r="CP54" s="205">
        <v>0</v>
      </c>
      <c r="CQ54" s="205">
        <v>0</v>
      </c>
      <c r="CR54" s="205">
        <v>0</v>
      </c>
      <c r="CS54" s="205">
        <v>0</v>
      </c>
      <c r="CT54" s="205">
        <v>0</v>
      </c>
      <c r="CU54" s="205">
        <v>0</v>
      </c>
      <c r="CV54" s="205">
        <v>0</v>
      </c>
      <c r="CW54" s="205">
        <v>0</v>
      </c>
      <c r="CY54" s="205">
        <v>1</v>
      </c>
      <c r="CZ54" s="205">
        <v>1</v>
      </c>
      <c r="DA54" s="205">
        <v>1</v>
      </c>
      <c r="DB54" s="205">
        <v>1</v>
      </c>
      <c r="DC54" s="205">
        <v>1</v>
      </c>
      <c r="DD54" s="205">
        <v>1</v>
      </c>
      <c r="DE54" s="205">
        <v>1</v>
      </c>
      <c r="DF54" s="205">
        <v>1</v>
      </c>
      <c r="DG54" s="205">
        <v>1</v>
      </c>
      <c r="DH54" s="205">
        <v>1</v>
      </c>
      <c r="DI54" s="205">
        <v>1</v>
      </c>
      <c r="DJ54" s="205">
        <v>1</v>
      </c>
      <c r="DK54" s="205">
        <v>1</v>
      </c>
    </row>
    <row r="55" spans="1:115" hidden="1" x14ac:dyDescent="0.2">
      <c r="A55" s="242"/>
      <c r="B55" s="243"/>
      <c r="C55" s="243"/>
      <c r="D55" s="244"/>
      <c r="E55" s="245"/>
      <c r="F55" s="246"/>
      <c r="G55" s="247"/>
      <c r="H55" s="246"/>
      <c r="I55" s="246"/>
      <c r="J55" s="247"/>
      <c r="K55" s="246"/>
      <c r="L55" s="246"/>
      <c r="M55" s="247"/>
      <c r="N55" s="246"/>
      <c r="O55" s="246"/>
      <c r="P55" s="247"/>
      <c r="Q55" s="246"/>
      <c r="R55" s="246"/>
      <c r="S55" s="247"/>
      <c r="T55" s="246"/>
      <c r="U55" s="246"/>
      <c r="V55" s="247"/>
      <c r="W55" s="246"/>
      <c r="X55" s="246"/>
      <c r="Y55" s="247"/>
      <c r="Z55" s="246"/>
      <c r="AA55" s="246"/>
      <c r="AB55" s="247"/>
      <c r="AC55" s="246"/>
      <c r="AD55" s="246"/>
      <c r="AE55" s="247"/>
      <c r="AF55" s="246"/>
      <c r="AG55" s="246"/>
      <c r="AH55" s="247"/>
      <c r="AI55" s="246"/>
      <c r="AJ55" s="246"/>
      <c r="AK55" s="247"/>
      <c r="AL55" s="246"/>
      <c r="AM55" s="246"/>
      <c r="AN55" s="247"/>
      <c r="AO55" s="244"/>
      <c r="AP55" s="244"/>
      <c r="AQ55" s="255">
        <v>0</v>
      </c>
      <c r="AR55" s="255">
        <v>0</v>
      </c>
      <c r="AS55" s="249">
        <v>18</v>
      </c>
      <c r="AT55" s="250" t="s">
        <v>0</v>
      </c>
      <c r="AW55" s="251">
        <v>0</v>
      </c>
      <c r="AX55" s="250">
        <v>-1</v>
      </c>
      <c r="AY55" s="205">
        <v>0</v>
      </c>
      <c r="AZ55" s="205">
        <v>0</v>
      </c>
      <c r="BA55" s="205">
        <v>0</v>
      </c>
      <c r="BB55" s="205">
        <v>0</v>
      </c>
      <c r="BC55" s="205">
        <v>0</v>
      </c>
      <c r="BD55" s="205">
        <v>0</v>
      </c>
      <c r="BE55" s="205">
        <v>0</v>
      </c>
      <c r="BF55" s="205">
        <v>0</v>
      </c>
      <c r="BG55" s="205">
        <v>0</v>
      </c>
      <c r="BH55" s="205">
        <v>0</v>
      </c>
      <c r="BI55" s="205">
        <v>0</v>
      </c>
      <c r="BJ55" s="205">
        <v>0</v>
      </c>
      <c r="BK55" s="205">
        <v>0</v>
      </c>
      <c r="BL55" s="205">
        <v>0</v>
      </c>
      <c r="BM55" s="205">
        <v>0</v>
      </c>
      <c r="BN55" s="205">
        <v>0</v>
      </c>
      <c r="BO55" s="205">
        <v>0</v>
      </c>
      <c r="BP55" s="205">
        <v>0</v>
      </c>
      <c r="BQ55" s="205">
        <v>0</v>
      </c>
      <c r="BR55" s="205">
        <v>0</v>
      </c>
      <c r="BS55" s="205">
        <v>0</v>
      </c>
      <c r="BT55" s="205">
        <v>0</v>
      </c>
      <c r="BU55" s="205">
        <v>0</v>
      </c>
      <c r="BV55" s="205">
        <v>0</v>
      </c>
      <c r="BW55" s="205">
        <v>0</v>
      </c>
      <c r="BX55" s="205">
        <v>0</v>
      </c>
      <c r="BY55" s="205">
        <v>0</v>
      </c>
      <c r="BZ55" s="205">
        <v>0</v>
      </c>
      <c r="CA55" s="205">
        <v>0</v>
      </c>
      <c r="CB55" s="205">
        <v>0</v>
      </c>
      <c r="CC55" s="205">
        <v>0</v>
      </c>
      <c r="CD55" s="205">
        <v>0</v>
      </c>
      <c r="CE55" s="205">
        <v>0</v>
      </c>
      <c r="CF55" s="205">
        <v>0</v>
      </c>
      <c r="CG55" s="205">
        <v>0</v>
      </c>
      <c r="CH55" s="205">
        <v>0</v>
      </c>
      <c r="CL55" s="205">
        <v>0</v>
      </c>
      <c r="CM55" s="205">
        <v>0</v>
      </c>
      <c r="CN55" s="205">
        <v>0</v>
      </c>
      <c r="CO55" s="205">
        <v>0</v>
      </c>
      <c r="CP55" s="205">
        <v>0</v>
      </c>
      <c r="CQ55" s="205">
        <v>0</v>
      </c>
      <c r="CR55" s="205">
        <v>0</v>
      </c>
      <c r="CS55" s="205">
        <v>0</v>
      </c>
      <c r="CT55" s="205">
        <v>0</v>
      </c>
      <c r="CU55" s="205">
        <v>0</v>
      </c>
      <c r="CV55" s="205">
        <v>0</v>
      </c>
      <c r="CW55" s="205">
        <v>0</v>
      </c>
      <c r="CY55" s="205">
        <v>1</v>
      </c>
      <c r="CZ55" s="205">
        <v>1</v>
      </c>
      <c r="DA55" s="205">
        <v>1</v>
      </c>
      <c r="DB55" s="205">
        <v>1</v>
      </c>
      <c r="DC55" s="205">
        <v>1</v>
      </c>
      <c r="DD55" s="205">
        <v>1</v>
      </c>
      <c r="DE55" s="205">
        <v>1</v>
      </c>
      <c r="DF55" s="205">
        <v>1</v>
      </c>
      <c r="DG55" s="205">
        <v>1</v>
      </c>
      <c r="DH55" s="205">
        <v>1</v>
      </c>
      <c r="DI55" s="205">
        <v>1</v>
      </c>
      <c r="DJ55" s="205">
        <v>1</v>
      </c>
      <c r="DK55" s="205">
        <v>1</v>
      </c>
    </row>
    <row r="56" spans="1:115" hidden="1" x14ac:dyDescent="0.2">
      <c r="A56" s="242"/>
      <c r="B56" s="243"/>
      <c r="C56" s="243"/>
      <c r="D56" s="244"/>
      <c r="E56" s="245"/>
      <c r="F56" s="246"/>
      <c r="G56" s="247"/>
      <c r="H56" s="246"/>
      <c r="I56" s="246"/>
      <c r="J56" s="247"/>
      <c r="K56" s="246"/>
      <c r="L56" s="246"/>
      <c r="M56" s="247"/>
      <c r="N56" s="246"/>
      <c r="O56" s="246"/>
      <c r="P56" s="247"/>
      <c r="Q56" s="246"/>
      <c r="R56" s="246"/>
      <c r="S56" s="247"/>
      <c r="T56" s="246"/>
      <c r="U56" s="246"/>
      <c r="V56" s="247"/>
      <c r="W56" s="246"/>
      <c r="X56" s="246"/>
      <c r="Y56" s="247"/>
      <c r="Z56" s="246"/>
      <c r="AA56" s="246"/>
      <c r="AB56" s="247"/>
      <c r="AC56" s="246"/>
      <c r="AD56" s="246"/>
      <c r="AE56" s="247"/>
      <c r="AF56" s="246"/>
      <c r="AG56" s="246"/>
      <c r="AH56" s="247"/>
      <c r="AI56" s="246"/>
      <c r="AJ56" s="246"/>
      <c r="AK56" s="247"/>
      <c r="AL56" s="246"/>
      <c r="AM56" s="246"/>
      <c r="AN56" s="247"/>
      <c r="AO56" s="244"/>
      <c r="AP56" s="244"/>
      <c r="AQ56" s="255">
        <v>0</v>
      </c>
      <c r="AR56" s="255">
        <v>0</v>
      </c>
      <c r="AS56" s="249">
        <v>18</v>
      </c>
      <c r="AT56" s="250" t="s">
        <v>0</v>
      </c>
      <c r="AW56" s="251">
        <v>0</v>
      </c>
      <c r="AX56" s="250">
        <v>-1</v>
      </c>
      <c r="AY56" s="205">
        <v>0</v>
      </c>
      <c r="AZ56" s="205">
        <v>0</v>
      </c>
      <c r="BA56" s="205">
        <v>0</v>
      </c>
      <c r="BB56" s="205">
        <v>0</v>
      </c>
      <c r="BC56" s="205">
        <v>0</v>
      </c>
      <c r="BD56" s="205">
        <v>0</v>
      </c>
      <c r="BE56" s="205">
        <v>0</v>
      </c>
      <c r="BF56" s="205">
        <v>0</v>
      </c>
      <c r="BG56" s="205">
        <v>0</v>
      </c>
      <c r="BH56" s="205">
        <v>0</v>
      </c>
      <c r="BI56" s="205">
        <v>0</v>
      </c>
      <c r="BJ56" s="205">
        <v>0</v>
      </c>
      <c r="BK56" s="205">
        <v>0</v>
      </c>
      <c r="BL56" s="205">
        <v>0</v>
      </c>
      <c r="BM56" s="205">
        <v>0</v>
      </c>
      <c r="BN56" s="205">
        <v>0</v>
      </c>
      <c r="BO56" s="205">
        <v>0</v>
      </c>
      <c r="BP56" s="205">
        <v>0</v>
      </c>
      <c r="BQ56" s="205">
        <v>0</v>
      </c>
      <c r="BR56" s="205">
        <v>0</v>
      </c>
      <c r="BS56" s="205">
        <v>0</v>
      </c>
      <c r="BT56" s="205">
        <v>0</v>
      </c>
      <c r="BU56" s="205">
        <v>0</v>
      </c>
      <c r="BV56" s="205">
        <v>0</v>
      </c>
      <c r="BW56" s="205">
        <v>0</v>
      </c>
      <c r="BX56" s="205">
        <v>0</v>
      </c>
      <c r="BY56" s="205">
        <v>0</v>
      </c>
      <c r="BZ56" s="205">
        <v>0</v>
      </c>
      <c r="CA56" s="205">
        <v>0</v>
      </c>
      <c r="CB56" s="205">
        <v>0</v>
      </c>
      <c r="CC56" s="205">
        <v>0</v>
      </c>
      <c r="CD56" s="205">
        <v>0</v>
      </c>
      <c r="CE56" s="205">
        <v>0</v>
      </c>
      <c r="CF56" s="205">
        <v>0</v>
      </c>
      <c r="CG56" s="205">
        <v>0</v>
      </c>
      <c r="CH56" s="205">
        <v>0</v>
      </c>
      <c r="CL56" s="205">
        <v>0</v>
      </c>
      <c r="CM56" s="205">
        <v>0</v>
      </c>
      <c r="CN56" s="205">
        <v>0</v>
      </c>
      <c r="CO56" s="205">
        <v>0</v>
      </c>
      <c r="CP56" s="205">
        <v>0</v>
      </c>
      <c r="CQ56" s="205">
        <v>0</v>
      </c>
      <c r="CR56" s="205">
        <v>0</v>
      </c>
      <c r="CS56" s="205">
        <v>0</v>
      </c>
      <c r="CT56" s="205">
        <v>0</v>
      </c>
      <c r="CU56" s="205">
        <v>0</v>
      </c>
      <c r="CV56" s="205">
        <v>0</v>
      </c>
      <c r="CW56" s="205">
        <v>0</v>
      </c>
      <c r="CY56" s="205">
        <v>1</v>
      </c>
      <c r="CZ56" s="205">
        <v>1</v>
      </c>
      <c r="DA56" s="205">
        <v>1</v>
      </c>
      <c r="DB56" s="205">
        <v>1</v>
      </c>
      <c r="DC56" s="205">
        <v>1</v>
      </c>
      <c r="DD56" s="205">
        <v>1</v>
      </c>
      <c r="DE56" s="205">
        <v>1</v>
      </c>
      <c r="DF56" s="205">
        <v>1</v>
      </c>
      <c r="DG56" s="205">
        <v>1</v>
      </c>
      <c r="DH56" s="205">
        <v>1</v>
      </c>
      <c r="DI56" s="205">
        <v>1</v>
      </c>
      <c r="DJ56" s="205">
        <v>1</v>
      </c>
      <c r="DK56" s="205">
        <v>1</v>
      </c>
    </row>
    <row r="58" spans="1:115" x14ac:dyDescent="0.2">
      <c r="AY58" s="205">
        <v>0</v>
      </c>
      <c r="AZ58" s="205">
        <v>0</v>
      </c>
      <c r="BA58" s="205">
        <v>0</v>
      </c>
      <c r="BB58" s="205">
        <v>0</v>
      </c>
      <c r="BC58" s="205">
        <v>0</v>
      </c>
      <c r="BD58" s="205">
        <v>0</v>
      </c>
      <c r="BE58" s="205">
        <v>0</v>
      </c>
      <c r="BF58" s="205">
        <v>0</v>
      </c>
      <c r="BG58" s="205">
        <v>0</v>
      </c>
      <c r="BH58" s="205">
        <v>150</v>
      </c>
      <c r="BI58" s="205">
        <v>150</v>
      </c>
      <c r="BJ58" s="205">
        <v>150</v>
      </c>
      <c r="BK58" s="205">
        <v>143</v>
      </c>
      <c r="BL58" s="205">
        <v>143</v>
      </c>
      <c r="BM58" s="205">
        <v>143</v>
      </c>
      <c r="BN58" s="205">
        <v>140</v>
      </c>
      <c r="BO58" s="205">
        <v>140</v>
      </c>
      <c r="BP58" s="205">
        <v>140</v>
      </c>
      <c r="BQ58" s="205">
        <v>135</v>
      </c>
      <c r="BR58" s="205">
        <v>135</v>
      </c>
      <c r="BS58" s="205">
        <v>135</v>
      </c>
      <c r="BT58" s="205">
        <v>127</v>
      </c>
      <c r="BU58" s="205">
        <v>127</v>
      </c>
      <c r="BV58" s="205">
        <v>127</v>
      </c>
      <c r="BW58" s="205">
        <v>125</v>
      </c>
      <c r="BX58" s="205">
        <v>125</v>
      </c>
      <c r="BY58" s="205">
        <v>125</v>
      </c>
      <c r="BZ58" s="205">
        <v>120</v>
      </c>
      <c r="CA58" s="205">
        <v>120</v>
      </c>
      <c r="CB58" s="205">
        <v>120</v>
      </c>
      <c r="CC58" s="205">
        <v>110</v>
      </c>
      <c r="CD58" s="205">
        <v>110</v>
      </c>
      <c r="CE58" s="205">
        <v>110</v>
      </c>
      <c r="CF58" s="205">
        <v>100</v>
      </c>
      <c r="CG58" s="205">
        <v>100</v>
      </c>
      <c r="CH58" s="205">
        <v>100</v>
      </c>
    </row>
  </sheetData>
  <sheetProtection selectLockedCells="1" selectUnlockedCells="1"/>
  <sortState ref="A10:DK15">
    <sortCondition ref="AS10:AS15"/>
  </sortState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CLS-Kids</vt:lpstr>
      <vt:lpstr>CLS-J</vt:lpstr>
      <vt:lpstr>BTL-J</vt:lpstr>
      <vt:lpstr>SPD-J</vt:lpstr>
      <vt:lpstr>CLS</vt:lpstr>
      <vt:lpstr>BTL</vt:lpstr>
      <vt:lpstr>SPD</vt:lpstr>
      <vt:lpstr>SLD</vt:lpstr>
      <vt:lpstr>JMP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2015-09-05T14:30:49Z</cp:lastPrinted>
  <dcterms:created xsi:type="dcterms:W3CDTF">2015-06-20T16:38:48Z</dcterms:created>
  <dcterms:modified xsi:type="dcterms:W3CDTF">2015-09-06T20:50:34Z</dcterms:modified>
</cp:coreProperties>
</file>