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83" activeTab="1"/>
  </bookViews>
  <sheets>
    <sheet name="Contests" sheetId="1" r:id="rId1"/>
    <sheet name="Main" sheetId="2" r:id="rId2"/>
    <sheet name="1" sheetId="3" r:id="rId3"/>
    <sheet name="2" sheetId="4" r:id="rId4"/>
    <sheet name="3" sheetId="20" r:id="rId5"/>
    <sheet name="4" sheetId="21" r:id="rId6"/>
    <sheet name="5" sheetId="22" r:id="rId7"/>
    <sheet name="6" sheetId="23" r:id="rId8"/>
    <sheet name="7" sheetId="24" r:id="rId9"/>
    <sheet name="8" sheetId="25" r:id="rId10"/>
    <sheet name="9" sheetId="26" r:id="rId11"/>
    <sheet name="10" sheetId="27" r:id="rId12"/>
    <sheet name="11" sheetId="28" r:id="rId13"/>
    <sheet name="12" sheetId="29" r:id="rId14"/>
    <sheet name="13" sheetId="30" r:id="rId15"/>
    <sheet name="14" sheetId="31" r:id="rId16"/>
    <sheet name="15" sheetId="32" r:id="rId17"/>
    <sheet name="Mask" sheetId="18" r:id="rId18"/>
    <sheet name="World" sheetId="19" r:id="rId19"/>
  </sheets>
  <externalReferences>
    <externalReference r:id="rId20"/>
  </externalReferences>
  <calcPr calcId="125725" concurrentCalc="0"/>
</workbook>
</file>

<file path=xl/calcChain.xml><?xml version="1.0" encoding="utf-8"?>
<calcChain xmlns="http://schemas.openxmlformats.org/spreadsheetml/2006/main">
  <c r="AX4" i="2"/>
  <c r="F29" i="18"/>
  <c r="P5" i="1"/>
  <c r="G3" i="18"/>
  <c r="G5"/>
  <c r="R11" i="3"/>
  <c r="P6" i="1"/>
  <c r="H3" i="18"/>
  <c r="H5"/>
  <c r="S11" i="3"/>
  <c r="P7" i="1"/>
  <c r="I3" i="18"/>
  <c r="I5"/>
  <c r="T11" i="3"/>
  <c r="P8" i="1"/>
  <c r="J3" i="18"/>
  <c r="J5"/>
  <c r="U11" i="3"/>
  <c r="P9" i="1"/>
  <c r="K3" i="18"/>
  <c r="K5"/>
  <c r="V11" i="3"/>
  <c r="P10" i="1"/>
  <c r="L3" i="18"/>
  <c r="L5"/>
  <c r="W11" i="3"/>
  <c r="P11" i="1"/>
  <c r="M3" i="18"/>
  <c r="M5"/>
  <c r="X11" i="3"/>
  <c r="P12" i="1"/>
  <c r="N3" i="18"/>
  <c r="N5"/>
  <c r="Y11" i="3"/>
  <c r="P13" i="1"/>
  <c r="O3" i="18"/>
  <c r="O5"/>
  <c r="Z11" i="3"/>
  <c r="P14" i="1"/>
  <c r="P3" i="18"/>
  <c r="P5"/>
  <c r="AA11" i="3"/>
  <c r="P15" i="1"/>
  <c r="Q3" i="18"/>
  <c r="Q5"/>
  <c r="AB11" i="3"/>
  <c r="P16" i="1"/>
  <c r="R3" i="18"/>
  <c r="R5"/>
  <c r="AC11" i="3"/>
  <c r="P17" i="1"/>
  <c r="S3" i="18"/>
  <c r="S5"/>
  <c r="AD11" i="3"/>
  <c r="P18" i="1"/>
  <c r="T3" i="18"/>
  <c r="T5"/>
  <c r="AE11" i="3"/>
  <c r="P19" i="1"/>
  <c r="U3" i="18"/>
  <c r="U5"/>
  <c r="AF11" i="3"/>
  <c r="P20" i="1"/>
  <c r="V3" i="18"/>
  <c r="V5"/>
  <c r="AG11" i="3"/>
  <c r="P21" i="1"/>
  <c r="W3" i="18"/>
  <c r="W5"/>
  <c r="AH11" i="3"/>
  <c r="P22" i="1"/>
  <c r="X3" i="18"/>
  <c r="X5"/>
  <c r="AI11" i="3"/>
  <c r="P23" i="1"/>
  <c r="Y3" i="18"/>
  <c r="Y5"/>
  <c r="AJ11" i="3"/>
  <c r="P24" i="1"/>
  <c r="Z3" i="18"/>
  <c r="Z5"/>
  <c r="AK11" i="3"/>
  <c r="P25" i="1"/>
  <c r="AA3" i="18"/>
  <c r="AA5"/>
  <c r="AL11" i="3"/>
  <c r="P26" i="1"/>
  <c r="AB3" i="18"/>
  <c r="AB5"/>
  <c r="AM11" i="3"/>
  <c r="N11"/>
  <c r="AO11"/>
  <c r="AP11"/>
  <c r="AQ11"/>
  <c r="AR11"/>
  <c r="AS11"/>
  <c r="AT11"/>
  <c r="AU11"/>
  <c r="AV11"/>
  <c r="AW11"/>
  <c r="AX11"/>
  <c r="AY11"/>
  <c r="AL4" i="2"/>
  <c r="AZ11" i="3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N13"/>
  <c r="N14"/>
  <c r="N15"/>
  <c r="N16"/>
  <c r="N17"/>
  <c r="N18"/>
  <c r="N19"/>
  <c r="N20"/>
  <c r="N21"/>
  <c r="D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D14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15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N23"/>
  <c r="N24"/>
  <c r="N25"/>
  <c r="N26"/>
  <c r="N27"/>
  <c r="D16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D1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N29"/>
  <c r="N30"/>
  <c r="N31"/>
  <c r="N32"/>
  <c r="N33"/>
  <c r="N34"/>
  <c r="N35"/>
  <c r="N36"/>
  <c r="N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D18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N40"/>
  <c r="N41"/>
  <c r="N42"/>
  <c r="N43"/>
  <c r="N44"/>
  <c r="N45"/>
  <c r="N46"/>
  <c r="N47"/>
  <c r="N48"/>
  <c r="N49"/>
  <c r="N51"/>
  <c r="N52"/>
  <c r="N53"/>
  <c r="N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D19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D20"/>
  <c r="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57"/>
  <c r="N58"/>
  <c r="N59"/>
  <c r="N60"/>
  <c r="N61"/>
  <c r="N62"/>
  <c r="N63"/>
  <c r="N64"/>
  <c r="N65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G4" i="18"/>
  <c r="G27"/>
  <c r="BI57" i="2"/>
  <c r="H4" i="18"/>
  <c r="H27"/>
  <c r="BJ57" i="2"/>
  <c r="I4" i="18"/>
  <c r="I27"/>
  <c r="BK57" i="2"/>
  <c r="G6" i="18"/>
  <c r="R11" i="4"/>
  <c r="H6" i="18"/>
  <c r="S11" i="4"/>
  <c r="I6" i="18"/>
  <c r="T11" i="4"/>
  <c r="J6" i="18"/>
  <c r="U11" i="4"/>
  <c r="K6" i="18"/>
  <c r="V11" i="4"/>
  <c r="L6" i="18"/>
  <c r="W11" i="4"/>
  <c r="M6" i="18"/>
  <c r="X11" i="4"/>
  <c r="N6" i="18"/>
  <c r="Y11" i="4"/>
  <c r="O6" i="18"/>
  <c r="Z11" i="4"/>
  <c r="P6" i="18"/>
  <c r="AA11" i="4"/>
  <c r="Q6" i="18"/>
  <c r="AB11" i="4"/>
  <c r="R6" i="18"/>
  <c r="AC11" i="4"/>
  <c r="S6" i="18"/>
  <c r="AD11" i="4"/>
  <c r="T6" i="18"/>
  <c r="AE11" i="4"/>
  <c r="U6" i="18"/>
  <c r="AF11" i="4"/>
  <c r="V6" i="18"/>
  <c r="AG11" i="4"/>
  <c r="W6" i="18"/>
  <c r="AH11" i="4"/>
  <c r="X6" i="18"/>
  <c r="AI11" i="4"/>
  <c r="Y6" i="18"/>
  <c r="AJ11" i="4"/>
  <c r="Z6" i="18"/>
  <c r="AK11" i="4"/>
  <c r="AA6" i="18"/>
  <c r="AL11" i="4"/>
  <c r="AB6" i="18"/>
  <c r="AM11" i="4"/>
  <c r="L11" i="3"/>
  <c r="AA6" i="2"/>
  <c r="N11" i="4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A10" i="2"/>
  <c r="N15" i="4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N12"/>
  <c r="N13"/>
  <c r="N14"/>
  <c r="D1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A18" i="2"/>
  <c r="N23" i="4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N16"/>
  <c r="N17"/>
  <c r="N18"/>
  <c r="N19"/>
  <c r="N20"/>
  <c r="N21"/>
  <c r="N22"/>
  <c r="D13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A14" i="2"/>
  <c r="AO19" i="4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L17" i="3"/>
  <c r="AA19" i="2"/>
  <c r="N24" i="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D15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A28" i="2"/>
  <c r="N32" i="4"/>
  <c r="AA27" i="2"/>
  <c r="AO32" i="4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N25"/>
  <c r="N26"/>
  <c r="N27"/>
  <c r="N28"/>
  <c r="N29"/>
  <c r="N30"/>
  <c r="N31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D16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A13" i="2"/>
  <c r="AO18" i="4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D17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A33" i="2"/>
  <c r="N36" i="4"/>
  <c r="AA31" i="2"/>
  <c r="AO36" i="4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N34"/>
  <c r="N35"/>
  <c r="N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D1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A24" i="2"/>
  <c r="AO29" i="4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D19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A39" i="2"/>
  <c r="N41" i="4"/>
  <c r="AA36" i="2"/>
  <c r="AO41" i="4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N39"/>
  <c r="N40"/>
  <c r="N42"/>
  <c r="N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D20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A42" i="2"/>
  <c r="AA38"/>
  <c r="AO43" i="4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N45"/>
  <c r="N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D21"/>
  <c r="N66"/>
  <c r="AA41" i="2"/>
  <c r="AA61"/>
  <c r="AO66" i="4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L12" i="3"/>
  <c r="AA7" i="2"/>
  <c r="AO12" i="4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A8" i="2"/>
  <c r="AO13" i="4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L14" i="3"/>
  <c r="AA9" i="2"/>
  <c r="AO14" i="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A11" i="2"/>
  <c r="AO16" i="4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L15" i="3"/>
  <c r="AA12" i="2"/>
  <c r="AO17" i="4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A15" i="2"/>
  <c r="AO20" i="4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A16" i="2"/>
  <c r="AO21" i="4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L13" i="3"/>
  <c r="AA17" i="2"/>
  <c r="AO22" i="4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A20" i="2"/>
  <c r="AO25" i="4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A21" i="2"/>
  <c r="AO26" i="4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A22" i="2"/>
  <c r="AO27" i="4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L16" i="3"/>
  <c r="AA23" i="2"/>
  <c r="AO28" i="4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A25" i="2"/>
  <c r="AO30" i="4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A26" i="2"/>
  <c r="AO31" i="4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AA29" i="2"/>
  <c r="R34" i="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A32" i="2"/>
  <c r="AA30"/>
  <c r="AO35" i="4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L18" i="3"/>
  <c r="AA34" i="2"/>
  <c r="AO37" i="4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AA35" i="2"/>
  <c r="R39" i="4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A37" i="2"/>
  <c r="AO40" i="4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A40" i="2"/>
  <c r="AO42" i="4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AA43" i="2"/>
  <c r="R45" i="4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A46" i="2"/>
  <c r="AO45" i="4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A45" i="2"/>
  <c r="AO46" i="4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AA47" i="2"/>
  <c r="R48" i="4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A48" i="2"/>
  <c r="AO48" i="4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A49" i="2"/>
  <c r="AA44"/>
  <c r="AO49" i="4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L19" i="3"/>
  <c r="AA50" i="2"/>
  <c r="AO50" i="4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L20" i="3"/>
  <c r="AA51" i="2"/>
  <c r="AO51" i="4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A52" i="2"/>
  <c r="AO52" i="4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A53" i="2"/>
  <c r="AO53" i="4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A54" i="2"/>
  <c r="AO54" i="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A55" i="2"/>
  <c r="AO55" i="4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A56" i="2"/>
  <c r="AO58" i="4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A57" i="2"/>
  <c r="AO60" i="4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A58" i="2"/>
  <c r="AO61" i="4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A59" i="2"/>
  <c r="AO62" i="4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A60" i="2"/>
  <c r="AO63" i="4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A62" i="2"/>
  <c r="AO65" i="4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J4" i="18"/>
  <c r="J27"/>
  <c r="BL57" i="2"/>
  <c r="G7" i="18"/>
  <c r="R11" i="20"/>
  <c r="H7" i="18"/>
  <c r="S11" i="20"/>
  <c r="I7" i="18"/>
  <c r="T11" i="20"/>
  <c r="J7" i="18"/>
  <c r="U11" i="20"/>
  <c r="K7" i="18"/>
  <c r="V11" i="20"/>
  <c r="L7" i="18"/>
  <c r="W11" i="20"/>
  <c r="M7" i="18"/>
  <c r="X11" i="20"/>
  <c r="N7" i="18"/>
  <c r="Y11" i="20"/>
  <c r="O7" i="18"/>
  <c r="Z11" i="20"/>
  <c r="P7" i="18"/>
  <c r="AA11" i="20"/>
  <c r="Q7" i="18"/>
  <c r="AB11" i="20"/>
  <c r="R7" i="18"/>
  <c r="AC11" i="20"/>
  <c r="S7" i="18"/>
  <c r="AD11" i="20"/>
  <c r="T7" i="18"/>
  <c r="AE11" i="20"/>
  <c r="U7" i="18"/>
  <c r="AF11" i="20"/>
  <c r="V7" i="18"/>
  <c r="AG11" i="20"/>
  <c r="W7" i="18"/>
  <c r="AH11" i="20"/>
  <c r="X7" i="18"/>
  <c r="AI11" i="20"/>
  <c r="Y7" i="18"/>
  <c r="AJ11" i="20"/>
  <c r="Z7" i="18"/>
  <c r="AK11" i="20"/>
  <c r="AA7" i="18"/>
  <c r="AL11" i="20"/>
  <c r="AB7" i="18"/>
  <c r="AM11" i="20"/>
  <c r="N11"/>
  <c r="AO11"/>
  <c r="L11" i="4"/>
  <c r="AB6" i="2"/>
  <c r="AP11" i="20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N12"/>
  <c r="AO12"/>
  <c r="AB7" i="2"/>
  <c r="AP12" i="20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N14"/>
  <c r="AO14"/>
  <c r="AB9" i="2"/>
  <c r="AP14" i="20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N13"/>
  <c r="D13"/>
  <c r="N66"/>
  <c r="AO66"/>
  <c r="AB41" i="2"/>
  <c r="AB61"/>
  <c r="AP66" i="20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B8" i="2"/>
  <c r="AP13" i="20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L12" i="4"/>
  <c r="AB10" i="2"/>
  <c r="AP15" i="20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B11" i="2"/>
  <c r="AP16" i="20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B12" i="2"/>
  <c r="AP17" i="20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L17" i="4"/>
  <c r="AB13" i="2"/>
  <c r="AP18" i="20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L14" i="4"/>
  <c r="AB14" i="2"/>
  <c r="AP19" i="20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B15" i="2"/>
  <c r="AP20" i="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B16" i="2"/>
  <c r="AP21" i="20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B17" i="2"/>
  <c r="AP22" i="20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L13" i="4"/>
  <c r="AB18" i="2"/>
  <c r="AP23" i="20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L15" i="4"/>
  <c r="AB19" i="2"/>
  <c r="AP24" i="20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B20" i="2"/>
  <c r="AP25" i="20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B21" i="2"/>
  <c r="AP26" i="20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B22" i="2"/>
  <c r="AP27" i="20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B23" i="2"/>
  <c r="AP28" i="20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L19" i="4"/>
  <c r="AB24" i="2"/>
  <c r="AP29" i="20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B25" i="2"/>
  <c r="AP30" i="2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B26" i="2"/>
  <c r="AP31" i="20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L16" i="4"/>
  <c r="AB28" i="2"/>
  <c r="AB27"/>
  <c r="AP32" i="20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B29" i="2"/>
  <c r="AP33" i="20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B31" i="2"/>
  <c r="AP34" i="20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B32" i="2"/>
  <c r="AB30"/>
  <c r="AP35" i="20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L18" i="4"/>
  <c r="AB33" i="2"/>
  <c r="AP36" i="20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B34" i="2"/>
  <c r="AP37" i="20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B35" i="2"/>
  <c r="AP38" i="20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B36" i="2"/>
  <c r="AP39" i="20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B37" i="2"/>
  <c r="AP40" i="2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L20" i="4"/>
  <c r="AB39" i="2"/>
  <c r="AP41" i="20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B40" i="2"/>
  <c r="AP42" i="20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L21" i="4"/>
  <c r="AB42" i="2"/>
  <c r="AB38"/>
  <c r="AP43" i="20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B43" i="2"/>
  <c r="AP44" i="20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B46" i="2"/>
  <c r="AP45" i="20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B45" i="2"/>
  <c r="AP46" i="20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B47" i="2"/>
  <c r="AP47" i="20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B48" i="2"/>
  <c r="AP48" i="20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B49" i="2"/>
  <c r="AB44"/>
  <c r="AP49" i="20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B50" i="2"/>
  <c r="AP50" i="2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B51" i="2"/>
  <c r="AP51" i="20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B52" i="2"/>
  <c r="AP52" i="20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B53" i="2"/>
  <c r="AP53" i="20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B54" i="2"/>
  <c r="AP54" i="20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B55" i="2"/>
  <c r="AP55" i="20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B56" i="2"/>
  <c r="AP58" i="20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B57" i="2"/>
  <c r="AP60" i="2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B58" i="2"/>
  <c r="AP61" i="20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B59" i="2"/>
  <c r="AP62" i="20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B60" i="2"/>
  <c r="AP63" i="20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B62" i="2"/>
  <c r="AP65" i="20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K4" i="18"/>
  <c r="K27"/>
  <c r="BM57" i="2"/>
  <c r="L4" i="18"/>
  <c r="L27"/>
  <c r="BN57" i="2"/>
  <c r="G8" i="18"/>
  <c r="R11" i="21"/>
  <c r="H8" i="18"/>
  <c r="S11" i="21"/>
  <c r="I8" i="18"/>
  <c r="T11" i="21"/>
  <c r="J8" i="18"/>
  <c r="U11" i="21"/>
  <c r="K8" i="18"/>
  <c r="V11" i="21"/>
  <c r="L8" i="18"/>
  <c r="W11" i="21"/>
  <c r="M8" i="18"/>
  <c r="X11" i="21"/>
  <c r="N8" i="18"/>
  <c r="Y11" i="21"/>
  <c r="O8" i="18"/>
  <c r="Z11" i="21"/>
  <c r="P8" i="18"/>
  <c r="AA11" i="21"/>
  <c r="Q8" i="18"/>
  <c r="AB11" i="21"/>
  <c r="R8" i="18"/>
  <c r="AC11" i="21"/>
  <c r="S8" i="18"/>
  <c r="AD11" i="21"/>
  <c r="T8" i="18"/>
  <c r="AE11" i="21"/>
  <c r="U8" i="18"/>
  <c r="AF11" i="21"/>
  <c r="V8" i="18"/>
  <c r="AG11" i="21"/>
  <c r="W8" i="18"/>
  <c r="AH11" i="21"/>
  <c r="X8" i="18"/>
  <c r="AI11" i="21"/>
  <c r="Y8" i="18"/>
  <c r="AJ11" i="21"/>
  <c r="Z8" i="18"/>
  <c r="AK11" i="21"/>
  <c r="AA8" i="18"/>
  <c r="AL11" i="21"/>
  <c r="AB8" i="18"/>
  <c r="AM11" i="21"/>
  <c r="N11"/>
  <c r="AO11"/>
  <c r="AP11"/>
  <c r="L11" i="20"/>
  <c r="AC6" i="2"/>
  <c r="AQ11" i="2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N21"/>
  <c r="AO21"/>
  <c r="AP21"/>
  <c r="AC16" i="2"/>
  <c r="AQ21" i="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N12"/>
  <c r="N13"/>
  <c r="N14"/>
  <c r="N15"/>
  <c r="N16"/>
  <c r="N17"/>
  <c r="N18"/>
  <c r="N19"/>
  <c r="N20"/>
  <c r="D12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C14" i="2"/>
  <c r="AQ19" i="21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3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C13" i="2"/>
  <c r="AQ18" i="21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D14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1"/>
  <c r="AO31"/>
  <c r="AP31"/>
  <c r="AC26" i="2"/>
  <c r="AQ31" i="2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N22"/>
  <c r="N23"/>
  <c r="N24"/>
  <c r="N25"/>
  <c r="N26"/>
  <c r="N27"/>
  <c r="N28"/>
  <c r="N29"/>
  <c r="N30"/>
  <c r="D15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C22" i="2"/>
  <c r="AQ27" i="21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D16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5"/>
  <c r="AO35"/>
  <c r="AP35"/>
  <c r="AC32" i="2"/>
  <c r="AC30"/>
  <c r="AQ35" i="21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N32"/>
  <c r="N33"/>
  <c r="N34"/>
  <c r="N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D17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39"/>
  <c r="AO39"/>
  <c r="AP39"/>
  <c r="AC36" i="2"/>
  <c r="AC34"/>
  <c r="AQ39" i="21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N38"/>
  <c r="N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D18"/>
  <c r="N66"/>
  <c r="AO66"/>
  <c r="AP66"/>
  <c r="AC41" i="2"/>
  <c r="AC61"/>
  <c r="AQ66" i="21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L12" i="20"/>
  <c r="AC7" i="2"/>
  <c r="AQ12" i="21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C8" i="2"/>
  <c r="AQ13" i="21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L13" i="20"/>
  <c r="AC9" i="2"/>
  <c r="AQ14" i="21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C10" i="2"/>
  <c r="AQ15" i="21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C11" i="2"/>
  <c r="AQ16" i="21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C12" i="2"/>
  <c r="AQ17" i="21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C15" i="2"/>
  <c r="AQ20" i="21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C17" i="2"/>
  <c r="AQ22" i="21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C18" i="2"/>
  <c r="AQ23" i="21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C19" i="2"/>
  <c r="AQ24" i="21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C20" i="2"/>
  <c r="AQ25" i="21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C21" i="2"/>
  <c r="AQ26" i="21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C23" i="2"/>
  <c r="AQ28" i="21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C24" i="2"/>
  <c r="AQ29" i="21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C25" i="2"/>
  <c r="AQ30" i="21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C28" i="2"/>
  <c r="AC27"/>
  <c r="AQ32" i="21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C29" i="2"/>
  <c r="AQ33" i="21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C31" i="2"/>
  <c r="AQ34" i="21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C33" i="2"/>
  <c r="AQ36" i="21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C35" i="2"/>
  <c r="AQ38" i="21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C37" i="2"/>
  <c r="AQ40" i="21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AC39" i="2"/>
  <c r="R42" i="21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C40" i="2"/>
  <c r="AQ42" i="21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C42" i="2"/>
  <c r="AC38"/>
  <c r="AQ43" i="21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C43" i="2"/>
  <c r="AQ44" i="21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C46" i="2"/>
  <c r="AQ45" i="21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C45" i="2"/>
  <c r="AQ46" i="21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C47" i="2"/>
  <c r="AQ47" i="21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C48" i="2"/>
  <c r="AQ48" i="21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C49" i="2"/>
  <c r="AC44"/>
  <c r="AQ49" i="21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C50" i="2"/>
  <c r="AQ50" i="21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C51" i="2"/>
  <c r="AQ51" i="2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C52" i="2"/>
  <c r="AQ52" i="21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C53" i="2"/>
  <c r="AQ53" i="21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C54" i="2"/>
  <c r="AQ54" i="21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C55" i="2"/>
  <c r="AQ55" i="21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C56" i="2"/>
  <c r="AQ58" i="21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C57" i="2"/>
  <c r="AQ60" i="21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C58" i="2"/>
  <c r="AQ61" i="2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C59" i="2"/>
  <c r="AQ62" i="21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C60" i="2"/>
  <c r="AQ63" i="21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C62" i="2"/>
  <c r="AQ65" i="21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M4" i="18"/>
  <c r="M27"/>
  <c r="BO57" i="2"/>
  <c r="G11" i="18"/>
  <c r="R11" i="24"/>
  <c r="H11" i="18"/>
  <c r="S11" i="24"/>
  <c r="I11" i="18"/>
  <c r="T11" i="24"/>
  <c r="J11" i="18"/>
  <c r="U11" i="24"/>
  <c r="K11" i="18"/>
  <c r="V11" i="24"/>
  <c r="L11" i="18"/>
  <c r="W11" i="24"/>
  <c r="M11" i="18"/>
  <c r="X11" i="24"/>
  <c r="N11" i="18"/>
  <c r="Y11" i="24"/>
  <c r="O11" i="18"/>
  <c r="Z11" i="24"/>
  <c r="P11" i="18"/>
  <c r="AA11" i="24"/>
  <c r="Q11" i="18"/>
  <c r="AB11" i="24"/>
  <c r="R11" i="18"/>
  <c r="AC11" i="24"/>
  <c r="S11" i="18"/>
  <c r="AD11" i="24"/>
  <c r="T11" i="18"/>
  <c r="AE11" i="24"/>
  <c r="U11" i="18"/>
  <c r="AF11" i="24"/>
  <c r="V11" i="18"/>
  <c r="AG11" i="24"/>
  <c r="W11" i="18"/>
  <c r="AH11" i="24"/>
  <c r="X11" i="18"/>
  <c r="AI11" i="24"/>
  <c r="Y11" i="18"/>
  <c r="AJ11" i="24"/>
  <c r="Z11" i="18"/>
  <c r="AK11" i="24"/>
  <c r="AA11" i="18"/>
  <c r="AL11" i="24"/>
  <c r="AB11" i="18"/>
  <c r="AM11" i="24"/>
  <c r="N11"/>
  <c r="AO11"/>
  <c r="AP11"/>
  <c r="AQ11"/>
  <c r="L11" i="21"/>
  <c r="AD6" i="2"/>
  <c r="AR11" i="24"/>
  <c r="AE6" i="2"/>
  <c r="AS11" i="24"/>
  <c r="AF6" i="2"/>
  <c r="AT11" i="24"/>
  <c r="AU11"/>
  <c r="AV11"/>
  <c r="AW11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N12"/>
  <c r="AO12"/>
  <c r="AP12"/>
  <c r="AQ12"/>
  <c r="AD7" i="2"/>
  <c r="AR12" i="24"/>
  <c r="AE7" i="2"/>
  <c r="AS12" i="24"/>
  <c r="AF7" i="2"/>
  <c r="AT12" i="24"/>
  <c r="AU12"/>
  <c r="AV12"/>
  <c r="AW12"/>
  <c r="AX12"/>
  <c r="AY12"/>
  <c r="AZ12"/>
  <c r="BA12"/>
  <c r="BB12"/>
  <c r="BC12"/>
  <c r="BD12"/>
  <c r="BE12"/>
  <c r="BF12"/>
  <c r="BG12"/>
  <c r="BH12"/>
  <c r="O12"/>
  <c r="D12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N20"/>
  <c r="AO20"/>
  <c r="AP20"/>
  <c r="AQ20"/>
  <c r="AD15" i="2"/>
  <c r="AR20" i="24"/>
  <c r="AE15" i="2"/>
  <c r="AS20" i="24"/>
  <c r="AF15" i="2"/>
  <c r="AT20" i="24"/>
  <c r="AU20"/>
  <c r="AV20"/>
  <c r="AW20"/>
  <c r="AX20"/>
  <c r="AY20"/>
  <c r="AZ20"/>
  <c r="BA20"/>
  <c r="BB20"/>
  <c r="BC20"/>
  <c r="BD20"/>
  <c r="BE20"/>
  <c r="BF20"/>
  <c r="BG20"/>
  <c r="BH20"/>
  <c r="O20"/>
  <c r="N13"/>
  <c r="N14"/>
  <c r="N15"/>
  <c r="N16"/>
  <c r="N17"/>
  <c r="N18"/>
  <c r="N19"/>
  <c r="D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D8" i="2"/>
  <c r="AR13" i="24"/>
  <c r="G9" i="18"/>
  <c r="R13" i="22"/>
  <c r="H9" i="18"/>
  <c r="S13" i="22"/>
  <c r="I9" i="18"/>
  <c r="T13" i="22"/>
  <c r="J9" i="18"/>
  <c r="U13" i="22"/>
  <c r="K9" i="18"/>
  <c r="V13" i="22"/>
  <c r="L9" i="18"/>
  <c r="W13" i="22"/>
  <c r="M9" i="18"/>
  <c r="X13" i="22"/>
  <c r="N9" i="18"/>
  <c r="Y13" i="22"/>
  <c r="O9" i="18"/>
  <c r="Z13" i="22"/>
  <c r="P9" i="18"/>
  <c r="AA13" i="22"/>
  <c r="Q9" i="18"/>
  <c r="AB13" i="22"/>
  <c r="R9" i="18"/>
  <c r="AC13" i="22"/>
  <c r="S9" i="18"/>
  <c r="AD13" i="22"/>
  <c r="T9" i="18"/>
  <c r="AE13" i="22"/>
  <c r="U9" i="18"/>
  <c r="AF13" i="22"/>
  <c r="V9" i="18"/>
  <c r="AG13" i="22"/>
  <c r="W9" i="18"/>
  <c r="AH13" i="22"/>
  <c r="X9" i="18"/>
  <c r="AI13" i="22"/>
  <c r="Y9" i="18"/>
  <c r="AJ13" i="22"/>
  <c r="Z9" i="18"/>
  <c r="AK13" i="22"/>
  <c r="AA9" i="18"/>
  <c r="AL13" i="22"/>
  <c r="AB9" i="18"/>
  <c r="AM13" i="22"/>
  <c r="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N11"/>
  <c r="N12"/>
  <c r="D11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N17"/>
  <c r="AO17"/>
  <c r="AP17"/>
  <c r="AQ17"/>
  <c r="AD12" i="2"/>
  <c r="AR17" i="22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N14"/>
  <c r="N15"/>
  <c r="N16"/>
  <c r="D12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D11" i="2"/>
  <c r="AR16" i="22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D13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2"/>
  <c r="AO22"/>
  <c r="AP22"/>
  <c r="AQ22"/>
  <c r="AD17" i="2"/>
  <c r="AR22" i="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N18"/>
  <c r="N19"/>
  <c r="N20"/>
  <c r="N21"/>
  <c r="D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D10" i="2"/>
  <c r="AR15" i="22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D15"/>
  <c r="N66"/>
  <c r="AO66"/>
  <c r="AP66"/>
  <c r="AQ66"/>
  <c r="AD41" i="2"/>
  <c r="AD61"/>
  <c r="AR66" i="22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D9" i="2"/>
  <c r="AR14" i="22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L14" i="21"/>
  <c r="AD13" i="2"/>
  <c r="AR18" i="22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L13" i="21"/>
  <c r="AD14" i="2"/>
  <c r="AR19" i="22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L12" i="21"/>
  <c r="AD16" i="2"/>
  <c r="AR21" i="22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D18" i="2"/>
  <c r="AR23" i="22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D19" i="2"/>
  <c r="AR24" i="22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D20" i="2"/>
  <c r="AR25" i="22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D21" i="2"/>
  <c r="AR26" i="22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L16" i="21"/>
  <c r="AD22" i="2"/>
  <c r="AR27" i="22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D23" i="2"/>
  <c r="AR28" i="22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D24" i="2"/>
  <c r="AR29" i="22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D25" i="2"/>
  <c r="AR30" i="22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L15" i="21"/>
  <c r="AD26" i="2"/>
  <c r="AR31" i="22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D28" i="2"/>
  <c r="AD27"/>
  <c r="AR32" i="2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D29" i="2"/>
  <c r="AR33" i="22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D31" i="2"/>
  <c r="AR34" i="22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L17" i="21"/>
  <c r="AD32" i="2"/>
  <c r="AD30"/>
  <c r="AR35" i="22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D33" i="2"/>
  <c r="AR36" i="22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D34" i="2"/>
  <c r="AR37" i="22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D35" i="2"/>
  <c r="AR38" i="22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L18" i="21"/>
  <c r="AD36" i="2"/>
  <c r="AR39" i="22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D37" i="2"/>
  <c r="AR40" i="22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D39" i="2"/>
  <c r="AR41" i="22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D40" i="2"/>
  <c r="AR42" i="2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D42" i="2"/>
  <c r="AD38"/>
  <c r="AR43" i="22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D43" i="2"/>
  <c r="AR44" i="22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D46" i="2"/>
  <c r="AR45" i="22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D45" i="2"/>
  <c r="AR46" i="22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D47" i="2"/>
  <c r="AR47" i="22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D48" i="2"/>
  <c r="AR48" i="22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D49" i="2"/>
  <c r="AD44"/>
  <c r="AR49" i="22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D50" i="2"/>
  <c r="AR50" i="22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D51" i="2"/>
  <c r="AR51" i="22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D52" i="2"/>
  <c r="AR52" i="2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D53" i="2"/>
  <c r="AR53" i="22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D54" i="2"/>
  <c r="AR54" i="22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D55" i="2"/>
  <c r="AR55" i="22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D56" i="2"/>
  <c r="AR58" i="22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D57" i="2"/>
  <c r="AR60" i="22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D58" i="2"/>
  <c r="AR61" i="22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D59" i="2"/>
  <c r="AR62" i="2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D60" i="2"/>
  <c r="AR63" i="22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D62" i="2"/>
  <c r="AR65" i="22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E8" i="2"/>
  <c r="AS13" i="24"/>
  <c r="AF8" i="2"/>
  <c r="AT13" i="24"/>
  <c r="AU13"/>
  <c r="AV13"/>
  <c r="AW13"/>
  <c r="AX13"/>
  <c r="AY13"/>
  <c r="AZ13"/>
  <c r="BA13"/>
  <c r="BB13"/>
  <c r="BC13"/>
  <c r="BD13"/>
  <c r="BE13"/>
  <c r="BF13"/>
  <c r="BG13"/>
  <c r="BH13"/>
  <c r="O13"/>
  <c r="D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E9" i="2"/>
  <c r="AS14" i="24"/>
  <c r="AF9" i="2"/>
  <c r="AT14" i="24"/>
  <c r="AU14"/>
  <c r="AV14"/>
  <c r="AW14"/>
  <c r="AX14"/>
  <c r="AY14"/>
  <c r="AZ14"/>
  <c r="BA14"/>
  <c r="BB14"/>
  <c r="BC14"/>
  <c r="BD14"/>
  <c r="BE14"/>
  <c r="BF14"/>
  <c r="BG14"/>
  <c r="BH14"/>
  <c r="O14"/>
  <c r="D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G13" i="22"/>
  <c r="L13"/>
  <c r="AE11" i="2"/>
  <c r="AS16" i="24"/>
  <c r="AF11" i="2"/>
  <c r="AT16" i="24"/>
  <c r="AU16"/>
  <c r="AV16"/>
  <c r="AW16"/>
  <c r="AX16"/>
  <c r="AY16"/>
  <c r="AZ16"/>
  <c r="BA16"/>
  <c r="BB16"/>
  <c r="BC16"/>
  <c r="BD16"/>
  <c r="BE16"/>
  <c r="BF16"/>
  <c r="BG16"/>
  <c r="BH16"/>
  <c r="O16"/>
  <c r="D16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5"/>
  <c r="AO25"/>
  <c r="AP25"/>
  <c r="AQ25"/>
  <c r="AR25"/>
  <c r="AE20" i="2"/>
  <c r="AS25" i="24"/>
  <c r="AF20" i="2"/>
  <c r="AT25" i="24"/>
  <c r="AU25"/>
  <c r="AV25"/>
  <c r="AW25"/>
  <c r="AX25"/>
  <c r="AY25"/>
  <c r="AZ25"/>
  <c r="BA25"/>
  <c r="BB25"/>
  <c r="BC25"/>
  <c r="BD25"/>
  <c r="BE25"/>
  <c r="BF25"/>
  <c r="BG25"/>
  <c r="BH25"/>
  <c r="O25"/>
  <c r="N21"/>
  <c r="N22"/>
  <c r="N23"/>
  <c r="N24"/>
  <c r="D17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G15" i="22"/>
  <c r="L15"/>
  <c r="AE10" i="2"/>
  <c r="AS15" i="24"/>
  <c r="AF10" i="2"/>
  <c r="AT15" i="24"/>
  <c r="AU15"/>
  <c r="AV15"/>
  <c r="AW15"/>
  <c r="AX15"/>
  <c r="AY15"/>
  <c r="AZ15"/>
  <c r="BA15"/>
  <c r="BB15"/>
  <c r="BC15"/>
  <c r="BD15"/>
  <c r="BE15"/>
  <c r="BF15"/>
  <c r="BG15"/>
  <c r="BH15"/>
  <c r="O15"/>
  <c r="D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E13" i="2"/>
  <c r="AS18" i="24"/>
  <c r="AF13" i="2"/>
  <c r="AT18" i="24"/>
  <c r="AU18"/>
  <c r="AV18"/>
  <c r="AW18"/>
  <c r="AX18"/>
  <c r="AY18"/>
  <c r="AZ18"/>
  <c r="BA18"/>
  <c r="BB18"/>
  <c r="BC18"/>
  <c r="BD18"/>
  <c r="BE18"/>
  <c r="BF18"/>
  <c r="BG18"/>
  <c r="BH18"/>
  <c r="O18"/>
  <c r="D19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E16" i="2"/>
  <c r="AS21" i="24"/>
  <c r="AF16" i="2"/>
  <c r="AT21" i="24"/>
  <c r="AU21"/>
  <c r="AV21"/>
  <c r="AW21"/>
  <c r="AX21"/>
  <c r="AY21"/>
  <c r="AZ21"/>
  <c r="BA21"/>
  <c r="BB21"/>
  <c r="BC21"/>
  <c r="BD21"/>
  <c r="BE21"/>
  <c r="BF21"/>
  <c r="BG21"/>
  <c r="BH21"/>
  <c r="O21"/>
  <c r="D20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8"/>
  <c r="AO28"/>
  <c r="AP28"/>
  <c r="AQ28"/>
  <c r="AR28"/>
  <c r="AE23" i="2"/>
  <c r="AS28" i="24"/>
  <c r="AF23" i="2"/>
  <c r="AT28" i="24"/>
  <c r="AU28"/>
  <c r="AV28"/>
  <c r="AW28"/>
  <c r="AX28"/>
  <c r="AY28"/>
  <c r="AZ28"/>
  <c r="BA28"/>
  <c r="BB28"/>
  <c r="BC28"/>
  <c r="BD28"/>
  <c r="BE28"/>
  <c r="BF28"/>
  <c r="BG28"/>
  <c r="BH28"/>
  <c r="O28"/>
  <c r="N26"/>
  <c r="N27"/>
  <c r="D21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G12" i="22"/>
  <c r="L12"/>
  <c r="AE12" i="2"/>
  <c r="AS17" i="24"/>
  <c r="AF12" i="2"/>
  <c r="AT17" i="24"/>
  <c r="AU17"/>
  <c r="AV17"/>
  <c r="AW17"/>
  <c r="AX17"/>
  <c r="AY17"/>
  <c r="AZ17"/>
  <c r="BA17"/>
  <c r="BB17"/>
  <c r="BC17"/>
  <c r="BD17"/>
  <c r="BE17"/>
  <c r="BF17"/>
  <c r="BG17"/>
  <c r="BH17"/>
  <c r="O17"/>
  <c r="D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G14" i="22"/>
  <c r="L14"/>
  <c r="AE17" i="2"/>
  <c r="AS22" i="24"/>
  <c r="AF17" i="2"/>
  <c r="AT22" i="24"/>
  <c r="AU22"/>
  <c r="AV22"/>
  <c r="AW22"/>
  <c r="AX22"/>
  <c r="AY22"/>
  <c r="AZ22"/>
  <c r="BA22"/>
  <c r="BB22"/>
  <c r="BC22"/>
  <c r="BD22"/>
  <c r="BE22"/>
  <c r="BF22"/>
  <c r="BG22"/>
  <c r="BH22"/>
  <c r="O22"/>
  <c r="D23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29"/>
  <c r="AO29"/>
  <c r="AP29"/>
  <c r="AQ29"/>
  <c r="AR29"/>
  <c r="AE24" i="2"/>
  <c r="AS29" i="24"/>
  <c r="AF24" i="2"/>
  <c r="AT29" i="24"/>
  <c r="AU29"/>
  <c r="AV29"/>
  <c r="AW29"/>
  <c r="AX29"/>
  <c r="AY29"/>
  <c r="AZ29"/>
  <c r="BA29"/>
  <c r="BB29"/>
  <c r="BC29"/>
  <c r="BD29"/>
  <c r="BE29"/>
  <c r="BF29"/>
  <c r="BG29"/>
  <c r="BH29"/>
  <c r="O29"/>
  <c r="D24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E18" i="2"/>
  <c r="AS23" i="24"/>
  <c r="AF18" i="2"/>
  <c r="AT23" i="24"/>
  <c r="AU23"/>
  <c r="AV23"/>
  <c r="AW23"/>
  <c r="AX23"/>
  <c r="AY23"/>
  <c r="AZ23"/>
  <c r="BA23"/>
  <c r="BB23"/>
  <c r="BC23"/>
  <c r="BD23"/>
  <c r="BE23"/>
  <c r="BF23"/>
  <c r="BG23"/>
  <c r="BH23"/>
  <c r="O23"/>
  <c r="D25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7"/>
  <c r="AO37"/>
  <c r="AP37"/>
  <c r="AQ37"/>
  <c r="AR37"/>
  <c r="AE34" i="2"/>
  <c r="AE32"/>
  <c r="AS37" i="24"/>
  <c r="AF34" i="2"/>
  <c r="AF32"/>
  <c r="AT37" i="24"/>
  <c r="AU37"/>
  <c r="AV37"/>
  <c r="AW37"/>
  <c r="AX37"/>
  <c r="AY37"/>
  <c r="AZ37"/>
  <c r="BA37"/>
  <c r="BB37"/>
  <c r="BC37"/>
  <c r="BD37"/>
  <c r="BE37"/>
  <c r="BF37"/>
  <c r="BG37"/>
  <c r="BH37"/>
  <c r="O37"/>
  <c r="N30"/>
  <c r="N31"/>
  <c r="N32"/>
  <c r="N33"/>
  <c r="N34"/>
  <c r="N35"/>
  <c r="N36"/>
  <c r="N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D26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5"/>
  <c r="AO45"/>
  <c r="AP45"/>
  <c r="AQ45"/>
  <c r="AR45"/>
  <c r="AE46" i="2"/>
  <c r="AE40"/>
  <c r="AS45" i="24"/>
  <c r="AF46" i="2"/>
  <c r="N11" i="23"/>
  <c r="N12"/>
  <c r="N13"/>
  <c r="N14"/>
  <c r="N15"/>
  <c r="N16"/>
  <c r="N17"/>
  <c r="N18"/>
  <c r="N19"/>
  <c r="N20"/>
  <c r="N21"/>
  <c r="N22"/>
  <c r="N23"/>
  <c r="N24"/>
  <c r="N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E21" i="2"/>
  <c r="AS26" i="23"/>
  <c r="AT26"/>
  <c r="AU26"/>
  <c r="AV26"/>
  <c r="AW26"/>
  <c r="AX26"/>
  <c r="AY26"/>
  <c r="AZ26"/>
  <c r="BA26"/>
  <c r="BB26"/>
  <c r="BC26"/>
  <c r="BD26"/>
  <c r="BE26"/>
  <c r="BF26"/>
  <c r="BG26"/>
  <c r="BH26"/>
  <c r="O26"/>
  <c r="D11"/>
  <c r="N27"/>
  <c r="N28"/>
  <c r="N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E25" i="2"/>
  <c r="AS30" i="23"/>
  <c r="AT30"/>
  <c r="AU30"/>
  <c r="AV30"/>
  <c r="AW30"/>
  <c r="AX30"/>
  <c r="AY30"/>
  <c r="AZ30"/>
  <c r="BA30"/>
  <c r="BB30"/>
  <c r="BC30"/>
  <c r="BD30"/>
  <c r="BE30"/>
  <c r="BF30"/>
  <c r="BG30"/>
  <c r="BH30"/>
  <c r="O30"/>
  <c r="D12"/>
  <c r="N31"/>
  <c r="N32"/>
  <c r="N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E29" i="2"/>
  <c r="AS34" i="23"/>
  <c r="AT34"/>
  <c r="AU34"/>
  <c r="AV34"/>
  <c r="AW34"/>
  <c r="AX34"/>
  <c r="AY34"/>
  <c r="AZ34"/>
  <c r="BA34"/>
  <c r="BB34"/>
  <c r="BC34"/>
  <c r="BD34"/>
  <c r="BE34"/>
  <c r="BF34"/>
  <c r="BG34"/>
  <c r="BH34"/>
  <c r="O34"/>
  <c r="D13"/>
  <c r="N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E31" i="2"/>
  <c r="AS36" i="23"/>
  <c r="AT36"/>
  <c r="AU36"/>
  <c r="AV36"/>
  <c r="AW36"/>
  <c r="AX36"/>
  <c r="AY36"/>
  <c r="AZ36"/>
  <c r="BA36"/>
  <c r="BB36"/>
  <c r="BC36"/>
  <c r="BD36"/>
  <c r="BE36"/>
  <c r="BF36"/>
  <c r="BG36"/>
  <c r="BH36"/>
  <c r="O36"/>
  <c r="D14"/>
  <c r="N37"/>
  <c r="N38"/>
  <c r="N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E35" i="2"/>
  <c r="AS40" i="23"/>
  <c r="AT40"/>
  <c r="AU40"/>
  <c r="AV40"/>
  <c r="AW40"/>
  <c r="AX40"/>
  <c r="AY40"/>
  <c r="AZ40"/>
  <c r="BA40"/>
  <c r="BB40"/>
  <c r="BC40"/>
  <c r="BD40"/>
  <c r="BE40"/>
  <c r="BF40"/>
  <c r="BG40"/>
  <c r="BH40"/>
  <c r="O40"/>
  <c r="D15"/>
  <c r="N41"/>
  <c r="N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E37" i="2"/>
  <c r="AS42" i="23"/>
  <c r="AT42"/>
  <c r="AU42"/>
  <c r="AV42"/>
  <c r="AW42"/>
  <c r="AX42"/>
  <c r="AY42"/>
  <c r="AZ42"/>
  <c r="BA42"/>
  <c r="BB42"/>
  <c r="BC42"/>
  <c r="BD42"/>
  <c r="BE42"/>
  <c r="BF42"/>
  <c r="BG42"/>
  <c r="BH42"/>
  <c r="O42"/>
  <c r="D16"/>
  <c r="N43"/>
  <c r="N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D17"/>
  <c r="N46"/>
  <c r="N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E43" i="2"/>
  <c r="AS48" i="23"/>
  <c r="AT48"/>
  <c r="AU48"/>
  <c r="AV48"/>
  <c r="AW48"/>
  <c r="AX48"/>
  <c r="AY48"/>
  <c r="AZ48"/>
  <c r="BA48"/>
  <c r="BB48"/>
  <c r="BC48"/>
  <c r="BD48"/>
  <c r="BE48"/>
  <c r="BF48"/>
  <c r="BG48"/>
  <c r="BH48"/>
  <c r="O48"/>
  <c r="D18"/>
  <c r="N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E45" i="2"/>
  <c r="AS50" i="23"/>
  <c r="AT50"/>
  <c r="AU50"/>
  <c r="AV50"/>
  <c r="AW50"/>
  <c r="AX50"/>
  <c r="AY50"/>
  <c r="AZ50"/>
  <c r="BA50"/>
  <c r="BB50"/>
  <c r="BC50"/>
  <c r="BD50"/>
  <c r="BE50"/>
  <c r="BF50"/>
  <c r="BG50"/>
  <c r="BH50"/>
  <c r="O50"/>
  <c r="D19"/>
  <c r="N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E47" i="2"/>
  <c r="AS52" i="23"/>
  <c r="AT52"/>
  <c r="AU52"/>
  <c r="AV52"/>
  <c r="AW52"/>
  <c r="AX52"/>
  <c r="AY52"/>
  <c r="AZ52"/>
  <c r="BA52"/>
  <c r="BB52"/>
  <c r="BC52"/>
  <c r="BD52"/>
  <c r="BE52"/>
  <c r="BF52"/>
  <c r="BG52"/>
  <c r="BH52"/>
  <c r="O52"/>
  <c r="D20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E48" i="2"/>
  <c r="AS53" i="23"/>
  <c r="AT53"/>
  <c r="AU53"/>
  <c r="AV53"/>
  <c r="AW53"/>
  <c r="AX53"/>
  <c r="AY53"/>
  <c r="AZ53"/>
  <c r="BA53"/>
  <c r="BB53"/>
  <c r="BC53"/>
  <c r="BD53"/>
  <c r="BE53"/>
  <c r="BF53"/>
  <c r="BG53"/>
  <c r="BH53"/>
  <c r="O53"/>
  <c r="D21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E49" i="2"/>
  <c r="AS54" i="23"/>
  <c r="AT54"/>
  <c r="AU54"/>
  <c r="AV54"/>
  <c r="AW54"/>
  <c r="AX54"/>
  <c r="AY54"/>
  <c r="AZ54"/>
  <c r="BA54"/>
  <c r="BB54"/>
  <c r="BC54"/>
  <c r="BD54"/>
  <c r="BE54"/>
  <c r="BF54"/>
  <c r="BG54"/>
  <c r="BH54"/>
  <c r="O54"/>
  <c r="D22"/>
  <c r="N55"/>
  <c r="N56"/>
  <c r="N57"/>
  <c r="N58"/>
  <c r="N59"/>
  <c r="N60"/>
  <c r="N61"/>
  <c r="N62"/>
  <c r="N63"/>
  <c r="N64"/>
  <c r="N65"/>
  <c r="N66"/>
  <c r="N67"/>
  <c r="O68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E14" i="2"/>
  <c r="AS19" i="23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E19" i="2"/>
  <c r="AS24" i="23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E22" i="2"/>
  <c r="AS27" i="23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E26" i="2"/>
  <c r="AS31" i="23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E27" i="2"/>
  <c r="AS32" i="23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E28" i="2"/>
  <c r="AS33" i="23"/>
  <c r="AT33"/>
  <c r="AU33"/>
  <c r="AV33"/>
  <c r="AW33"/>
  <c r="AX33"/>
  <c r="AY33"/>
  <c r="AZ33"/>
  <c r="BA33"/>
  <c r="BB33"/>
  <c r="BC33"/>
  <c r="BD33"/>
  <c r="BE33"/>
  <c r="BF33"/>
  <c r="BG33"/>
  <c r="BH33"/>
  <c r="O33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E30" i="2"/>
  <c r="AS35" i="23"/>
  <c r="AT35"/>
  <c r="AU35"/>
  <c r="AV35"/>
  <c r="AW35"/>
  <c r="AX35"/>
  <c r="AY35"/>
  <c r="AZ35"/>
  <c r="BA35"/>
  <c r="BB35"/>
  <c r="BC35"/>
  <c r="BD35"/>
  <c r="BE35"/>
  <c r="BF35"/>
  <c r="BG35"/>
  <c r="BH35"/>
  <c r="O35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E33" i="2"/>
  <c r="AS38" i="23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E36" i="2"/>
  <c r="AS41" i="23"/>
  <c r="AT41"/>
  <c r="AU41"/>
  <c r="AV41"/>
  <c r="AW41"/>
  <c r="AX41"/>
  <c r="AY41"/>
  <c r="AZ41"/>
  <c r="BA41"/>
  <c r="BB41"/>
  <c r="BC41"/>
  <c r="BD41"/>
  <c r="BE41"/>
  <c r="BF41"/>
  <c r="BG41"/>
  <c r="BH41"/>
  <c r="O41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E38" i="2"/>
  <c r="AS43" i="2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E39" i="2"/>
  <c r="AS44" i="23"/>
  <c r="AT44"/>
  <c r="AU44"/>
  <c r="AV44"/>
  <c r="AW44"/>
  <c r="AX44"/>
  <c r="AY44"/>
  <c r="AZ44"/>
  <c r="BA44"/>
  <c r="BB44"/>
  <c r="BC44"/>
  <c r="BD44"/>
  <c r="BE44"/>
  <c r="BF44"/>
  <c r="BG44"/>
  <c r="BH44"/>
  <c r="O44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E41" i="2"/>
  <c r="AS46" i="23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E42" i="2"/>
  <c r="AS47" i="23"/>
  <c r="AT47"/>
  <c r="AU47"/>
  <c r="AV47"/>
  <c r="AW47"/>
  <c r="AX47"/>
  <c r="AY47"/>
  <c r="AZ47"/>
  <c r="BA47"/>
  <c r="BB47"/>
  <c r="BC47"/>
  <c r="BD47"/>
  <c r="BE47"/>
  <c r="BF47"/>
  <c r="BG47"/>
  <c r="BH47"/>
  <c r="O47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E44" i="2"/>
  <c r="AS49" i="23"/>
  <c r="AT49"/>
  <c r="AU49"/>
  <c r="AV49"/>
  <c r="AW49"/>
  <c r="AX49"/>
  <c r="AY49"/>
  <c r="AZ49"/>
  <c r="BA49"/>
  <c r="BB49"/>
  <c r="BC49"/>
  <c r="BD49"/>
  <c r="BE49"/>
  <c r="BF49"/>
  <c r="BG49"/>
  <c r="BH49"/>
  <c r="O49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E50" i="2"/>
  <c r="AS55" i="23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E51" i="2"/>
  <c r="AS56" i="23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E52" i="2"/>
  <c r="AS57" i="23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E53" i="2"/>
  <c r="AS58" i="23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E54" i="2"/>
  <c r="AS59" i="23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E55" i="2"/>
  <c r="AS60" i="23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E56" i="2"/>
  <c r="AS61" i="23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E57" i="2"/>
  <c r="AS62" i="23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E58" i="2"/>
  <c r="AS63" i="2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E59" i="2"/>
  <c r="AS64" i="23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E60" i="2"/>
  <c r="AS65" i="23"/>
  <c r="AT65"/>
  <c r="AU65"/>
  <c r="AV65"/>
  <c r="AW65"/>
  <c r="AX65"/>
  <c r="AY65"/>
  <c r="AZ65"/>
  <c r="BA65"/>
  <c r="BB65"/>
  <c r="BC65"/>
  <c r="BD65"/>
  <c r="BE65"/>
  <c r="BF65"/>
  <c r="BG65"/>
  <c r="BH65"/>
  <c r="O65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O66"/>
  <c r="AP66"/>
  <c r="AQ66"/>
  <c r="AR66"/>
  <c r="AE61" i="2"/>
  <c r="AS66" i="23"/>
  <c r="AT66"/>
  <c r="AU66"/>
  <c r="AV66"/>
  <c r="AW66"/>
  <c r="AX66"/>
  <c r="AY66"/>
  <c r="AZ66"/>
  <c r="BA66"/>
  <c r="BB66"/>
  <c r="BC66"/>
  <c r="BD66"/>
  <c r="BE66"/>
  <c r="BF66"/>
  <c r="BG66"/>
  <c r="BH66"/>
  <c r="O66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O67"/>
  <c r="AP67"/>
  <c r="AQ67"/>
  <c r="AR67"/>
  <c r="AE62" i="2"/>
  <c r="AS67" i="23"/>
  <c r="AT67"/>
  <c r="AU67"/>
  <c r="AV67"/>
  <c r="AW67"/>
  <c r="AX67"/>
  <c r="AY67"/>
  <c r="AZ67"/>
  <c r="BA67"/>
  <c r="BB67"/>
  <c r="BC67"/>
  <c r="BD67"/>
  <c r="BE67"/>
  <c r="BF67"/>
  <c r="BG67"/>
  <c r="BH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7"/>
  <c r="L17"/>
  <c r="AF40" i="2"/>
  <c r="AT45" i="24"/>
  <c r="AU45"/>
  <c r="AV45"/>
  <c r="AW45"/>
  <c r="AX45"/>
  <c r="AY45"/>
  <c r="AZ45"/>
  <c r="BA45"/>
  <c r="BB45"/>
  <c r="BC45"/>
  <c r="BD45"/>
  <c r="BE45"/>
  <c r="BF45"/>
  <c r="BG45"/>
  <c r="BH45"/>
  <c r="O45"/>
  <c r="N40"/>
  <c r="N41"/>
  <c r="N42"/>
  <c r="N43"/>
  <c r="N44"/>
  <c r="N46"/>
  <c r="N47"/>
  <c r="N48"/>
  <c r="N49"/>
  <c r="N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D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F22" i="2"/>
  <c r="AT27" i="24"/>
  <c r="AU27"/>
  <c r="AV27"/>
  <c r="AW27"/>
  <c r="AX27"/>
  <c r="AY27"/>
  <c r="AZ27"/>
  <c r="BA27"/>
  <c r="BB27"/>
  <c r="BC27"/>
  <c r="BD27"/>
  <c r="BE27"/>
  <c r="BF27"/>
  <c r="BG27"/>
  <c r="BH27"/>
  <c r="O27"/>
  <c r="D28"/>
  <c r="N66"/>
  <c r="AO66"/>
  <c r="AP66"/>
  <c r="AQ66"/>
  <c r="AR66"/>
  <c r="AS66"/>
  <c r="AF41" i="2"/>
  <c r="AF61"/>
  <c r="AT66" i="24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52"/>
  <c r="N53"/>
  <c r="N54"/>
  <c r="N55"/>
  <c r="N56"/>
  <c r="N57"/>
  <c r="N58"/>
  <c r="N59"/>
  <c r="N60"/>
  <c r="N61"/>
  <c r="N62"/>
  <c r="N63"/>
  <c r="N64"/>
  <c r="N65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F14" i="2"/>
  <c r="AT19" i="24"/>
  <c r="AU19"/>
  <c r="AV19"/>
  <c r="AW19"/>
  <c r="AX19"/>
  <c r="AY19"/>
  <c r="AZ19"/>
  <c r="BA19"/>
  <c r="BB19"/>
  <c r="BC19"/>
  <c r="BD19"/>
  <c r="BE19"/>
  <c r="BF19"/>
  <c r="BG19"/>
  <c r="BH19"/>
  <c r="O19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F19" i="2"/>
  <c r="AT24" i="24"/>
  <c r="AU24"/>
  <c r="AV24"/>
  <c r="AW24"/>
  <c r="AX24"/>
  <c r="AY24"/>
  <c r="AZ24"/>
  <c r="BA24"/>
  <c r="BB24"/>
  <c r="BC24"/>
  <c r="BD24"/>
  <c r="BE24"/>
  <c r="BF24"/>
  <c r="BG24"/>
  <c r="BH24"/>
  <c r="O24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G10" i="18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G11" i="23"/>
  <c r="L11"/>
  <c r="AF21" i="2"/>
  <c r="AT26" i="24"/>
  <c r="AU26"/>
  <c r="AV26"/>
  <c r="AW26"/>
  <c r="AX26"/>
  <c r="AY26"/>
  <c r="AZ26"/>
  <c r="BA26"/>
  <c r="BB26"/>
  <c r="BC26"/>
  <c r="BD26"/>
  <c r="BE26"/>
  <c r="BF26"/>
  <c r="BG26"/>
  <c r="BH26"/>
  <c r="O26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G12" i="23"/>
  <c r="L12"/>
  <c r="AF25" i="2"/>
  <c r="AT30" i="24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F26" i="2"/>
  <c r="AT31" i="24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F28" i="2"/>
  <c r="AF27"/>
  <c r="AT32" i="24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G13" i="23"/>
  <c r="L13"/>
  <c r="AF29" i="2"/>
  <c r="AT33" i="24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G14" i="23"/>
  <c r="L14"/>
  <c r="AF31" i="2"/>
  <c r="AT34" i="2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F30" i="2"/>
  <c r="AT35" i="24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F33" i="2"/>
  <c r="AT36" i="24"/>
  <c r="AU36"/>
  <c r="AV36"/>
  <c r="AW36"/>
  <c r="AX36"/>
  <c r="AY36"/>
  <c r="AZ36"/>
  <c r="BA36"/>
  <c r="BB36"/>
  <c r="BC36"/>
  <c r="BD36"/>
  <c r="BE36"/>
  <c r="BF36"/>
  <c r="BG36"/>
  <c r="BH36"/>
  <c r="O36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G15" i="23"/>
  <c r="L15"/>
  <c r="AF35" i="2"/>
  <c r="AT38" i="24"/>
  <c r="AU38"/>
  <c r="AV38"/>
  <c r="AW38"/>
  <c r="AX38"/>
  <c r="AY38"/>
  <c r="AZ38"/>
  <c r="BA38"/>
  <c r="BB38"/>
  <c r="BC38"/>
  <c r="BD38"/>
  <c r="BE38"/>
  <c r="BF38"/>
  <c r="BG38"/>
  <c r="BH38"/>
  <c r="O38"/>
  <c r="AF36" i="2"/>
  <c r="R40" i="24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G16" i="23"/>
  <c r="L16"/>
  <c r="AF37" i="2"/>
  <c r="AT40" i="24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F39" i="2"/>
  <c r="AT41" i="24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F42" i="2"/>
  <c r="AF38"/>
  <c r="AT43" i="24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G18" i="23"/>
  <c r="L18"/>
  <c r="AF43" i="2"/>
  <c r="AT44" i="24"/>
  <c r="AU44"/>
  <c r="AV44"/>
  <c r="AW44"/>
  <c r="AX44"/>
  <c r="AY44"/>
  <c r="AZ44"/>
  <c r="BA44"/>
  <c r="BB44"/>
  <c r="BC44"/>
  <c r="BD44"/>
  <c r="BE44"/>
  <c r="BF44"/>
  <c r="BG44"/>
  <c r="BH44"/>
  <c r="O44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G19" i="23"/>
  <c r="L19"/>
  <c r="AF45" i="2"/>
  <c r="AT46" i="24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G20" i="23"/>
  <c r="L20"/>
  <c r="AF47" i="2"/>
  <c r="AT47" i="24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G21" i="23"/>
  <c r="L21"/>
  <c r="AF48" i="2"/>
  <c r="AT48" i="24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G22" i="23"/>
  <c r="L22"/>
  <c r="AF49" i="2"/>
  <c r="AF44"/>
  <c r="AT49" i="24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F50" i="2"/>
  <c r="AT50" i="24"/>
  <c r="AU50"/>
  <c r="AV50"/>
  <c r="AW50"/>
  <c r="AX50"/>
  <c r="AY50"/>
  <c r="AZ50"/>
  <c r="BA50"/>
  <c r="BB50"/>
  <c r="BC50"/>
  <c r="BD50"/>
  <c r="BE50"/>
  <c r="BF50"/>
  <c r="BG50"/>
  <c r="BH50"/>
  <c r="O50"/>
  <c r="AF51" i="2"/>
  <c r="R52" i="24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F52" i="2"/>
  <c r="AT52" i="24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F53" i="2"/>
  <c r="AT53" i="24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F54" i="2"/>
  <c r="AT54" i="2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F55" i="2"/>
  <c r="AT55" i="24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F56" i="2"/>
  <c r="AT58" i="24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F57" i="2"/>
  <c r="AT60" i="24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F58" i="2"/>
  <c r="AT61" i="24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F59" i="2"/>
  <c r="AT62" i="24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F60" i="2"/>
  <c r="AT63" i="24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F62" i="2"/>
  <c r="AT65" i="24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N4" i="18"/>
  <c r="N27"/>
  <c r="BP57" i="2"/>
  <c r="O4" i="18"/>
  <c r="O27"/>
  <c r="BQ57" i="2"/>
  <c r="G12" i="18"/>
  <c r="R17" i="25"/>
  <c r="H12" i="18"/>
  <c r="S17" i="25"/>
  <c r="I12" i="18"/>
  <c r="T17" i="25"/>
  <c r="J12" i="18"/>
  <c r="U17" i="25"/>
  <c r="K12" i="18"/>
  <c r="V17" i="25"/>
  <c r="L12" i="18"/>
  <c r="W17" i="25"/>
  <c r="M12" i="18"/>
  <c r="X17" i="25"/>
  <c r="N12" i="18"/>
  <c r="Y17" i="25"/>
  <c r="O12" i="18"/>
  <c r="Z17" i="25"/>
  <c r="P12" i="18"/>
  <c r="AA17" i="25"/>
  <c r="Q12" i="18"/>
  <c r="AB17" i="25"/>
  <c r="R12" i="18"/>
  <c r="AC17" i="25"/>
  <c r="S12" i="18"/>
  <c r="AD17" i="25"/>
  <c r="T12" i="18"/>
  <c r="AE17" i="25"/>
  <c r="U12" i="18"/>
  <c r="AF17" i="25"/>
  <c r="V12" i="18"/>
  <c r="AG17" i="25"/>
  <c r="W12" i="18"/>
  <c r="AH17" i="25"/>
  <c r="X12" i="18"/>
  <c r="AI17" i="25"/>
  <c r="Y12" i="18"/>
  <c r="AJ17" i="25"/>
  <c r="Z12" i="18"/>
  <c r="AK17" i="25"/>
  <c r="AA12" i="18"/>
  <c r="AL17" i="25"/>
  <c r="AB12" i="18"/>
  <c r="AM17" i="25"/>
  <c r="N17"/>
  <c r="AO17"/>
  <c r="AP17"/>
  <c r="AQ17"/>
  <c r="AR17"/>
  <c r="AS17"/>
  <c r="AT17"/>
  <c r="L22" i="24"/>
  <c r="AG12" i="2"/>
  <c r="AU17" i="25"/>
  <c r="AV17"/>
  <c r="AW17"/>
  <c r="AX17"/>
  <c r="AY17"/>
  <c r="AZ17"/>
  <c r="BA17"/>
  <c r="BB17"/>
  <c r="BC17"/>
  <c r="BD17"/>
  <c r="BE17"/>
  <c r="BF17"/>
  <c r="BG17"/>
  <c r="BH17"/>
  <c r="O17"/>
  <c r="N11"/>
  <c r="N12"/>
  <c r="N13"/>
  <c r="N14"/>
  <c r="N15"/>
  <c r="N16"/>
  <c r="D1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2"/>
  <c r="AO22"/>
  <c r="AP22"/>
  <c r="AQ22"/>
  <c r="AR22"/>
  <c r="AS22"/>
  <c r="AT22"/>
  <c r="L23" i="24"/>
  <c r="AG17" i="2"/>
  <c r="AU22" i="25"/>
  <c r="AV22"/>
  <c r="AW22"/>
  <c r="AX22"/>
  <c r="AY22"/>
  <c r="AZ22"/>
  <c r="BA22"/>
  <c r="BB22"/>
  <c r="BC22"/>
  <c r="BD22"/>
  <c r="BE22"/>
  <c r="BF22"/>
  <c r="BG22"/>
  <c r="BH22"/>
  <c r="O22"/>
  <c r="N18"/>
  <c r="N19"/>
  <c r="N20"/>
  <c r="N21"/>
  <c r="D12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L11" i="24"/>
  <c r="AG6" i="2"/>
  <c r="AU11" i="25"/>
  <c r="AV11"/>
  <c r="AW11"/>
  <c r="AX11"/>
  <c r="AY11"/>
  <c r="AZ11"/>
  <c r="BA11"/>
  <c r="BB11"/>
  <c r="BC11"/>
  <c r="BD11"/>
  <c r="BE11"/>
  <c r="BF11"/>
  <c r="BG11"/>
  <c r="BH11"/>
  <c r="O11"/>
  <c r="D13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L16" i="24"/>
  <c r="AG11" i="2"/>
  <c r="AU16" i="25"/>
  <c r="AV16"/>
  <c r="AW16"/>
  <c r="AX16"/>
  <c r="AY16"/>
  <c r="AZ16"/>
  <c r="BA16"/>
  <c r="BB16"/>
  <c r="BC16"/>
  <c r="BD16"/>
  <c r="BE16"/>
  <c r="BF16"/>
  <c r="BG16"/>
  <c r="BH16"/>
  <c r="O16"/>
  <c r="D14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L12" i="24"/>
  <c r="AG7" i="2"/>
  <c r="AU12" i="25"/>
  <c r="AV12"/>
  <c r="AW12"/>
  <c r="AX12"/>
  <c r="AY12"/>
  <c r="AZ12"/>
  <c r="BA12"/>
  <c r="BB12"/>
  <c r="BC12"/>
  <c r="BD12"/>
  <c r="BE12"/>
  <c r="BF12"/>
  <c r="BG12"/>
  <c r="BH12"/>
  <c r="O12"/>
  <c r="D15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L14" i="24"/>
  <c r="AG8" i="2"/>
  <c r="AU13" i="25"/>
  <c r="AV13"/>
  <c r="AW13"/>
  <c r="AX13"/>
  <c r="AY13"/>
  <c r="AZ13"/>
  <c r="BA13"/>
  <c r="BB13"/>
  <c r="BC13"/>
  <c r="BD13"/>
  <c r="BE13"/>
  <c r="BF13"/>
  <c r="BG13"/>
  <c r="BH13"/>
  <c r="O13"/>
  <c r="D16"/>
  <c r="N66"/>
  <c r="AO66"/>
  <c r="AP66"/>
  <c r="AQ66"/>
  <c r="AR66"/>
  <c r="AS66"/>
  <c r="AT66"/>
  <c r="AG41" i="2"/>
  <c r="AG61"/>
  <c r="AU66" i="25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L15" i="24"/>
  <c r="AG9" i="2"/>
  <c r="AU14" i="25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L18" i="24"/>
  <c r="AG10" i="2"/>
  <c r="AU15" i="25"/>
  <c r="AV15"/>
  <c r="AW15"/>
  <c r="AX15"/>
  <c r="AY15"/>
  <c r="AZ15"/>
  <c r="BA15"/>
  <c r="BB15"/>
  <c r="BC15"/>
  <c r="BD15"/>
  <c r="BE15"/>
  <c r="BF15"/>
  <c r="BG15"/>
  <c r="BH15"/>
  <c r="O15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L19" i="24"/>
  <c r="AG13" i="2"/>
  <c r="AU18" i="25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G14" i="2"/>
  <c r="AU19" i="25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L13" i="24"/>
  <c r="AG15" i="2"/>
  <c r="AU20" i="25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L20" i="24"/>
  <c r="AG16" i="2"/>
  <c r="AU21" i="25"/>
  <c r="AV21"/>
  <c r="AW21"/>
  <c r="AX21"/>
  <c r="AY21"/>
  <c r="AZ21"/>
  <c r="BA21"/>
  <c r="BB21"/>
  <c r="BC21"/>
  <c r="BD21"/>
  <c r="BE21"/>
  <c r="BF21"/>
  <c r="BG21"/>
  <c r="BH21"/>
  <c r="O21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L25" i="24"/>
  <c r="AG18" i="2"/>
  <c r="AU23" i="25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G19" i="2"/>
  <c r="AU24" i="25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L17" i="24"/>
  <c r="AG20" i="2"/>
  <c r="AU25" i="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G21" i="2"/>
  <c r="AU26" i="25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L28" i="24"/>
  <c r="AG22" i="2"/>
  <c r="AU27" i="25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L21" i="24"/>
  <c r="AG23" i="2"/>
  <c r="AU28" i="25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L24" i="24"/>
  <c r="AG24" i="2"/>
  <c r="AU29" i="25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G25" i="2"/>
  <c r="AU30" i="25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G26" i="2"/>
  <c r="AU31" i="25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G28" i="2"/>
  <c r="AG27"/>
  <c r="AU32" i="25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G29" i="2"/>
  <c r="AU33" i="25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G31" i="2"/>
  <c r="AU34" i="25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G32" i="2"/>
  <c r="AG30"/>
  <c r="AU35" i="2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G33" i="2"/>
  <c r="AU36" i="25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L26" i="24"/>
  <c r="AG34" i="2"/>
  <c r="AU37" i="25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G35" i="2"/>
  <c r="AU38" i="25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G36" i="2"/>
  <c r="AU39" i="25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G37" i="2"/>
  <c r="AU40" i="25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G39" i="2"/>
  <c r="AU41" i="25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G40" i="2"/>
  <c r="AU42" i="25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G42" i="2"/>
  <c r="AG38"/>
  <c r="AU43" i="25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G43" i="2"/>
  <c r="AU44" i="25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L27" i="24"/>
  <c r="AG46" i="2"/>
  <c r="AU45" i="2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G45" i="2"/>
  <c r="AU46" i="25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G47" i="2"/>
  <c r="AU47" i="25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G48" i="2"/>
  <c r="AU48" i="25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G49" i="2"/>
  <c r="AG44"/>
  <c r="AU49" i="25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G50" i="2"/>
  <c r="AU50" i="25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G51" i="2"/>
  <c r="AU51" i="25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G52" i="2"/>
  <c r="AU52" i="25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G53" i="2"/>
  <c r="AU53" i="25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G54" i="2"/>
  <c r="AU54" i="25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G55" i="2"/>
  <c r="AU55" i="2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G56" i="2"/>
  <c r="AU58" i="25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G57" i="2"/>
  <c r="AU60" i="25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G58" i="2"/>
  <c r="AU61" i="25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G59" i="2"/>
  <c r="AU62" i="25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G60" i="2"/>
  <c r="AU63" i="25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G62" i="2"/>
  <c r="AU65" i="2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P4" i="18"/>
  <c r="P27"/>
  <c r="BR57" i="2"/>
  <c r="Q4" i="18"/>
  <c r="Q27"/>
  <c r="BS57" i="2"/>
  <c r="G13" i="18"/>
  <c r="R11" i="26"/>
  <c r="H13" i="18"/>
  <c r="S11" i="26"/>
  <c r="I13" i="18"/>
  <c r="T11" i="26"/>
  <c r="J13" i="18"/>
  <c r="U11" i="26"/>
  <c r="K13" i="18"/>
  <c r="V11" i="26"/>
  <c r="L13" i="18"/>
  <c r="W11" i="26"/>
  <c r="M13" i="18"/>
  <c r="X11" i="26"/>
  <c r="N13" i="18"/>
  <c r="Y11" i="26"/>
  <c r="O13" i="18"/>
  <c r="Z11" i="26"/>
  <c r="P13" i="18"/>
  <c r="AA11" i="26"/>
  <c r="Q13" i="18"/>
  <c r="AB11" i="26"/>
  <c r="R13" i="18"/>
  <c r="AC11" i="26"/>
  <c r="S13" i="18"/>
  <c r="AD11" i="26"/>
  <c r="T13" i="18"/>
  <c r="AE11" i="26"/>
  <c r="U13" i="18"/>
  <c r="AF11" i="26"/>
  <c r="V13" i="18"/>
  <c r="AG11" i="26"/>
  <c r="W13" i="18"/>
  <c r="AH11" i="26"/>
  <c r="X13" i="18"/>
  <c r="AI11" i="26"/>
  <c r="Y13" i="18"/>
  <c r="AJ11" i="26"/>
  <c r="Z13" i="18"/>
  <c r="AK11" i="26"/>
  <c r="AA13" i="18"/>
  <c r="AL11" i="26"/>
  <c r="AB13" i="18"/>
  <c r="AM11" i="26"/>
  <c r="N11"/>
  <c r="AO11"/>
  <c r="AP11"/>
  <c r="AQ11"/>
  <c r="AR11"/>
  <c r="AS11"/>
  <c r="AT11"/>
  <c r="AU11"/>
  <c r="L13" i="25"/>
  <c r="AH6" i="2"/>
  <c r="AV11" i="26"/>
  <c r="AW11"/>
  <c r="AX11"/>
  <c r="AY11"/>
  <c r="AZ11"/>
  <c r="BA11"/>
  <c r="BB11"/>
  <c r="BC11"/>
  <c r="BD11"/>
  <c r="BE11"/>
  <c r="BF11"/>
  <c r="BG11"/>
  <c r="BH11"/>
  <c r="O11"/>
  <c r="D11"/>
  <c r="N66"/>
  <c r="AO66"/>
  <c r="AP66"/>
  <c r="AQ66"/>
  <c r="AR66"/>
  <c r="AS66"/>
  <c r="AT66"/>
  <c r="AU66"/>
  <c r="AH41" i="2"/>
  <c r="AH61"/>
  <c r="AV66" i="2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L15" i="25"/>
  <c r="AH7" i="2"/>
  <c r="AV12" i="26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L16" i="25"/>
  <c r="AH8" i="2"/>
  <c r="AV13" i="26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H9" i="2"/>
  <c r="AV14" i="26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H10" i="2"/>
  <c r="AV15" i="26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L14" i="25"/>
  <c r="AH11" i="2"/>
  <c r="AV16" i="2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L11" i="25"/>
  <c r="AH12" i="2"/>
  <c r="AV17" i="26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H13" i="2"/>
  <c r="AV18" i="26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H14" i="2"/>
  <c r="AV19" i="26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H15" i="2"/>
  <c r="AV20" i="26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H16" i="2"/>
  <c r="AV21" i="26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L12" i="25"/>
  <c r="AH17" i="2"/>
  <c r="AV22" i="26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H18" i="2"/>
  <c r="AV23" i="26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H19" i="2"/>
  <c r="AV24" i="26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H20" i="2"/>
  <c r="AV25" i="26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H21" i="2"/>
  <c r="AV26" i="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H22" i="2"/>
  <c r="AV27" i="26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H23" i="2"/>
  <c r="AV28" i="26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H24" i="2"/>
  <c r="AV29" i="26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H25" i="2"/>
  <c r="AV30" i="26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H26" i="2"/>
  <c r="AV31" i="26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H28" i="2"/>
  <c r="AH27"/>
  <c r="AV32" i="26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H29" i="2"/>
  <c r="AV33" i="26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H31" i="2"/>
  <c r="AV34" i="26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H32" i="2"/>
  <c r="AH30"/>
  <c r="AV35" i="26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H33" i="2"/>
  <c r="AV36" i="2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H34" i="2"/>
  <c r="AV37" i="26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H35" i="2"/>
  <c r="AV38" i="26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H36" i="2"/>
  <c r="AV39" i="26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H37" i="2"/>
  <c r="AV40" i="26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H39" i="2"/>
  <c r="AV41" i="26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H40" i="2"/>
  <c r="AV42" i="26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H42" i="2"/>
  <c r="AH38"/>
  <c r="AV43" i="26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H43" i="2"/>
  <c r="AV44" i="26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H46" i="2"/>
  <c r="AV45" i="26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H45" i="2"/>
  <c r="AV46" i="2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H47" i="2"/>
  <c r="AV47" i="26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H48" i="2"/>
  <c r="AV48" i="26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H49" i="2"/>
  <c r="AH44"/>
  <c r="AV49" i="26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H50" i="2"/>
  <c r="AV50" i="26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H51" i="2"/>
  <c r="AV51" i="26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H52" i="2"/>
  <c r="AV52" i="26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H53" i="2"/>
  <c r="AV53" i="26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H54" i="2"/>
  <c r="AV54" i="26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H55" i="2"/>
  <c r="AV55" i="26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H56" i="2"/>
  <c r="AV58" i="26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H57" i="2"/>
  <c r="AV60" i="26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H58" i="2"/>
  <c r="AV61" i="26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H59" i="2"/>
  <c r="AV62" i="26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H60" i="2"/>
  <c r="AV63" i="26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H62" i="2"/>
  <c r="AV65" i="26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R4" i="18"/>
  <c r="R27"/>
  <c r="BT57" i="2"/>
  <c r="S4" i="18"/>
  <c r="S27"/>
  <c r="BU57" i="2"/>
  <c r="T4" i="18"/>
  <c r="T27"/>
  <c r="BV57" i="2"/>
  <c r="U4" i="18"/>
  <c r="U27"/>
  <c r="BW57" i="2"/>
  <c r="V4" i="18"/>
  <c r="V27"/>
  <c r="BX57" i="2"/>
  <c r="W4" i="18"/>
  <c r="W27"/>
  <c r="BY57" i="2"/>
  <c r="X4" i="18"/>
  <c r="X27"/>
  <c r="BZ57" i="2"/>
  <c r="Y4" i="18"/>
  <c r="Y27"/>
  <c r="CA57" i="2"/>
  <c r="Z4" i="18"/>
  <c r="Z27"/>
  <c r="CB57" i="2"/>
  <c r="AA4" i="18"/>
  <c r="AA27"/>
  <c r="CC57" i="2"/>
  <c r="AB4" i="18"/>
  <c r="AB27"/>
  <c r="CD57" i="2"/>
  <c r="G29" i="18"/>
  <c r="G28"/>
  <c r="CF57" i="2"/>
  <c r="H29" i="18"/>
  <c r="H28"/>
  <c r="CG57" i="2"/>
  <c r="I29" i="18"/>
  <c r="I28"/>
  <c r="CH57" i="2"/>
  <c r="J29" i="18"/>
  <c r="J28"/>
  <c r="CI57" i="2"/>
  <c r="G16" i="22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K29" i="18"/>
  <c r="K28"/>
  <c r="CJ57" i="2"/>
  <c r="G23" i="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L29" i="18"/>
  <c r="L28"/>
  <c r="CK57" i="2"/>
  <c r="M29" i="18"/>
  <c r="M28"/>
  <c r="CL57" i="2"/>
  <c r="N29" i="18"/>
  <c r="N28"/>
  <c r="CM57" i="2"/>
  <c r="O29" i="18"/>
  <c r="O28"/>
  <c r="AI57" i="2"/>
  <c r="CN57"/>
  <c r="G14" i="18"/>
  <c r="R12" i="27"/>
  <c r="H14" i="18"/>
  <c r="S12" i="27"/>
  <c r="I14" i="18"/>
  <c r="T12" i="27"/>
  <c r="J14" i="18"/>
  <c r="U12" i="27"/>
  <c r="K14" i="18"/>
  <c r="V12" i="27"/>
  <c r="L14" i="18"/>
  <c r="W12" i="27"/>
  <c r="M14" i="18"/>
  <c r="X12" i="27"/>
  <c r="N14" i="18"/>
  <c r="Y12" i="27"/>
  <c r="O14" i="18"/>
  <c r="Z12" i="27"/>
  <c r="P14" i="18"/>
  <c r="AA12" i="27"/>
  <c r="Q14" i="18"/>
  <c r="AB12" i="27"/>
  <c r="R14" i="18"/>
  <c r="AC12" i="27"/>
  <c r="S14" i="18"/>
  <c r="AD12" i="27"/>
  <c r="T14" i="18"/>
  <c r="AE12" i="27"/>
  <c r="U14" i="18"/>
  <c r="AF12" i="27"/>
  <c r="V14" i="18"/>
  <c r="AG12" i="27"/>
  <c r="W14" i="18"/>
  <c r="AH12" i="27"/>
  <c r="X14" i="18"/>
  <c r="AI12" i="27"/>
  <c r="Y14" i="18"/>
  <c r="AJ12" i="27"/>
  <c r="Z14" i="18"/>
  <c r="AK12" i="27"/>
  <c r="AA14" i="18"/>
  <c r="AL12" i="27"/>
  <c r="AB14" i="18"/>
  <c r="AM12" i="27"/>
  <c r="N12"/>
  <c r="AO12"/>
  <c r="AP12"/>
  <c r="AQ12"/>
  <c r="AR12"/>
  <c r="AS12"/>
  <c r="AT12"/>
  <c r="AU12"/>
  <c r="AV12"/>
  <c r="AI7" i="2"/>
  <c r="AW12" i="27"/>
  <c r="AX12"/>
  <c r="AY12"/>
  <c r="AZ12"/>
  <c r="BA12"/>
  <c r="BB12"/>
  <c r="BC12"/>
  <c r="BD12"/>
  <c r="BE12"/>
  <c r="BF12"/>
  <c r="BG12"/>
  <c r="BH12"/>
  <c r="O12"/>
  <c r="N11"/>
  <c r="D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L11" i="26"/>
  <c r="AI6" i="2"/>
  <c r="AW11" i="27"/>
  <c r="AX11"/>
  <c r="AY11"/>
  <c r="AZ11"/>
  <c r="BA11"/>
  <c r="BB11"/>
  <c r="BC11"/>
  <c r="BD11"/>
  <c r="BE11"/>
  <c r="BF11"/>
  <c r="BG11"/>
  <c r="BH11"/>
  <c r="O11"/>
  <c r="D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N13"/>
  <c r="AO13"/>
  <c r="AP13"/>
  <c r="AQ13"/>
  <c r="AR13"/>
  <c r="AS13"/>
  <c r="AT13"/>
  <c r="AU13"/>
  <c r="AV13"/>
  <c r="AI8" i="2"/>
  <c r="AW13" i="27"/>
  <c r="AX13"/>
  <c r="AY13"/>
  <c r="AZ13"/>
  <c r="BA13"/>
  <c r="BB13"/>
  <c r="BC13"/>
  <c r="BD13"/>
  <c r="BE13"/>
  <c r="BF13"/>
  <c r="BG13"/>
  <c r="BH13"/>
  <c r="O13"/>
  <c r="D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N14"/>
  <c r="AO14"/>
  <c r="AP14"/>
  <c r="AQ14"/>
  <c r="AR14"/>
  <c r="AS14"/>
  <c r="AT14"/>
  <c r="AU14"/>
  <c r="AV14"/>
  <c r="AI9" i="2"/>
  <c r="AW14" i="27"/>
  <c r="AX14"/>
  <c r="AY14"/>
  <c r="AZ14"/>
  <c r="BA14"/>
  <c r="BB14"/>
  <c r="BC14"/>
  <c r="BD14"/>
  <c r="BE14"/>
  <c r="BF14"/>
  <c r="BG14"/>
  <c r="BH14"/>
  <c r="O14"/>
  <c r="D14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N18"/>
  <c r="AO18"/>
  <c r="AP18"/>
  <c r="AQ18"/>
  <c r="AR18"/>
  <c r="AS18"/>
  <c r="AT18"/>
  <c r="AU18"/>
  <c r="AV18"/>
  <c r="AI13" i="2"/>
  <c r="AW18" i="27"/>
  <c r="AX18"/>
  <c r="AY18"/>
  <c r="AZ18"/>
  <c r="BA18"/>
  <c r="BB18"/>
  <c r="BC18"/>
  <c r="BD18"/>
  <c r="BE18"/>
  <c r="BF18"/>
  <c r="BG18"/>
  <c r="BH18"/>
  <c r="O18"/>
  <c r="N15"/>
  <c r="N16"/>
  <c r="N17"/>
  <c r="D15"/>
  <c r="N66"/>
  <c r="AO66"/>
  <c r="AP66"/>
  <c r="AQ66"/>
  <c r="AR66"/>
  <c r="AS66"/>
  <c r="AT66"/>
  <c r="AU66"/>
  <c r="AV66"/>
  <c r="AI41" i="2"/>
  <c r="AI61"/>
  <c r="AW66" i="27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I10" i="2"/>
  <c r="AW15" i="27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I11" i="2"/>
  <c r="AW16" i="27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I12" i="2"/>
  <c r="AW17" i="27"/>
  <c r="AX17"/>
  <c r="AY17"/>
  <c r="AZ17"/>
  <c r="BA17"/>
  <c r="BB17"/>
  <c r="BC17"/>
  <c r="BD17"/>
  <c r="BE17"/>
  <c r="BF17"/>
  <c r="BG17"/>
  <c r="BH17"/>
  <c r="O17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I14" i="2"/>
  <c r="AW19" i="27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I15" i="2"/>
  <c r="AW20" i="27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I16" i="2"/>
  <c r="AW21" i="27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I17" i="2"/>
  <c r="AW22" i="27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I18" i="2"/>
  <c r="AW23" i="27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I19" i="2"/>
  <c r="AW24" i="27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I20" i="2"/>
  <c r="AW25" i="27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I21" i="2"/>
  <c r="AW26" i="27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I22" i="2"/>
  <c r="AW27" i="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I23" i="2"/>
  <c r="AW28" i="27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I24" i="2"/>
  <c r="AW29" i="27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I25" i="2"/>
  <c r="AW30" i="27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I26" i="2"/>
  <c r="AW31" i="27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I28" i="2"/>
  <c r="AI27"/>
  <c r="AW32" i="27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I29" i="2"/>
  <c r="AW33" i="27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I31" i="2"/>
  <c r="AW34" i="27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I32" i="2"/>
  <c r="AI30"/>
  <c r="AW35" i="27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I33" i="2"/>
  <c r="AW36" i="27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I34" i="2"/>
  <c r="AW37" i="2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I35" i="2"/>
  <c r="AW38" i="27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I36" i="2"/>
  <c r="AW39" i="27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I37" i="2"/>
  <c r="AW40" i="27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I39" i="2"/>
  <c r="AW41" i="27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I40" i="2"/>
  <c r="AW42" i="27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I42" i="2"/>
  <c r="AI38"/>
  <c r="AW43" i="27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I43" i="2"/>
  <c r="AW44" i="27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I46" i="2"/>
  <c r="AW45" i="27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I45" i="2"/>
  <c r="AW46" i="27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I47" i="2"/>
  <c r="AW47" i="2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I48" i="2"/>
  <c r="AW48" i="27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I49" i="2"/>
  <c r="AI44"/>
  <c r="AW49" i="27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I50" i="2"/>
  <c r="AW50" i="27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I51" i="2"/>
  <c r="AW51" i="27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I52" i="2"/>
  <c r="AW52" i="27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I53" i="2"/>
  <c r="AW53" i="27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I54" i="2"/>
  <c r="AW54" i="27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I55" i="2"/>
  <c r="AW55" i="27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I56" i="2"/>
  <c r="AW58" i="27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I58" i="2"/>
  <c r="AW61" i="27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I59" i="2"/>
  <c r="AW62" i="27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I60" i="2"/>
  <c r="AW63" i="27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I62" i="2"/>
  <c r="AW65" i="27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P29" i="18"/>
  <c r="P28"/>
  <c r="AJ57" i="2"/>
  <c r="CO57"/>
  <c r="G15" i="18"/>
  <c r="R11" i="28"/>
  <c r="H15" i="18"/>
  <c r="S11" i="28"/>
  <c r="I15" i="18"/>
  <c r="T11" i="28"/>
  <c r="J15" i="18"/>
  <c r="U11" i="28"/>
  <c r="K15" i="18"/>
  <c r="V11" i="28"/>
  <c r="L15" i="18"/>
  <c r="W11" i="28"/>
  <c r="M15" i="18"/>
  <c r="X11" i="28"/>
  <c r="N15" i="18"/>
  <c r="Y11" i="28"/>
  <c r="O15" i="18"/>
  <c r="Z11" i="28"/>
  <c r="P15" i="18"/>
  <c r="AA11" i="28"/>
  <c r="Q15" i="18"/>
  <c r="AB11" i="28"/>
  <c r="R15" i="18"/>
  <c r="AC11" i="28"/>
  <c r="S15" i="18"/>
  <c r="AD11" i="28"/>
  <c r="T15" i="18"/>
  <c r="AE11" i="28"/>
  <c r="U15" i="18"/>
  <c r="AF11" i="28"/>
  <c r="V15" i="18"/>
  <c r="AG11" i="28"/>
  <c r="W15" i="18"/>
  <c r="AH11" i="28"/>
  <c r="X15" i="18"/>
  <c r="AI11" i="28"/>
  <c r="Y15" i="18"/>
  <c r="AJ11" i="28"/>
  <c r="Z15" i="18"/>
  <c r="AK11" i="28"/>
  <c r="AA15" i="18"/>
  <c r="AL11" i="28"/>
  <c r="AB15" i="18"/>
  <c r="AM11" i="28"/>
  <c r="N11"/>
  <c r="AO11"/>
  <c r="AP11"/>
  <c r="AQ11"/>
  <c r="AR11"/>
  <c r="AS11"/>
  <c r="AT11"/>
  <c r="AU11"/>
  <c r="AV11"/>
  <c r="AW11"/>
  <c r="L12" i="27"/>
  <c r="AJ6" i="2"/>
  <c r="AX11" i="28"/>
  <c r="AY11"/>
  <c r="AZ11"/>
  <c r="BA11"/>
  <c r="BB11"/>
  <c r="BC11"/>
  <c r="BD11"/>
  <c r="BE11"/>
  <c r="BF11"/>
  <c r="BG11"/>
  <c r="BH11"/>
  <c r="O11"/>
  <c r="D11"/>
  <c r="N66"/>
  <c r="AO66"/>
  <c r="AP66"/>
  <c r="AQ66"/>
  <c r="AR66"/>
  <c r="AS66"/>
  <c r="AT66"/>
  <c r="AU66"/>
  <c r="AV66"/>
  <c r="AW66"/>
  <c r="AJ41" i="2"/>
  <c r="AJ61"/>
  <c r="AX66" i="28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L11" i="27"/>
  <c r="AJ7" i="2"/>
  <c r="AX12" i="28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L13" i="27"/>
  <c r="AJ8" i="2"/>
  <c r="AX13" i="28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L14" i="27"/>
  <c r="AJ9" i="2"/>
  <c r="AX14" i="28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J10" i="2"/>
  <c r="AX15" i="28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J11" i="2"/>
  <c r="AX16" i="28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J12" i="2"/>
  <c r="AX17" i="28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L15" i="27"/>
  <c r="AJ13" i="2"/>
  <c r="AX18" i="2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J14" i="2"/>
  <c r="AX19" i="28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J15" i="2"/>
  <c r="AX20" i="28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J16" i="2"/>
  <c r="AX21" i="28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J17" i="2"/>
  <c r="AX22" i="28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J18" i="2"/>
  <c r="AX23" i="28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J19" i="2"/>
  <c r="AX24" i="28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J20" i="2"/>
  <c r="AX25" i="28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J21" i="2"/>
  <c r="AX26" i="28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J22" i="2"/>
  <c r="AX27" i="28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J23" i="2"/>
  <c r="AX28" i="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J24" i="2"/>
  <c r="AX29" i="28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J25" i="2"/>
  <c r="AX30" i="28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J26" i="2"/>
  <c r="AX31" i="28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J28" i="2"/>
  <c r="AJ27"/>
  <c r="AX32" i="28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J29" i="2"/>
  <c r="AX33" i="28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J31" i="2"/>
  <c r="AX34" i="28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J32" i="2"/>
  <c r="AJ30"/>
  <c r="AX35" i="28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J33" i="2"/>
  <c r="AX36" i="28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J34" i="2"/>
  <c r="AX37" i="28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J35" i="2"/>
  <c r="AX38" i="2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J36" i="2"/>
  <c r="AX39" i="28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J37" i="2"/>
  <c r="AX40" i="28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J39" i="2"/>
  <c r="AX41" i="28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J40" i="2"/>
  <c r="AX42" i="28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J42" i="2"/>
  <c r="AJ38"/>
  <c r="AX43" i="28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J43" i="2"/>
  <c r="AX44" i="28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J46" i="2"/>
  <c r="AX45" i="28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J45" i="2"/>
  <c r="AX46" i="28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J47" i="2"/>
  <c r="AX47" i="28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J48" i="2"/>
  <c r="AX48" i="2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J49" i="2"/>
  <c r="AJ44"/>
  <c r="AX49" i="28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W50"/>
  <c r="AJ50" i="2"/>
  <c r="AX50" i="28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J51" i="2"/>
  <c r="AX51" i="28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J52" i="2"/>
  <c r="AX52" i="28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J53" i="2"/>
  <c r="AX53" i="28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J54" i="2"/>
  <c r="AX54" i="28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W55"/>
  <c r="AJ55" i="2"/>
  <c r="AX55" i="28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W58"/>
  <c r="AJ56" i="2"/>
  <c r="AX58" i="2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W61"/>
  <c r="AJ58" i="2"/>
  <c r="AX61" i="28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W62"/>
  <c r="AJ59" i="2"/>
  <c r="AX62" i="28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W63"/>
  <c r="AJ60" i="2"/>
  <c r="AX63" i="28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W65"/>
  <c r="AJ62" i="2"/>
  <c r="AX65" i="28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Q29" i="18"/>
  <c r="Q28"/>
  <c r="AK57" i="2"/>
  <c r="CP57"/>
  <c r="E16" i="18"/>
  <c r="N66" i="29"/>
  <c r="AO66"/>
  <c r="AP66"/>
  <c r="AQ66"/>
  <c r="AR66"/>
  <c r="AS66"/>
  <c r="AT66"/>
  <c r="AU66"/>
  <c r="AV66"/>
  <c r="AW66"/>
  <c r="AX66"/>
  <c r="AK41" i="2"/>
  <c r="AK61"/>
  <c r="AY66" i="29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K11"/>
  <c r="N59"/>
  <c r="AO59"/>
  <c r="AP59"/>
  <c r="AQ59"/>
  <c r="AR59"/>
  <c r="AS59"/>
  <c r="AT59"/>
  <c r="AU59"/>
  <c r="AV59"/>
  <c r="AW59"/>
  <c r="AX59"/>
  <c r="AK27" i="2"/>
  <c r="AK54"/>
  <c r="AY59" i="29"/>
  <c r="AZ59"/>
  <c r="BA59"/>
  <c r="BB59"/>
  <c r="BC59"/>
  <c r="BD59"/>
  <c r="BE59"/>
  <c r="BF59"/>
  <c r="BG59"/>
  <c r="BH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O59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D11"/>
  <c r="K12"/>
  <c r="N56"/>
  <c r="AO56"/>
  <c r="AP56"/>
  <c r="AQ56"/>
  <c r="AR56"/>
  <c r="AS56"/>
  <c r="AT56"/>
  <c r="AU56"/>
  <c r="AV56"/>
  <c r="AW56"/>
  <c r="AX56"/>
  <c r="AK30" i="2"/>
  <c r="AK51"/>
  <c r="AY56" i="29"/>
  <c r="AZ56"/>
  <c r="BA56"/>
  <c r="BB56"/>
  <c r="BC56"/>
  <c r="BD56"/>
  <c r="BE56"/>
  <c r="BF56"/>
  <c r="BG56"/>
  <c r="BH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O56"/>
  <c r="N33"/>
  <c r="N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D12"/>
  <c r="K13"/>
  <c r="AO17"/>
  <c r="AP17"/>
  <c r="AQ17"/>
  <c r="AR17"/>
  <c r="AS17"/>
  <c r="AT17"/>
  <c r="AU17"/>
  <c r="AV17"/>
  <c r="AW17"/>
  <c r="AX17"/>
  <c r="AK12" i="2"/>
  <c r="AY17" i="29"/>
  <c r="AZ17"/>
  <c r="BA17"/>
  <c r="BB17"/>
  <c r="BC17"/>
  <c r="BD17"/>
  <c r="BE17"/>
  <c r="BF17"/>
  <c r="BG17"/>
  <c r="BH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O17"/>
  <c r="D13"/>
  <c r="K14"/>
  <c r="N57"/>
  <c r="AO57"/>
  <c r="AP57"/>
  <c r="AQ57"/>
  <c r="AR57"/>
  <c r="AS57"/>
  <c r="AT57"/>
  <c r="AU57"/>
  <c r="AV57"/>
  <c r="AW57"/>
  <c r="AX57"/>
  <c r="AK38" i="2"/>
  <c r="AK52"/>
  <c r="AY57" i="29"/>
  <c r="AZ57"/>
  <c r="BA57"/>
  <c r="BB57"/>
  <c r="BC57"/>
  <c r="BD57"/>
  <c r="BE57"/>
  <c r="BF57"/>
  <c r="BG57"/>
  <c r="BH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O57"/>
  <c r="N36"/>
  <c r="N37"/>
  <c r="N38"/>
  <c r="N39"/>
  <c r="N40"/>
  <c r="N41"/>
  <c r="N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D14"/>
  <c r="K15"/>
  <c r="N67"/>
  <c r="N44"/>
  <c r="N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D15"/>
  <c r="K16"/>
  <c r="AO67"/>
  <c r="AP67"/>
  <c r="AQ67"/>
  <c r="AR67"/>
  <c r="AS67"/>
  <c r="AT67"/>
  <c r="AU67"/>
  <c r="AV67"/>
  <c r="AW67"/>
  <c r="AX67"/>
  <c r="AK44" i="2"/>
  <c r="AK62"/>
  <c r="AY67" i="29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N47"/>
  <c r="N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D16"/>
  <c r="O68"/>
  <c r="N50"/>
  <c r="N51"/>
  <c r="N52"/>
  <c r="N53"/>
  <c r="N54"/>
  <c r="N55"/>
  <c r="N58"/>
  <c r="N60"/>
  <c r="N61"/>
  <c r="N62"/>
  <c r="N63"/>
  <c r="N64"/>
  <c r="N65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G16" i="18"/>
  <c r="R11" i="29"/>
  <c r="H16" i="18"/>
  <c r="S11" i="29"/>
  <c r="I16" i="18"/>
  <c r="T11" i="29"/>
  <c r="J16" i="18"/>
  <c r="U11" i="29"/>
  <c r="K16" i="18"/>
  <c r="V11" i="29"/>
  <c r="L16" i="18"/>
  <c r="W11" i="29"/>
  <c r="M16" i="18"/>
  <c r="X11" i="29"/>
  <c r="N16" i="18"/>
  <c r="Y11" i="29"/>
  <c r="O16" i="18"/>
  <c r="Z11" i="29"/>
  <c r="P16" i="18"/>
  <c r="AA11" i="29"/>
  <c r="Q16" i="18"/>
  <c r="AB11" i="29"/>
  <c r="R16" i="18"/>
  <c r="AC11" i="29"/>
  <c r="S16" i="18"/>
  <c r="AD11" i="29"/>
  <c r="T16" i="18"/>
  <c r="AE11" i="29"/>
  <c r="U16" i="18"/>
  <c r="AF11" i="29"/>
  <c r="V16" i="18"/>
  <c r="AG11" i="29"/>
  <c r="W16" i="18"/>
  <c r="AH11" i="29"/>
  <c r="X16" i="18"/>
  <c r="AI11" i="29"/>
  <c r="Y16" i="18"/>
  <c r="AJ11" i="29"/>
  <c r="Z16" i="18"/>
  <c r="AK11" i="29"/>
  <c r="AA16" i="18"/>
  <c r="AL11" i="29"/>
  <c r="AB16" i="18"/>
  <c r="AM11" i="29"/>
  <c r="A1"/>
  <c r="AO11"/>
  <c r="AP11"/>
  <c r="AQ11"/>
  <c r="AR11"/>
  <c r="AS11"/>
  <c r="AT11"/>
  <c r="AU11"/>
  <c r="AV11"/>
  <c r="AW11"/>
  <c r="AX11"/>
  <c r="L11" i="28"/>
  <c r="AK6" i="2"/>
  <c r="AY11" i="29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K7" i="2"/>
  <c r="AY12" i="29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K8" i="2"/>
  <c r="AY13" i="29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K9" i="2"/>
  <c r="AY14" i="29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K10" i="2"/>
  <c r="AY15" i="29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K11" i="2"/>
  <c r="AY16" i="29"/>
  <c r="AZ16"/>
  <c r="BA16"/>
  <c r="BB16"/>
  <c r="BC16"/>
  <c r="BD16"/>
  <c r="BE16"/>
  <c r="BF16"/>
  <c r="BG16"/>
  <c r="BH16"/>
  <c r="O16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K13" i="2"/>
  <c r="AY18" i="29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K14" i="2"/>
  <c r="AY19" i="2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K15" i="2"/>
  <c r="AY20" i="29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K16" i="2"/>
  <c r="AY21" i="29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K17" i="2"/>
  <c r="AY22" i="29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K18" i="2"/>
  <c r="AY23" i="29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K19" i="2"/>
  <c r="AY24" i="29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K20" i="2"/>
  <c r="AY25" i="29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K21" i="2"/>
  <c r="AY26" i="29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K22" i="2"/>
  <c r="AY27" i="29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K23" i="2"/>
  <c r="AY28" i="29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K24" i="2"/>
  <c r="AY29" i="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K25" i="2"/>
  <c r="AY30" i="29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K26" i="2"/>
  <c r="AY31" i="29"/>
  <c r="AZ31"/>
  <c r="BA31"/>
  <c r="BB31"/>
  <c r="BC31"/>
  <c r="BD31"/>
  <c r="BE31"/>
  <c r="BF31"/>
  <c r="BG31"/>
  <c r="BH31"/>
  <c r="O31"/>
  <c r="AK28" i="2"/>
  <c r="R33" i="29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K29" i="2"/>
  <c r="AY33" i="29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K31" i="2"/>
  <c r="AY34" i="29"/>
  <c r="AZ34"/>
  <c r="BA34"/>
  <c r="BB34"/>
  <c r="BC34"/>
  <c r="BD34"/>
  <c r="BE34"/>
  <c r="BF34"/>
  <c r="BG34"/>
  <c r="BH34"/>
  <c r="O34"/>
  <c r="AK32" i="2"/>
  <c r="R36" i="29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K33" i="2"/>
  <c r="AY36" i="29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K34" i="2"/>
  <c r="AY37" i="29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K35" i="2"/>
  <c r="AY38" i="29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K36" i="2"/>
  <c r="AY39" i="2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K37" i="2"/>
  <c r="AY40" i="29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K39" i="2"/>
  <c r="AY41" i="29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K40" i="2"/>
  <c r="AY42" i="29"/>
  <c r="AZ42"/>
  <c r="BA42"/>
  <c r="BB42"/>
  <c r="BC42"/>
  <c r="BD42"/>
  <c r="BE42"/>
  <c r="BF42"/>
  <c r="BG42"/>
  <c r="BH42"/>
  <c r="O42"/>
  <c r="AK42" i="2"/>
  <c r="R44" i="29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K43" i="2"/>
  <c r="AY44" i="29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K46" i="2"/>
  <c r="AY45" i="29"/>
  <c r="AZ45"/>
  <c r="BA45"/>
  <c r="BB45"/>
  <c r="BC45"/>
  <c r="BD45"/>
  <c r="BE45"/>
  <c r="BF45"/>
  <c r="BG45"/>
  <c r="BH45"/>
  <c r="O45"/>
  <c r="AK45" i="2"/>
  <c r="R47" i="29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K47" i="2"/>
  <c r="AY47" i="29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X48"/>
  <c r="AK48" i="2"/>
  <c r="AY48" i="29"/>
  <c r="AZ48"/>
  <c r="BA48"/>
  <c r="BB48"/>
  <c r="BC48"/>
  <c r="BD48"/>
  <c r="BE48"/>
  <c r="BF48"/>
  <c r="BG48"/>
  <c r="BH48"/>
  <c r="O48"/>
  <c r="AK49" i="2"/>
  <c r="R50" i="29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W50"/>
  <c r="AX50"/>
  <c r="AK50" i="2"/>
  <c r="AY50" i="29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X53"/>
  <c r="AK53" i="2"/>
  <c r="AY53" i="29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W55"/>
  <c r="AX55"/>
  <c r="AK55" i="2"/>
  <c r="AY55" i="29"/>
  <c r="AZ55"/>
  <c r="BA55"/>
  <c r="BB55"/>
  <c r="BC55"/>
  <c r="BD55"/>
  <c r="BE55"/>
  <c r="BF55"/>
  <c r="BG55"/>
  <c r="BH55"/>
  <c r="O55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W58"/>
  <c r="AX58"/>
  <c r="AK56" i="2"/>
  <c r="AY58" i="29"/>
  <c r="AZ58"/>
  <c r="BA58"/>
  <c r="BB58"/>
  <c r="BC58"/>
  <c r="BD58"/>
  <c r="BE58"/>
  <c r="BF58"/>
  <c r="BG58"/>
  <c r="BH58"/>
  <c r="O58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W61"/>
  <c r="AX61"/>
  <c r="AK58" i="2"/>
  <c r="AY61" i="29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W62"/>
  <c r="AX62"/>
  <c r="AK59" i="2"/>
  <c r="AY62" i="29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W63"/>
  <c r="AX63"/>
  <c r="AK60" i="2"/>
  <c r="AY63" i="29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M5"/>
  <c r="M6"/>
  <c r="D7"/>
  <c r="D8"/>
  <c r="D4"/>
  <c r="F11"/>
  <c r="G11"/>
  <c r="F12"/>
  <c r="G12"/>
  <c r="F13"/>
  <c r="G13"/>
  <c r="F14"/>
  <c r="G14"/>
  <c r="F15"/>
  <c r="G15"/>
  <c r="F16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R29" i="18"/>
  <c r="R28"/>
  <c r="AL57" i="2"/>
  <c r="CQ57"/>
  <c r="N66" i="30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G17" i="18"/>
  <c r="R11" i="30"/>
  <c r="H17" i="18"/>
  <c r="S11" i="30"/>
  <c r="I17" i="18"/>
  <c r="T11" i="30"/>
  <c r="J17" i="18"/>
  <c r="U11" i="30"/>
  <c r="K17" i="18"/>
  <c r="V11" i="30"/>
  <c r="L17" i="18"/>
  <c r="W11" i="30"/>
  <c r="M17" i="18"/>
  <c r="X11" i="30"/>
  <c r="N17" i="18"/>
  <c r="Y11" i="30"/>
  <c r="O17" i="18"/>
  <c r="Z11" i="30"/>
  <c r="P17" i="18"/>
  <c r="AA11" i="30"/>
  <c r="Q17" i="18"/>
  <c r="AB11" i="30"/>
  <c r="R17" i="18"/>
  <c r="AC11" i="30"/>
  <c r="S17" i="18"/>
  <c r="AD11" i="30"/>
  <c r="T17" i="18"/>
  <c r="AE11" i="30"/>
  <c r="U17" i="18"/>
  <c r="AF11" i="30"/>
  <c r="V17" i="18"/>
  <c r="AG11" i="30"/>
  <c r="W17" i="18"/>
  <c r="AH11" i="30"/>
  <c r="X17" i="18"/>
  <c r="AI11" i="30"/>
  <c r="Y17" i="18"/>
  <c r="AJ11" i="30"/>
  <c r="Z17" i="18"/>
  <c r="AK11" i="30"/>
  <c r="AA17" i="18"/>
  <c r="AL11" i="30"/>
  <c r="AB17" i="18"/>
  <c r="AM11" i="30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S29" i="18"/>
  <c r="S28"/>
  <c r="AM57" i="2"/>
  <c r="CR57"/>
  <c r="N66" i="31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G18" i="18"/>
  <c r="R11" i="31"/>
  <c r="H18" i="18"/>
  <c r="S11" i="31"/>
  <c r="I18" i="18"/>
  <c r="T11" i="31"/>
  <c r="J18" i="18"/>
  <c r="U11" i="31"/>
  <c r="K18" i="18"/>
  <c r="V11" i="31"/>
  <c r="L18" i="18"/>
  <c r="W11" i="31"/>
  <c r="M18" i="18"/>
  <c r="X11" i="31"/>
  <c r="N18" i="18"/>
  <c r="Y11" i="31"/>
  <c r="O18" i="18"/>
  <c r="Z11" i="31"/>
  <c r="P18" i="18"/>
  <c r="AA11" i="31"/>
  <c r="Q18" i="18"/>
  <c r="AB11" i="31"/>
  <c r="R18" i="18"/>
  <c r="AC11" i="31"/>
  <c r="S18" i="18"/>
  <c r="AD11" i="31"/>
  <c r="T18" i="18"/>
  <c r="AE11" i="31"/>
  <c r="U18" i="18"/>
  <c r="AF11" i="31"/>
  <c r="V18" i="18"/>
  <c r="AG11" i="31"/>
  <c r="W18" i="18"/>
  <c r="AH11" i="31"/>
  <c r="X18" i="18"/>
  <c r="AI11" i="31"/>
  <c r="Y18" i="18"/>
  <c r="AJ11" i="31"/>
  <c r="Z18" i="18"/>
  <c r="AK11" i="31"/>
  <c r="AA18" i="18"/>
  <c r="AL11" i="31"/>
  <c r="AB18" i="18"/>
  <c r="AM11" i="3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T29" i="18"/>
  <c r="T28"/>
  <c r="AN57" i="2"/>
  <c r="CS57"/>
  <c r="N66" i="32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O66"/>
  <c r="N67"/>
  <c r="O68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G19" i="18"/>
  <c r="R11" i="32"/>
  <c r="H19" i="18"/>
  <c r="S11" i="32"/>
  <c r="I19" i="18"/>
  <c r="T11" i="32"/>
  <c r="J19" i="18"/>
  <c r="U11" i="32"/>
  <c r="K19" i="18"/>
  <c r="V11" i="32"/>
  <c r="L19" i="18"/>
  <c r="W11" i="32"/>
  <c r="M19" i="18"/>
  <c r="X11" i="32"/>
  <c r="N19" i="18"/>
  <c r="Y11" i="32"/>
  <c r="O19" i="18"/>
  <c r="Z11" i="32"/>
  <c r="P19" i="18"/>
  <c r="AA11" i="32"/>
  <c r="Q19" i="18"/>
  <c r="AB11" i="32"/>
  <c r="R19" i="18"/>
  <c r="AC11" i="32"/>
  <c r="S19" i="18"/>
  <c r="AD11" i="32"/>
  <c r="T19" i="18"/>
  <c r="AE11" i="32"/>
  <c r="U19" i="18"/>
  <c r="AF11" i="32"/>
  <c r="V19" i="18"/>
  <c r="AG11" i="32"/>
  <c r="W19" i="18"/>
  <c r="AH11" i="32"/>
  <c r="X19" i="18"/>
  <c r="AI11" i="32"/>
  <c r="Y19" i="18"/>
  <c r="AJ11" i="32"/>
  <c r="Z19" i="18"/>
  <c r="AK11" i="32"/>
  <c r="AA19" i="18"/>
  <c r="AL11" i="32"/>
  <c r="AB19" i="18"/>
  <c r="AM11" i="32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O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O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O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O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O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O60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O61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O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O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O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O65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O67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U29" i="18"/>
  <c r="U28"/>
  <c r="AO57" i="2"/>
  <c r="CT57"/>
  <c r="V29" i="18"/>
  <c r="V28"/>
  <c r="AP57" i="2"/>
  <c r="CU57"/>
  <c r="W29" i="18"/>
  <c r="W28"/>
  <c r="AQ57" i="2"/>
  <c r="CV57"/>
  <c r="X29" i="18"/>
  <c r="X28"/>
  <c r="AR57" i="2"/>
  <c r="CW57"/>
  <c r="Y29" i="18"/>
  <c r="Y28"/>
  <c r="AS57" i="2"/>
  <c r="CX57"/>
  <c r="Z29" i="18"/>
  <c r="Z28"/>
  <c r="AT57" i="2"/>
  <c r="CY57"/>
  <c r="AA29" i="18"/>
  <c r="AA28"/>
  <c r="AU57" i="2"/>
  <c r="CZ57"/>
  <c r="AB29" i="18"/>
  <c r="AB28"/>
  <c r="AV57" i="2"/>
  <c r="DA57"/>
  <c r="DC57"/>
  <c r="AX57"/>
  <c r="AY57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F55"/>
  <c r="CG55"/>
  <c r="CH55"/>
  <c r="CI55"/>
  <c r="CJ55"/>
  <c r="CK55"/>
  <c r="CL55"/>
  <c r="CM55"/>
  <c r="CN55"/>
  <c r="CO55"/>
  <c r="CP55"/>
  <c r="AL55"/>
  <c r="CQ55"/>
  <c r="AM55"/>
  <c r="CR55"/>
  <c r="AN55"/>
  <c r="CS55"/>
  <c r="AO55"/>
  <c r="CT55"/>
  <c r="AP55"/>
  <c r="CU55"/>
  <c r="AQ55"/>
  <c r="CV55"/>
  <c r="AR55"/>
  <c r="CW55"/>
  <c r="AS55"/>
  <c r="CX55"/>
  <c r="AT55"/>
  <c r="CY55"/>
  <c r="AU55"/>
  <c r="CZ55"/>
  <c r="AV55"/>
  <c r="DA55"/>
  <c r="DC55"/>
  <c r="AX55"/>
  <c r="AY55"/>
  <c r="I56" i="19"/>
  <c r="H56"/>
  <c r="G56"/>
  <c r="BI27" i="2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F27"/>
  <c r="CG27"/>
  <c r="CH27"/>
  <c r="CI27"/>
  <c r="CJ27"/>
  <c r="CK27"/>
  <c r="CL27"/>
  <c r="CM27"/>
  <c r="CN27"/>
  <c r="CO27"/>
  <c r="CP27"/>
  <c r="L11" i="29"/>
  <c r="AL27" i="2"/>
  <c r="CQ27"/>
  <c r="AM27"/>
  <c r="CR27"/>
  <c r="AN27"/>
  <c r="CS27"/>
  <c r="AO27"/>
  <c r="CT27"/>
  <c r="AP27"/>
  <c r="CU27"/>
  <c r="AQ27"/>
  <c r="CV27"/>
  <c r="AR27"/>
  <c r="CW27"/>
  <c r="AS27"/>
  <c r="CX27"/>
  <c r="AT27"/>
  <c r="CY27"/>
  <c r="AU27"/>
  <c r="CZ27"/>
  <c r="AV27"/>
  <c r="DA27"/>
  <c r="DC27"/>
  <c r="AX27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F6"/>
  <c r="CG6"/>
  <c r="CH6"/>
  <c r="CI6"/>
  <c r="CJ6"/>
  <c r="CK6"/>
  <c r="CL6"/>
  <c r="CM6"/>
  <c r="CN6"/>
  <c r="CO6"/>
  <c r="CP6"/>
  <c r="AL6"/>
  <c r="CQ6"/>
  <c r="AM6"/>
  <c r="CR6"/>
  <c r="AN6"/>
  <c r="CS6"/>
  <c r="AO6"/>
  <c r="CT6"/>
  <c r="AP6"/>
  <c r="CU6"/>
  <c r="AQ6"/>
  <c r="CV6"/>
  <c r="AR6"/>
  <c r="CW6"/>
  <c r="AS6"/>
  <c r="CX6"/>
  <c r="AT6"/>
  <c r="CY6"/>
  <c r="AU6"/>
  <c r="CZ6"/>
  <c r="AV6"/>
  <c r="DA6"/>
  <c r="DC6"/>
  <c r="AX6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F7"/>
  <c r="CG7"/>
  <c r="CH7"/>
  <c r="CI7"/>
  <c r="CJ7"/>
  <c r="CK7"/>
  <c r="CL7"/>
  <c r="CM7"/>
  <c r="CN7"/>
  <c r="CO7"/>
  <c r="CP7"/>
  <c r="AL7"/>
  <c r="CQ7"/>
  <c r="AM7"/>
  <c r="CR7"/>
  <c r="AN7"/>
  <c r="CS7"/>
  <c r="AO7"/>
  <c r="CT7"/>
  <c r="AP7"/>
  <c r="CU7"/>
  <c r="AQ7"/>
  <c r="CV7"/>
  <c r="AR7"/>
  <c r="CW7"/>
  <c r="AS7"/>
  <c r="CX7"/>
  <c r="AT7"/>
  <c r="CY7"/>
  <c r="AU7"/>
  <c r="CZ7"/>
  <c r="AV7"/>
  <c r="DA7"/>
  <c r="DC7"/>
  <c r="AX7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F8"/>
  <c r="CG8"/>
  <c r="CH8"/>
  <c r="CI8"/>
  <c r="CJ8"/>
  <c r="CK8"/>
  <c r="CL8"/>
  <c r="CM8"/>
  <c r="CN8"/>
  <c r="CO8"/>
  <c r="CP8"/>
  <c r="AL8"/>
  <c r="CQ8"/>
  <c r="AM8"/>
  <c r="CR8"/>
  <c r="AN8"/>
  <c r="CS8"/>
  <c r="AO8"/>
  <c r="CT8"/>
  <c r="AP8"/>
  <c r="CU8"/>
  <c r="AQ8"/>
  <c r="CV8"/>
  <c r="AR8"/>
  <c r="CW8"/>
  <c r="AS8"/>
  <c r="CX8"/>
  <c r="AT8"/>
  <c r="CY8"/>
  <c r="AU8"/>
  <c r="CZ8"/>
  <c r="AV8"/>
  <c r="DA8"/>
  <c r="DC8"/>
  <c r="AX8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F9"/>
  <c r="CG9"/>
  <c r="CH9"/>
  <c r="CI9"/>
  <c r="CJ9"/>
  <c r="CK9"/>
  <c r="CL9"/>
  <c r="CM9"/>
  <c r="CN9"/>
  <c r="CO9"/>
  <c r="CP9"/>
  <c r="AL9"/>
  <c r="CQ9"/>
  <c r="AM9"/>
  <c r="CR9"/>
  <c r="AN9"/>
  <c r="CS9"/>
  <c r="AO9"/>
  <c r="CT9"/>
  <c r="AP9"/>
  <c r="CU9"/>
  <c r="AQ9"/>
  <c r="CV9"/>
  <c r="AR9"/>
  <c r="CW9"/>
  <c r="AS9"/>
  <c r="CX9"/>
  <c r="AT9"/>
  <c r="CY9"/>
  <c r="AU9"/>
  <c r="CZ9"/>
  <c r="AV9"/>
  <c r="DA9"/>
  <c r="DC9"/>
  <c r="AX9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F10"/>
  <c r="CG10"/>
  <c r="CH10"/>
  <c r="CI10"/>
  <c r="CJ10"/>
  <c r="CK10"/>
  <c r="CL10"/>
  <c r="CM10"/>
  <c r="CN10"/>
  <c r="CO10"/>
  <c r="CP10"/>
  <c r="AL10"/>
  <c r="CQ10"/>
  <c r="AM10"/>
  <c r="CR10"/>
  <c r="AN10"/>
  <c r="CS10"/>
  <c r="AO10"/>
  <c r="CT10"/>
  <c r="AP10"/>
  <c r="CU10"/>
  <c r="AQ10"/>
  <c r="CV10"/>
  <c r="AR10"/>
  <c r="CW10"/>
  <c r="AS10"/>
  <c r="CX10"/>
  <c r="AT10"/>
  <c r="CY10"/>
  <c r="AU10"/>
  <c r="CZ10"/>
  <c r="AV10"/>
  <c r="DA10"/>
  <c r="DC10"/>
  <c r="AX10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F11"/>
  <c r="CG11"/>
  <c r="CH11"/>
  <c r="CI11"/>
  <c r="CJ11"/>
  <c r="CK11"/>
  <c r="CL11"/>
  <c r="CM11"/>
  <c r="CN11"/>
  <c r="CO11"/>
  <c r="CP11"/>
  <c r="AL11"/>
  <c r="CQ11"/>
  <c r="AM11"/>
  <c r="CR11"/>
  <c r="AN11"/>
  <c r="CS11"/>
  <c r="AO11"/>
  <c r="CT11"/>
  <c r="AP11"/>
  <c r="CU11"/>
  <c r="AQ11"/>
  <c r="CV11"/>
  <c r="AR11"/>
  <c r="CW11"/>
  <c r="AS11"/>
  <c r="CX11"/>
  <c r="AT11"/>
  <c r="CY11"/>
  <c r="AU11"/>
  <c r="CZ11"/>
  <c r="AV11"/>
  <c r="DA11"/>
  <c r="DC11"/>
  <c r="AX11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F12"/>
  <c r="CG12"/>
  <c r="CH12"/>
  <c r="CI12"/>
  <c r="CJ12"/>
  <c r="CK12"/>
  <c r="CL12"/>
  <c r="CM12"/>
  <c r="CN12"/>
  <c r="CO12"/>
  <c r="CP12"/>
  <c r="L13" i="29"/>
  <c r="AL12" i="2"/>
  <c r="CQ12"/>
  <c r="AM12"/>
  <c r="CR12"/>
  <c r="AN12"/>
  <c r="CS12"/>
  <c r="AO12"/>
  <c r="CT12"/>
  <c r="AP12"/>
  <c r="CU12"/>
  <c r="AQ12"/>
  <c r="CV12"/>
  <c r="AR12"/>
  <c r="CW12"/>
  <c r="AS12"/>
  <c r="CX12"/>
  <c r="AT12"/>
  <c r="CY12"/>
  <c r="AU12"/>
  <c r="CZ12"/>
  <c r="AV12"/>
  <c r="DA12"/>
  <c r="DC12"/>
  <c r="AX12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F13"/>
  <c r="CG13"/>
  <c r="CH13"/>
  <c r="CI13"/>
  <c r="CJ13"/>
  <c r="CK13"/>
  <c r="CL13"/>
  <c r="CM13"/>
  <c r="CN13"/>
  <c r="CO13"/>
  <c r="CP13"/>
  <c r="AL13"/>
  <c r="CQ13"/>
  <c r="AM13"/>
  <c r="CR13"/>
  <c r="AN13"/>
  <c r="CS13"/>
  <c r="AO13"/>
  <c r="CT13"/>
  <c r="AP13"/>
  <c r="CU13"/>
  <c r="AQ13"/>
  <c r="CV13"/>
  <c r="AR13"/>
  <c r="CW13"/>
  <c r="AS13"/>
  <c r="CX13"/>
  <c r="AT13"/>
  <c r="CY13"/>
  <c r="AU13"/>
  <c r="CZ13"/>
  <c r="AV13"/>
  <c r="DA13"/>
  <c r="DC13"/>
  <c r="AX13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F14"/>
  <c r="CG14"/>
  <c r="CH14"/>
  <c r="CI14"/>
  <c r="CJ14"/>
  <c r="CK14"/>
  <c r="CL14"/>
  <c r="CM14"/>
  <c r="CN14"/>
  <c r="CO14"/>
  <c r="CP14"/>
  <c r="AL14"/>
  <c r="CQ14"/>
  <c r="AM14"/>
  <c r="CR14"/>
  <c r="AN14"/>
  <c r="CS14"/>
  <c r="AO14"/>
  <c r="CT14"/>
  <c r="AP14"/>
  <c r="CU14"/>
  <c r="AQ14"/>
  <c r="CV14"/>
  <c r="AR14"/>
  <c r="CW14"/>
  <c r="AS14"/>
  <c r="CX14"/>
  <c r="AT14"/>
  <c r="CY14"/>
  <c r="AU14"/>
  <c r="CZ14"/>
  <c r="AV14"/>
  <c r="DA14"/>
  <c r="DC14"/>
  <c r="AX14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F15"/>
  <c r="CG15"/>
  <c r="CH15"/>
  <c r="CI15"/>
  <c r="CJ15"/>
  <c r="CK15"/>
  <c r="CL15"/>
  <c r="CM15"/>
  <c r="CN15"/>
  <c r="CO15"/>
  <c r="CP15"/>
  <c r="AL15"/>
  <c r="CQ15"/>
  <c r="AM15"/>
  <c r="CR15"/>
  <c r="AN15"/>
  <c r="CS15"/>
  <c r="AO15"/>
  <c r="CT15"/>
  <c r="AP15"/>
  <c r="CU15"/>
  <c r="AQ15"/>
  <c r="CV15"/>
  <c r="AR15"/>
  <c r="CW15"/>
  <c r="AS15"/>
  <c r="CX15"/>
  <c r="AT15"/>
  <c r="CY15"/>
  <c r="AU15"/>
  <c r="CZ15"/>
  <c r="AV15"/>
  <c r="DA15"/>
  <c r="DC15"/>
  <c r="AX15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F16"/>
  <c r="CG16"/>
  <c r="CH16"/>
  <c r="CI16"/>
  <c r="CJ16"/>
  <c r="CK16"/>
  <c r="CL16"/>
  <c r="CM16"/>
  <c r="CN16"/>
  <c r="CO16"/>
  <c r="CP16"/>
  <c r="AL16"/>
  <c r="CQ16"/>
  <c r="AM16"/>
  <c r="CR16"/>
  <c r="AN16"/>
  <c r="CS16"/>
  <c r="AO16"/>
  <c r="CT16"/>
  <c r="AP16"/>
  <c r="CU16"/>
  <c r="AQ16"/>
  <c r="CV16"/>
  <c r="AR16"/>
  <c r="CW16"/>
  <c r="AS16"/>
  <c r="CX16"/>
  <c r="AT16"/>
  <c r="CY16"/>
  <c r="AU16"/>
  <c r="CZ16"/>
  <c r="AV16"/>
  <c r="DA16"/>
  <c r="DC16"/>
  <c r="AX16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F17"/>
  <c r="CG17"/>
  <c r="CH17"/>
  <c r="CI17"/>
  <c r="CJ17"/>
  <c r="CK17"/>
  <c r="CL17"/>
  <c r="CM17"/>
  <c r="CN17"/>
  <c r="CO17"/>
  <c r="CP17"/>
  <c r="AL17"/>
  <c r="CQ17"/>
  <c r="AM17"/>
  <c r="CR17"/>
  <c r="AN17"/>
  <c r="CS17"/>
  <c r="AO17"/>
  <c r="CT17"/>
  <c r="AP17"/>
  <c r="CU17"/>
  <c r="AQ17"/>
  <c r="CV17"/>
  <c r="AR17"/>
  <c r="CW17"/>
  <c r="AS17"/>
  <c r="CX17"/>
  <c r="AT17"/>
  <c r="CY17"/>
  <c r="AU17"/>
  <c r="CZ17"/>
  <c r="AV17"/>
  <c r="DA17"/>
  <c r="DC17"/>
  <c r="AX17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F18"/>
  <c r="CG18"/>
  <c r="CH18"/>
  <c r="CI18"/>
  <c r="CJ18"/>
  <c r="CK18"/>
  <c r="CL18"/>
  <c r="CM18"/>
  <c r="CN18"/>
  <c r="CO18"/>
  <c r="CP18"/>
  <c r="AL18"/>
  <c r="CQ18"/>
  <c r="AM18"/>
  <c r="CR18"/>
  <c r="AN18"/>
  <c r="CS18"/>
  <c r="AO18"/>
  <c r="CT18"/>
  <c r="AP18"/>
  <c r="CU18"/>
  <c r="AQ18"/>
  <c r="CV18"/>
  <c r="AR18"/>
  <c r="CW18"/>
  <c r="AS18"/>
  <c r="CX18"/>
  <c r="AT18"/>
  <c r="CY18"/>
  <c r="AU18"/>
  <c r="CZ18"/>
  <c r="AV18"/>
  <c r="DA18"/>
  <c r="DC18"/>
  <c r="AX18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F19"/>
  <c r="CG19"/>
  <c r="CH19"/>
  <c r="CI19"/>
  <c r="CJ19"/>
  <c r="CK19"/>
  <c r="CL19"/>
  <c r="CM19"/>
  <c r="CN19"/>
  <c r="CO19"/>
  <c r="CP19"/>
  <c r="AL19"/>
  <c r="CQ19"/>
  <c r="AM19"/>
  <c r="CR19"/>
  <c r="AN19"/>
  <c r="CS19"/>
  <c r="AO19"/>
  <c r="CT19"/>
  <c r="AP19"/>
  <c r="CU19"/>
  <c r="AQ19"/>
  <c r="CV19"/>
  <c r="AR19"/>
  <c r="CW19"/>
  <c r="AS19"/>
  <c r="CX19"/>
  <c r="AT19"/>
  <c r="CY19"/>
  <c r="AU19"/>
  <c r="CZ19"/>
  <c r="AV19"/>
  <c r="DA19"/>
  <c r="DC19"/>
  <c r="AX19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F20"/>
  <c r="CG20"/>
  <c r="CH20"/>
  <c r="CI20"/>
  <c r="CJ20"/>
  <c r="CK20"/>
  <c r="CL20"/>
  <c r="CM20"/>
  <c r="CN20"/>
  <c r="CO20"/>
  <c r="CP20"/>
  <c r="AL20"/>
  <c r="CQ20"/>
  <c r="AM20"/>
  <c r="CR20"/>
  <c r="AN20"/>
  <c r="CS20"/>
  <c r="AO20"/>
  <c r="CT20"/>
  <c r="AP20"/>
  <c r="CU20"/>
  <c r="AQ20"/>
  <c r="CV20"/>
  <c r="AR20"/>
  <c r="CW20"/>
  <c r="AS20"/>
  <c r="CX20"/>
  <c r="AT20"/>
  <c r="CY20"/>
  <c r="AU20"/>
  <c r="CZ20"/>
  <c r="AV20"/>
  <c r="DA20"/>
  <c r="DC20"/>
  <c r="AX20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F21"/>
  <c r="CG21"/>
  <c r="CH21"/>
  <c r="CI21"/>
  <c r="CJ21"/>
  <c r="CK21"/>
  <c r="CL21"/>
  <c r="CM21"/>
  <c r="CN21"/>
  <c r="CO21"/>
  <c r="CP21"/>
  <c r="AL21"/>
  <c r="CQ21"/>
  <c r="AM21"/>
  <c r="CR21"/>
  <c r="AN21"/>
  <c r="CS21"/>
  <c r="AO21"/>
  <c r="CT21"/>
  <c r="AP21"/>
  <c r="CU21"/>
  <c r="AQ21"/>
  <c r="CV21"/>
  <c r="AR21"/>
  <c r="CW21"/>
  <c r="AS21"/>
  <c r="CX21"/>
  <c r="AT21"/>
  <c r="CY21"/>
  <c r="AU21"/>
  <c r="CZ21"/>
  <c r="AV21"/>
  <c r="DA21"/>
  <c r="DC21"/>
  <c r="AX21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F22"/>
  <c r="CG22"/>
  <c r="CH22"/>
  <c r="CI22"/>
  <c r="CJ22"/>
  <c r="CK22"/>
  <c r="CL22"/>
  <c r="CM22"/>
  <c r="CN22"/>
  <c r="CO22"/>
  <c r="CP22"/>
  <c r="AL22"/>
  <c r="CQ22"/>
  <c r="AM22"/>
  <c r="CR22"/>
  <c r="AN22"/>
  <c r="CS22"/>
  <c r="AO22"/>
  <c r="CT22"/>
  <c r="AP22"/>
  <c r="CU22"/>
  <c r="AQ22"/>
  <c r="CV22"/>
  <c r="AR22"/>
  <c r="CW22"/>
  <c r="AS22"/>
  <c r="CX22"/>
  <c r="AT22"/>
  <c r="CY22"/>
  <c r="AU22"/>
  <c r="CZ22"/>
  <c r="AV22"/>
  <c r="DA22"/>
  <c r="DC22"/>
  <c r="AX22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F23"/>
  <c r="CG23"/>
  <c r="CH23"/>
  <c r="CI23"/>
  <c r="CJ23"/>
  <c r="CK23"/>
  <c r="CL23"/>
  <c r="CM23"/>
  <c r="CN23"/>
  <c r="CO23"/>
  <c r="CP23"/>
  <c r="AL23"/>
  <c r="CQ23"/>
  <c r="AM23"/>
  <c r="CR23"/>
  <c r="AN23"/>
  <c r="CS23"/>
  <c r="AO23"/>
  <c r="CT23"/>
  <c r="AP23"/>
  <c r="CU23"/>
  <c r="AQ23"/>
  <c r="CV23"/>
  <c r="AR23"/>
  <c r="CW23"/>
  <c r="AS23"/>
  <c r="CX23"/>
  <c r="AT23"/>
  <c r="CY23"/>
  <c r="AU23"/>
  <c r="CZ23"/>
  <c r="AV23"/>
  <c r="DA23"/>
  <c r="DC23"/>
  <c r="AX23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F24"/>
  <c r="CG24"/>
  <c r="CH24"/>
  <c r="CI24"/>
  <c r="CJ24"/>
  <c r="CK24"/>
  <c r="CL24"/>
  <c r="CM24"/>
  <c r="CN24"/>
  <c r="CO24"/>
  <c r="CP24"/>
  <c r="AL24"/>
  <c r="CQ24"/>
  <c r="AM24"/>
  <c r="CR24"/>
  <c r="AN24"/>
  <c r="CS24"/>
  <c r="AO24"/>
  <c r="CT24"/>
  <c r="AP24"/>
  <c r="CU24"/>
  <c r="AQ24"/>
  <c r="CV24"/>
  <c r="AR24"/>
  <c r="CW24"/>
  <c r="AS24"/>
  <c r="CX24"/>
  <c r="AT24"/>
  <c r="CY24"/>
  <c r="AU24"/>
  <c r="CZ24"/>
  <c r="AV24"/>
  <c r="DA24"/>
  <c r="DC24"/>
  <c r="AX24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F25"/>
  <c r="CG25"/>
  <c r="CH25"/>
  <c r="CI25"/>
  <c r="CJ25"/>
  <c r="CK25"/>
  <c r="CL25"/>
  <c r="CM25"/>
  <c r="CN25"/>
  <c r="CO25"/>
  <c r="CP25"/>
  <c r="AL25"/>
  <c r="CQ25"/>
  <c r="AM25"/>
  <c r="CR25"/>
  <c r="AN25"/>
  <c r="CS25"/>
  <c r="AO25"/>
  <c r="CT25"/>
  <c r="AP25"/>
  <c r="CU25"/>
  <c r="AQ25"/>
  <c r="CV25"/>
  <c r="AR25"/>
  <c r="CW25"/>
  <c r="AS25"/>
  <c r="CX25"/>
  <c r="AT25"/>
  <c r="CY25"/>
  <c r="AU25"/>
  <c r="CZ25"/>
  <c r="AV25"/>
  <c r="DA25"/>
  <c r="DC25"/>
  <c r="AX25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F26"/>
  <c r="CG26"/>
  <c r="CH26"/>
  <c r="CI26"/>
  <c r="CJ26"/>
  <c r="CK26"/>
  <c r="CL26"/>
  <c r="CM26"/>
  <c r="CN26"/>
  <c r="CO26"/>
  <c r="CP26"/>
  <c r="AL26"/>
  <c r="CQ26"/>
  <c r="AM26"/>
  <c r="CR26"/>
  <c r="AN26"/>
  <c r="CS26"/>
  <c r="AO26"/>
  <c r="CT26"/>
  <c r="AP26"/>
  <c r="CU26"/>
  <c r="AQ26"/>
  <c r="CV26"/>
  <c r="AR26"/>
  <c r="CW26"/>
  <c r="AS26"/>
  <c r="CX26"/>
  <c r="AT26"/>
  <c r="CY26"/>
  <c r="AU26"/>
  <c r="CZ26"/>
  <c r="AV26"/>
  <c r="DA26"/>
  <c r="DC26"/>
  <c r="AX26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F28"/>
  <c r="CG28"/>
  <c r="CH28"/>
  <c r="CI28"/>
  <c r="CJ28"/>
  <c r="CK28"/>
  <c r="CL28"/>
  <c r="CM28"/>
  <c r="CN28"/>
  <c r="CO28"/>
  <c r="CP28"/>
  <c r="AL28"/>
  <c r="CQ28"/>
  <c r="AM28"/>
  <c r="CR28"/>
  <c r="AN28"/>
  <c r="CS28"/>
  <c r="AO28"/>
  <c r="CT28"/>
  <c r="AP28"/>
  <c r="CU28"/>
  <c r="AQ28"/>
  <c r="CV28"/>
  <c r="AR28"/>
  <c r="CW28"/>
  <c r="AS28"/>
  <c r="CX28"/>
  <c r="AT28"/>
  <c r="CY28"/>
  <c r="AU28"/>
  <c r="CZ28"/>
  <c r="AV28"/>
  <c r="DA28"/>
  <c r="DC28"/>
  <c r="AX28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F29"/>
  <c r="CG29"/>
  <c r="CH29"/>
  <c r="CI29"/>
  <c r="CJ29"/>
  <c r="CK29"/>
  <c r="CL29"/>
  <c r="CM29"/>
  <c r="CN29"/>
  <c r="CO29"/>
  <c r="CP29"/>
  <c r="AL29"/>
  <c r="CQ29"/>
  <c r="AM29"/>
  <c r="CR29"/>
  <c r="AN29"/>
  <c r="CS29"/>
  <c r="AO29"/>
  <c r="CT29"/>
  <c r="AP29"/>
  <c r="CU29"/>
  <c r="AQ29"/>
  <c r="CV29"/>
  <c r="AR29"/>
  <c r="CW29"/>
  <c r="AS29"/>
  <c r="CX29"/>
  <c r="AT29"/>
  <c r="CY29"/>
  <c r="AU29"/>
  <c r="CZ29"/>
  <c r="AV29"/>
  <c r="DA29"/>
  <c r="DC29"/>
  <c r="AX29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F31"/>
  <c r="CG31"/>
  <c r="CH31"/>
  <c r="CI31"/>
  <c r="CJ31"/>
  <c r="CK31"/>
  <c r="CL31"/>
  <c r="CM31"/>
  <c r="CN31"/>
  <c r="CO31"/>
  <c r="CP31"/>
  <c r="AL31"/>
  <c r="CQ31"/>
  <c r="AM31"/>
  <c r="CR31"/>
  <c r="AN31"/>
  <c r="CS31"/>
  <c r="AO31"/>
  <c r="CT31"/>
  <c r="AP31"/>
  <c r="CU31"/>
  <c r="AQ31"/>
  <c r="CV31"/>
  <c r="AR31"/>
  <c r="CW31"/>
  <c r="AS31"/>
  <c r="CX31"/>
  <c r="AT31"/>
  <c r="CY31"/>
  <c r="AU31"/>
  <c r="CZ31"/>
  <c r="AV31"/>
  <c r="DA31"/>
  <c r="DC31"/>
  <c r="AX31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F32"/>
  <c r="CG32"/>
  <c r="CH32"/>
  <c r="CI32"/>
  <c r="CJ32"/>
  <c r="CK32"/>
  <c r="CL32"/>
  <c r="CM32"/>
  <c r="CN32"/>
  <c r="CO32"/>
  <c r="CP32"/>
  <c r="AL32"/>
  <c r="CQ32"/>
  <c r="AM32"/>
  <c r="CR32"/>
  <c r="AN32"/>
  <c r="CS32"/>
  <c r="AO32"/>
  <c r="CT32"/>
  <c r="AP32"/>
  <c r="CU32"/>
  <c r="AQ32"/>
  <c r="CV32"/>
  <c r="AR32"/>
  <c r="CW32"/>
  <c r="AS32"/>
  <c r="CX32"/>
  <c r="AT32"/>
  <c r="CY32"/>
  <c r="AU32"/>
  <c r="CZ32"/>
  <c r="AV32"/>
  <c r="DA32"/>
  <c r="DC32"/>
  <c r="AX32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F33"/>
  <c r="CG33"/>
  <c r="CH33"/>
  <c r="CI33"/>
  <c r="CJ33"/>
  <c r="CK33"/>
  <c r="CL33"/>
  <c r="CM33"/>
  <c r="CN33"/>
  <c r="CO33"/>
  <c r="CP33"/>
  <c r="AL33"/>
  <c r="CQ33"/>
  <c r="AM33"/>
  <c r="CR33"/>
  <c r="AN33"/>
  <c r="CS33"/>
  <c r="AO33"/>
  <c r="CT33"/>
  <c r="AP33"/>
  <c r="CU33"/>
  <c r="AQ33"/>
  <c r="CV33"/>
  <c r="AR33"/>
  <c r="CW33"/>
  <c r="AS33"/>
  <c r="CX33"/>
  <c r="AT33"/>
  <c r="CY33"/>
  <c r="AU33"/>
  <c r="CZ33"/>
  <c r="AV33"/>
  <c r="DA33"/>
  <c r="DC33"/>
  <c r="AX33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F34"/>
  <c r="CG34"/>
  <c r="CH34"/>
  <c r="CI34"/>
  <c r="CJ34"/>
  <c r="CK34"/>
  <c r="CL34"/>
  <c r="CM34"/>
  <c r="CN34"/>
  <c r="CO34"/>
  <c r="CP34"/>
  <c r="AL34"/>
  <c r="CQ34"/>
  <c r="AM34"/>
  <c r="CR34"/>
  <c r="AN34"/>
  <c r="CS34"/>
  <c r="AO34"/>
  <c r="CT34"/>
  <c r="AP34"/>
  <c r="CU34"/>
  <c r="AQ34"/>
  <c r="CV34"/>
  <c r="AR34"/>
  <c r="CW34"/>
  <c r="AS34"/>
  <c r="CX34"/>
  <c r="AT34"/>
  <c r="CY34"/>
  <c r="AU34"/>
  <c r="CZ34"/>
  <c r="AV34"/>
  <c r="DA34"/>
  <c r="DC34"/>
  <c r="AX34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F35"/>
  <c r="CG35"/>
  <c r="CH35"/>
  <c r="CI35"/>
  <c r="CJ35"/>
  <c r="CK35"/>
  <c r="CL35"/>
  <c r="CM35"/>
  <c r="CN35"/>
  <c r="CO35"/>
  <c r="CP35"/>
  <c r="AL35"/>
  <c r="CQ35"/>
  <c r="AM35"/>
  <c r="CR35"/>
  <c r="AN35"/>
  <c r="CS35"/>
  <c r="AO35"/>
  <c r="CT35"/>
  <c r="AP35"/>
  <c r="CU35"/>
  <c r="AQ35"/>
  <c r="CV35"/>
  <c r="AR35"/>
  <c r="CW35"/>
  <c r="AS35"/>
  <c r="CX35"/>
  <c r="AT35"/>
  <c r="CY35"/>
  <c r="AU35"/>
  <c r="CZ35"/>
  <c r="AV35"/>
  <c r="DA35"/>
  <c r="DC35"/>
  <c r="AX35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F36"/>
  <c r="CG36"/>
  <c r="CH36"/>
  <c r="CI36"/>
  <c r="CJ36"/>
  <c r="CK36"/>
  <c r="CL36"/>
  <c r="CM36"/>
  <c r="CN36"/>
  <c r="CO36"/>
  <c r="CP36"/>
  <c r="AL36"/>
  <c r="CQ36"/>
  <c r="AM36"/>
  <c r="CR36"/>
  <c r="AN36"/>
  <c r="CS36"/>
  <c r="AO36"/>
  <c r="CT36"/>
  <c r="AP36"/>
  <c r="CU36"/>
  <c r="AQ36"/>
  <c r="CV36"/>
  <c r="AR36"/>
  <c r="CW36"/>
  <c r="AS36"/>
  <c r="CX36"/>
  <c r="AT36"/>
  <c r="CY36"/>
  <c r="AU36"/>
  <c r="CZ36"/>
  <c r="AV36"/>
  <c r="DA36"/>
  <c r="DC36"/>
  <c r="AX36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F37"/>
  <c r="CG37"/>
  <c r="CH37"/>
  <c r="CI37"/>
  <c r="CJ37"/>
  <c r="CK37"/>
  <c r="CL37"/>
  <c r="CM37"/>
  <c r="CN37"/>
  <c r="CO37"/>
  <c r="CP37"/>
  <c r="AL37"/>
  <c r="CQ37"/>
  <c r="AM37"/>
  <c r="CR37"/>
  <c r="AN37"/>
  <c r="CS37"/>
  <c r="AO37"/>
  <c r="CT37"/>
  <c r="AP37"/>
  <c r="CU37"/>
  <c r="AQ37"/>
  <c r="CV37"/>
  <c r="AR37"/>
  <c r="CW37"/>
  <c r="AS37"/>
  <c r="CX37"/>
  <c r="AT37"/>
  <c r="CY37"/>
  <c r="AU37"/>
  <c r="CZ37"/>
  <c r="AV37"/>
  <c r="DA37"/>
  <c r="DC37"/>
  <c r="AX37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F39"/>
  <c r="CG39"/>
  <c r="CH39"/>
  <c r="CI39"/>
  <c r="CJ39"/>
  <c r="CK39"/>
  <c r="CL39"/>
  <c r="CM39"/>
  <c r="CN39"/>
  <c r="CO39"/>
  <c r="CP39"/>
  <c r="AL39"/>
  <c r="CQ39"/>
  <c r="AM39"/>
  <c r="CR39"/>
  <c r="AN39"/>
  <c r="CS39"/>
  <c r="AO39"/>
  <c r="CT39"/>
  <c r="AP39"/>
  <c r="CU39"/>
  <c r="AQ39"/>
  <c r="CV39"/>
  <c r="AR39"/>
  <c r="CW39"/>
  <c r="AS39"/>
  <c r="CX39"/>
  <c r="AT39"/>
  <c r="CY39"/>
  <c r="AU39"/>
  <c r="CZ39"/>
  <c r="AV39"/>
  <c r="DA39"/>
  <c r="DC39"/>
  <c r="AX39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F40"/>
  <c r="CG40"/>
  <c r="CH40"/>
  <c r="CI40"/>
  <c r="CJ40"/>
  <c r="CK40"/>
  <c r="CL40"/>
  <c r="CM40"/>
  <c r="CN40"/>
  <c r="CO40"/>
  <c r="CP40"/>
  <c r="AL40"/>
  <c r="CQ40"/>
  <c r="AM40"/>
  <c r="CR40"/>
  <c r="AN40"/>
  <c r="CS40"/>
  <c r="AO40"/>
  <c r="CT40"/>
  <c r="AP40"/>
  <c r="CU40"/>
  <c r="AQ40"/>
  <c r="CV40"/>
  <c r="AR40"/>
  <c r="CW40"/>
  <c r="AS40"/>
  <c r="CX40"/>
  <c r="AT40"/>
  <c r="CY40"/>
  <c r="AU40"/>
  <c r="CZ40"/>
  <c r="AV40"/>
  <c r="DA40"/>
  <c r="DC40"/>
  <c r="AX40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F42"/>
  <c r="CG42"/>
  <c r="CH42"/>
  <c r="CI42"/>
  <c r="CJ42"/>
  <c r="CK42"/>
  <c r="CL42"/>
  <c r="CM42"/>
  <c r="CN42"/>
  <c r="CO42"/>
  <c r="CP42"/>
  <c r="AL42"/>
  <c r="CQ42"/>
  <c r="AM42"/>
  <c r="CR42"/>
  <c r="AN42"/>
  <c r="CS42"/>
  <c r="AO42"/>
  <c r="CT42"/>
  <c r="AP42"/>
  <c r="CU42"/>
  <c r="AQ42"/>
  <c r="CV42"/>
  <c r="AR42"/>
  <c r="CW42"/>
  <c r="AS42"/>
  <c r="CX42"/>
  <c r="AT42"/>
  <c r="CY42"/>
  <c r="AU42"/>
  <c r="CZ42"/>
  <c r="AV42"/>
  <c r="DA42"/>
  <c r="DC42"/>
  <c r="AX42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F43"/>
  <c r="CG43"/>
  <c r="CH43"/>
  <c r="CI43"/>
  <c r="CJ43"/>
  <c r="CK43"/>
  <c r="CL43"/>
  <c r="CM43"/>
  <c r="CN43"/>
  <c r="CO43"/>
  <c r="CP43"/>
  <c r="AL43"/>
  <c r="CQ43"/>
  <c r="AM43"/>
  <c r="CR43"/>
  <c r="AN43"/>
  <c r="CS43"/>
  <c r="AO43"/>
  <c r="CT43"/>
  <c r="AP43"/>
  <c r="CU43"/>
  <c r="AQ43"/>
  <c r="CV43"/>
  <c r="AR43"/>
  <c r="CW43"/>
  <c r="AS43"/>
  <c r="CX43"/>
  <c r="AT43"/>
  <c r="CY43"/>
  <c r="AU43"/>
  <c r="CZ43"/>
  <c r="AV43"/>
  <c r="DA43"/>
  <c r="DC43"/>
  <c r="AX43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F46"/>
  <c r="CG46"/>
  <c r="CH46"/>
  <c r="CI46"/>
  <c r="CJ46"/>
  <c r="CK46"/>
  <c r="CL46"/>
  <c r="CM46"/>
  <c r="CN46"/>
  <c r="CO46"/>
  <c r="CP46"/>
  <c r="AL46"/>
  <c r="CQ46"/>
  <c r="AM46"/>
  <c r="CR46"/>
  <c r="AN46"/>
  <c r="CS46"/>
  <c r="AO46"/>
  <c r="CT46"/>
  <c r="AP46"/>
  <c r="CU46"/>
  <c r="AQ46"/>
  <c r="CV46"/>
  <c r="AR46"/>
  <c r="CW46"/>
  <c r="AS46"/>
  <c r="CX46"/>
  <c r="AT46"/>
  <c r="CY46"/>
  <c r="AU46"/>
  <c r="CZ46"/>
  <c r="AV46"/>
  <c r="DA46"/>
  <c r="DC46"/>
  <c r="AX46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F45"/>
  <c r="CG45"/>
  <c r="CH45"/>
  <c r="CI45"/>
  <c r="CJ45"/>
  <c r="CK45"/>
  <c r="CL45"/>
  <c r="CM45"/>
  <c r="CN45"/>
  <c r="CO45"/>
  <c r="CP45"/>
  <c r="AL45"/>
  <c r="CQ45"/>
  <c r="AM45"/>
  <c r="CR45"/>
  <c r="AN45"/>
  <c r="CS45"/>
  <c r="AO45"/>
  <c r="CT45"/>
  <c r="AP45"/>
  <c r="CU45"/>
  <c r="AQ45"/>
  <c r="CV45"/>
  <c r="AR45"/>
  <c r="CW45"/>
  <c r="AS45"/>
  <c r="CX45"/>
  <c r="AT45"/>
  <c r="CY45"/>
  <c r="AU45"/>
  <c r="CZ45"/>
  <c r="AV45"/>
  <c r="DA45"/>
  <c r="DC45"/>
  <c r="AX45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F47"/>
  <c r="CG47"/>
  <c r="CH47"/>
  <c r="CI47"/>
  <c r="CJ47"/>
  <c r="CK47"/>
  <c r="CL47"/>
  <c r="CM47"/>
  <c r="CN47"/>
  <c r="CO47"/>
  <c r="CP47"/>
  <c r="AL47"/>
  <c r="CQ47"/>
  <c r="AM47"/>
  <c r="CR47"/>
  <c r="AN47"/>
  <c r="CS47"/>
  <c r="AO47"/>
  <c r="CT47"/>
  <c r="AP47"/>
  <c r="CU47"/>
  <c r="AQ47"/>
  <c r="CV47"/>
  <c r="AR47"/>
  <c r="CW47"/>
  <c r="AS47"/>
  <c r="CX47"/>
  <c r="AT47"/>
  <c r="CY47"/>
  <c r="AU47"/>
  <c r="CZ47"/>
  <c r="AV47"/>
  <c r="DA47"/>
  <c r="DC47"/>
  <c r="AX47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F48"/>
  <c r="CG48"/>
  <c r="CH48"/>
  <c r="CI48"/>
  <c r="CJ48"/>
  <c r="CK48"/>
  <c r="CL48"/>
  <c r="CM48"/>
  <c r="CN48"/>
  <c r="CO48"/>
  <c r="CP48"/>
  <c r="AL48"/>
  <c r="CQ48"/>
  <c r="AM48"/>
  <c r="CR48"/>
  <c r="AN48"/>
  <c r="CS48"/>
  <c r="AO48"/>
  <c r="CT48"/>
  <c r="AP48"/>
  <c r="CU48"/>
  <c r="AQ48"/>
  <c r="CV48"/>
  <c r="AR48"/>
  <c r="CW48"/>
  <c r="AS48"/>
  <c r="CX48"/>
  <c r="AT48"/>
  <c r="CY48"/>
  <c r="AU48"/>
  <c r="CZ48"/>
  <c r="AV48"/>
  <c r="DA48"/>
  <c r="DC48"/>
  <c r="AX48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F49"/>
  <c r="CG49"/>
  <c r="CH49"/>
  <c r="CI49"/>
  <c r="CJ49"/>
  <c r="CK49"/>
  <c r="CL49"/>
  <c r="CM49"/>
  <c r="CN49"/>
  <c r="CO49"/>
  <c r="CP49"/>
  <c r="AL49"/>
  <c r="CQ49"/>
  <c r="AM49"/>
  <c r="CR49"/>
  <c r="AN49"/>
  <c r="CS49"/>
  <c r="AO49"/>
  <c r="CT49"/>
  <c r="AP49"/>
  <c r="CU49"/>
  <c r="AQ49"/>
  <c r="CV49"/>
  <c r="AR49"/>
  <c r="CW49"/>
  <c r="AS49"/>
  <c r="CX49"/>
  <c r="AT49"/>
  <c r="CY49"/>
  <c r="AU49"/>
  <c r="CZ49"/>
  <c r="AV49"/>
  <c r="DA49"/>
  <c r="DC49"/>
  <c r="AX49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F50"/>
  <c r="CG50"/>
  <c r="CH50"/>
  <c r="CI50"/>
  <c r="CJ50"/>
  <c r="CK50"/>
  <c r="CL50"/>
  <c r="CM50"/>
  <c r="CN50"/>
  <c r="CO50"/>
  <c r="CP50"/>
  <c r="AL50"/>
  <c r="CQ50"/>
  <c r="AM50"/>
  <c r="CR50"/>
  <c r="AN50"/>
  <c r="CS50"/>
  <c r="AO50"/>
  <c r="CT50"/>
  <c r="AP50"/>
  <c r="CU50"/>
  <c r="AQ50"/>
  <c r="CV50"/>
  <c r="AR50"/>
  <c r="CW50"/>
  <c r="AS50"/>
  <c r="CX50"/>
  <c r="AT50"/>
  <c r="CY50"/>
  <c r="AU50"/>
  <c r="CZ50"/>
  <c r="AV50"/>
  <c r="DA50"/>
  <c r="DC50"/>
  <c r="AX50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F51"/>
  <c r="CG51"/>
  <c r="CH51"/>
  <c r="CI51"/>
  <c r="CJ51"/>
  <c r="CK51"/>
  <c r="CL51"/>
  <c r="CM51"/>
  <c r="CN51"/>
  <c r="CO51"/>
  <c r="CP51"/>
  <c r="AL51"/>
  <c r="CQ51"/>
  <c r="AM51"/>
  <c r="CR51"/>
  <c r="AN51"/>
  <c r="CS51"/>
  <c r="AO51"/>
  <c r="CT51"/>
  <c r="AP51"/>
  <c r="CU51"/>
  <c r="AQ51"/>
  <c r="CV51"/>
  <c r="AR51"/>
  <c r="CW51"/>
  <c r="AS51"/>
  <c r="CX51"/>
  <c r="AT51"/>
  <c r="CY51"/>
  <c r="AU51"/>
  <c r="CZ51"/>
  <c r="AV51"/>
  <c r="DA51"/>
  <c r="DC51"/>
  <c r="AX51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F52"/>
  <c r="CG52"/>
  <c r="CH52"/>
  <c r="CI52"/>
  <c r="CJ52"/>
  <c r="CK52"/>
  <c r="CL52"/>
  <c r="CM52"/>
  <c r="CN52"/>
  <c r="CO52"/>
  <c r="CP52"/>
  <c r="AL52"/>
  <c r="CQ52"/>
  <c r="AM52"/>
  <c r="CR52"/>
  <c r="AN52"/>
  <c r="CS52"/>
  <c r="AO52"/>
  <c r="CT52"/>
  <c r="AP52"/>
  <c r="CU52"/>
  <c r="AQ52"/>
  <c r="CV52"/>
  <c r="AR52"/>
  <c r="CW52"/>
  <c r="AS52"/>
  <c r="CX52"/>
  <c r="AT52"/>
  <c r="CY52"/>
  <c r="AU52"/>
  <c r="CZ52"/>
  <c r="AV52"/>
  <c r="DA52"/>
  <c r="DC52"/>
  <c r="AX52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F53"/>
  <c r="CG53"/>
  <c r="CH53"/>
  <c r="CI53"/>
  <c r="CJ53"/>
  <c r="CK53"/>
  <c r="CL53"/>
  <c r="CM53"/>
  <c r="CN53"/>
  <c r="CO53"/>
  <c r="CP53"/>
  <c r="AL53"/>
  <c r="CQ53"/>
  <c r="AM53"/>
  <c r="CR53"/>
  <c r="AN53"/>
  <c r="CS53"/>
  <c r="AO53"/>
  <c r="CT53"/>
  <c r="AP53"/>
  <c r="CU53"/>
  <c r="AQ53"/>
  <c r="CV53"/>
  <c r="AR53"/>
  <c r="CW53"/>
  <c r="AS53"/>
  <c r="CX53"/>
  <c r="AT53"/>
  <c r="CY53"/>
  <c r="AU53"/>
  <c r="CZ53"/>
  <c r="AV53"/>
  <c r="DA53"/>
  <c r="DC53"/>
  <c r="AX53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F54"/>
  <c r="CG54"/>
  <c r="CH54"/>
  <c r="CI54"/>
  <c r="CJ54"/>
  <c r="CK54"/>
  <c r="CL54"/>
  <c r="CM54"/>
  <c r="CN54"/>
  <c r="CO54"/>
  <c r="CP54"/>
  <c r="AL54"/>
  <c r="CQ54"/>
  <c r="AM54"/>
  <c r="CR54"/>
  <c r="AN54"/>
  <c r="CS54"/>
  <c r="AO54"/>
  <c r="CT54"/>
  <c r="AP54"/>
  <c r="CU54"/>
  <c r="AQ54"/>
  <c r="CV54"/>
  <c r="AR54"/>
  <c r="CW54"/>
  <c r="AS54"/>
  <c r="CX54"/>
  <c r="AT54"/>
  <c r="CY54"/>
  <c r="AU54"/>
  <c r="CZ54"/>
  <c r="AV54"/>
  <c r="DA54"/>
  <c r="DC54"/>
  <c r="AX54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F30"/>
  <c r="CG30"/>
  <c r="CH30"/>
  <c r="CI30"/>
  <c r="CJ30"/>
  <c r="CK30"/>
  <c r="CL30"/>
  <c r="CM30"/>
  <c r="CN30"/>
  <c r="CO30"/>
  <c r="CP30"/>
  <c r="L12" i="29"/>
  <c r="AL30" i="2"/>
  <c r="CQ30"/>
  <c r="AM30"/>
  <c r="CR30"/>
  <c r="AN30"/>
  <c r="CS30"/>
  <c r="AO30"/>
  <c r="CT30"/>
  <c r="AP30"/>
  <c r="CU30"/>
  <c r="AQ30"/>
  <c r="CV30"/>
  <c r="AR30"/>
  <c r="CW30"/>
  <c r="AS30"/>
  <c r="CX30"/>
  <c r="AT30"/>
  <c r="CY30"/>
  <c r="AU30"/>
  <c r="CZ30"/>
  <c r="AV30"/>
  <c r="DA30"/>
  <c r="DC30"/>
  <c r="AX30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F38"/>
  <c r="CG38"/>
  <c r="CH38"/>
  <c r="CI38"/>
  <c r="CJ38"/>
  <c r="CK38"/>
  <c r="CL38"/>
  <c r="CM38"/>
  <c r="CN38"/>
  <c r="CO38"/>
  <c r="CP38"/>
  <c r="L14" i="29"/>
  <c r="AL38" i="2"/>
  <c r="CQ38"/>
  <c r="AM38"/>
  <c r="CR38"/>
  <c r="AN38"/>
  <c r="CS38"/>
  <c r="AO38"/>
  <c r="CT38"/>
  <c r="AP38"/>
  <c r="CU38"/>
  <c r="AQ38"/>
  <c r="CV38"/>
  <c r="AR38"/>
  <c r="CW38"/>
  <c r="AS38"/>
  <c r="CX38"/>
  <c r="AT38"/>
  <c r="CY38"/>
  <c r="AU38"/>
  <c r="CZ38"/>
  <c r="AV38"/>
  <c r="DA38"/>
  <c r="DC38"/>
  <c r="AX38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F56"/>
  <c r="CG56"/>
  <c r="CH56"/>
  <c r="CI56"/>
  <c r="CJ56"/>
  <c r="CK56"/>
  <c r="CL56"/>
  <c r="CM56"/>
  <c r="CN56"/>
  <c r="CO56"/>
  <c r="CP56"/>
  <c r="AL56"/>
  <c r="CQ56"/>
  <c r="AM56"/>
  <c r="CR56"/>
  <c r="AN56"/>
  <c r="CS56"/>
  <c r="AO56"/>
  <c r="CT56"/>
  <c r="AP56"/>
  <c r="CU56"/>
  <c r="AQ56"/>
  <c r="CV56"/>
  <c r="AR56"/>
  <c r="CW56"/>
  <c r="AS56"/>
  <c r="CX56"/>
  <c r="AT56"/>
  <c r="CY56"/>
  <c r="AU56"/>
  <c r="CZ56"/>
  <c r="AV56"/>
  <c r="DA56"/>
  <c r="DC56"/>
  <c r="AX56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F58"/>
  <c r="CG58"/>
  <c r="CH58"/>
  <c r="CI58"/>
  <c r="CJ58"/>
  <c r="CK58"/>
  <c r="CL58"/>
  <c r="CM58"/>
  <c r="CN58"/>
  <c r="CO58"/>
  <c r="CP58"/>
  <c r="AL58"/>
  <c r="CQ58"/>
  <c r="AM58"/>
  <c r="CR58"/>
  <c r="AN58"/>
  <c r="CS58"/>
  <c r="AO58"/>
  <c r="CT58"/>
  <c r="AP58"/>
  <c r="CU58"/>
  <c r="AQ58"/>
  <c r="CV58"/>
  <c r="AR58"/>
  <c r="CW58"/>
  <c r="AS58"/>
  <c r="CX58"/>
  <c r="AT58"/>
  <c r="CY58"/>
  <c r="AU58"/>
  <c r="CZ58"/>
  <c r="AV58"/>
  <c r="DA58"/>
  <c r="DC58"/>
  <c r="AX58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F59"/>
  <c r="CG59"/>
  <c r="CH59"/>
  <c r="CI59"/>
  <c r="CJ59"/>
  <c r="CK59"/>
  <c r="CL59"/>
  <c r="CM59"/>
  <c r="CN59"/>
  <c r="CO59"/>
  <c r="CP59"/>
  <c r="AL59"/>
  <c r="CQ59"/>
  <c r="AM59"/>
  <c r="CR59"/>
  <c r="AN59"/>
  <c r="CS59"/>
  <c r="AO59"/>
  <c r="CT59"/>
  <c r="AP59"/>
  <c r="CU59"/>
  <c r="AQ59"/>
  <c r="CV59"/>
  <c r="AR59"/>
  <c r="CW59"/>
  <c r="AS59"/>
  <c r="CX59"/>
  <c r="AT59"/>
  <c r="CY59"/>
  <c r="AU59"/>
  <c r="CZ59"/>
  <c r="AV59"/>
  <c r="DA59"/>
  <c r="DC59"/>
  <c r="AX59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F60"/>
  <c r="CG60"/>
  <c r="CH60"/>
  <c r="CI60"/>
  <c r="CJ60"/>
  <c r="CK60"/>
  <c r="CL60"/>
  <c r="CM60"/>
  <c r="CN60"/>
  <c r="CO60"/>
  <c r="CP60"/>
  <c r="AL60"/>
  <c r="CQ60"/>
  <c r="AM60"/>
  <c r="CR60"/>
  <c r="AN60"/>
  <c r="CS60"/>
  <c r="AO60"/>
  <c r="CT60"/>
  <c r="AP60"/>
  <c r="CU60"/>
  <c r="AQ60"/>
  <c r="CV60"/>
  <c r="AR60"/>
  <c r="CW60"/>
  <c r="AS60"/>
  <c r="CX60"/>
  <c r="AT60"/>
  <c r="CY60"/>
  <c r="AU60"/>
  <c r="CZ60"/>
  <c r="AV60"/>
  <c r="DA60"/>
  <c r="DC60"/>
  <c r="AX60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F61"/>
  <c r="CG61"/>
  <c r="CH61"/>
  <c r="CI61"/>
  <c r="CJ61"/>
  <c r="CK61"/>
  <c r="CL61"/>
  <c r="CM61"/>
  <c r="CN61"/>
  <c r="CO61"/>
  <c r="CP61"/>
  <c r="AL61"/>
  <c r="CQ61"/>
  <c r="AM61"/>
  <c r="CR61"/>
  <c r="AN61"/>
  <c r="CS61"/>
  <c r="AO61"/>
  <c r="CT61"/>
  <c r="AP61"/>
  <c r="CU61"/>
  <c r="AQ61"/>
  <c r="CV61"/>
  <c r="AR61"/>
  <c r="CW61"/>
  <c r="AS61"/>
  <c r="CX61"/>
  <c r="AT61"/>
  <c r="CY61"/>
  <c r="AU61"/>
  <c r="CZ61"/>
  <c r="AV61"/>
  <c r="DA61"/>
  <c r="DC61"/>
  <c r="AX61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F62"/>
  <c r="CG62"/>
  <c r="CH62"/>
  <c r="CI62"/>
  <c r="CJ62"/>
  <c r="CK62"/>
  <c r="CL62"/>
  <c r="CM62"/>
  <c r="CN62"/>
  <c r="CO62"/>
  <c r="CP62"/>
  <c r="AL62"/>
  <c r="CQ62"/>
  <c r="AM62"/>
  <c r="CR62"/>
  <c r="AN62"/>
  <c r="CS62"/>
  <c r="AO62"/>
  <c r="CT62"/>
  <c r="AP62"/>
  <c r="CU62"/>
  <c r="AQ62"/>
  <c r="CV62"/>
  <c r="AR62"/>
  <c r="CW62"/>
  <c r="AS62"/>
  <c r="CX62"/>
  <c r="AT62"/>
  <c r="CY62"/>
  <c r="AU62"/>
  <c r="CZ62"/>
  <c r="AV62"/>
  <c r="DA62"/>
  <c r="DC62"/>
  <c r="AX62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F41"/>
  <c r="CG41"/>
  <c r="CH41"/>
  <c r="CI41"/>
  <c r="CJ41"/>
  <c r="CK41"/>
  <c r="CL41"/>
  <c r="CM41"/>
  <c r="CN41"/>
  <c r="CO41"/>
  <c r="CP41"/>
  <c r="L15" i="29"/>
  <c r="AL41" i="2"/>
  <c r="CQ41"/>
  <c r="AM41"/>
  <c r="CR41"/>
  <c r="AN41"/>
  <c r="CS41"/>
  <c r="AO41"/>
  <c r="CT41"/>
  <c r="AP41"/>
  <c r="CU41"/>
  <c r="AQ41"/>
  <c r="CV41"/>
  <c r="AR41"/>
  <c r="CW41"/>
  <c r="AS41"/>
  <c r="CX41"/>
  <c r="AT41"/>
  <c r="CY41"/>
  <c r="AU41"/>
  <c r="CZ41"/>
  <c r="AV41"/>
  <c r="DA41"/>
  <c r="DC41"/>
  <c r="AX41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F44"/>
  <c r="CG44"/>
  <c r="CH44"/>
  <c r="CI44"/>
  <c r="CJ44"/>
  <c r="CK44"/>
  <c r="CL44"/>
  <c r="CM44"/>
  <c r="CN44"/>
  <c r="CO44"/>
  <c r="CP44"/>
  <c r="L16" i="29"/>
  <c r="AL44" i="2"/>
  <c r="CQ44"/>
  <c r="AM44"/>
  <c r="CR44"/>
  <c r="AN44"/>
  <c r="CS44"/>
  <c r="AO44"/>
  <c r="CT44"/>
  <c r="AP44"/>
  <c r="CU44"/>
  <c r="AQ44"/>
  <c r="CV44"/>
  <c r="AR44"/>
  <c r="CW44"/>
  <c r="AS44"/>
  <c r="CX44"/>
  <c r="AT44"/>
  <c r="CY44"/>
  <c r="AU44"/>
  <c r="CZ44"/>
  <c r="AV44"/>
  <c r="DA44"/>
  <c r="DC44"/>
  <c r="AX44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C63"/>
  <c r="AX63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C64"/>
  <c r="AX64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C65"/>
  <c r="AX65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C66"/>
  <c r="AX66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C67"/>
  <c r="AX67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C68"/>
  <c r="AX68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C69"/>
  <c r="AX69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C70"/>
  <c r="AX70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C71"/>
  <c r="AX71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C72"/>
  <c r="AX72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C73"/>
  <c r="AX73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C74"/>
  <c r="AX74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C75"/>
  <c r="AX75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C76"/>
  <c r="AX76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C77"/>
  <c r="AX77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C78"/>
  <c r="AX78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C79"/>
  <c r="AX79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C80"/>
  <c r="AX80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C81"/>
  <c r="AX81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C82"/>
  <c r="AX82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C83"/>
  <c r="AX83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C84"/>
  <c r="AX84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C85"/>
  <c r="AX85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C86"/>
  <c r="AX86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C87"/>
  <c r="AX87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C88"/>
  <c r="AX88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C89"/>
  <c r="AX89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C90"/>
  <c r="AX90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C91"/>
  <c r="AX91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C92"/>
  <c r="AX92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C93"/>
  <c r="AX93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C94"/>
  <c r="AX94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C95"/>
  <c r="AX95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C96"/>
  <c r="AX96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C97"/>
  <c r="AX97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C98"/>
  <c r="AX98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C99"/>
  <c r="AX99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C100"/>
  <c r="AX100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C101"/>
  <c r="AX101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C102"/>
  <c r="AX102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C103"/>
  <c r="AX103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C104"/>
  <c r="AX104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C105"/>
  <c r="AX105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C106"/>
  <c r="AX106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C107"/>
  <c r="AX107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C108"/>
  <c r="AX108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C109"/>
  <c r="AX109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C110"/>
  <c r="AX110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C111"/>
  <c r="AX111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C112"/>
  <c r="AX112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C113"/>
  <c r="AX113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C114"/>
  <c r="AX114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C115"/>
  <c r="AX115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C116"/>
  <c r="AX116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C117"/>
  <c r="AX117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C118"/>
  <c r="AX118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C119"/>
  <c r="AX119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C120"/>
  <c r="AX120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C121"/>
  <c r="AX121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C122"/>
  <c r="AX122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C123"/>
  <c r="AX123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C124"/>
  <c r="AX124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C125"/>
  <c r="AX125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C126"/>
  <c r="AX126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C127"/>
  <c r="AX127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C128"/>
  <c r="AX128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C129"/>
  <c r="AX129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C130"/>
  <c r="AX130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C131"/>
  <c r="AX131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C132"/>
  <c r="AX132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C133"/>
  <c r="AX133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C134"/>
  <c r="AX134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C135"/>
  <c r="AX135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C136"/>
  <c r="AX136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C137"/>
  <c r="AX137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C138"/>
  <c r="AX138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C139"/>
  <c r="AX139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C140"/>
  <c r="AX140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C141"/>
  <c r="AX141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C142"/>
  <c r="AX142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C143"/>
  <c r="AX143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C144"/>
  <c r="AX144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C145"/>
  <c r="AX145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C146"/>
  <c r="AX146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C147"/>
  <c r="AX147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C148"/>
  <c r="AX148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C149"/>
  <c r="AX149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C150"/>
  <c r="AX150"/>
  <c r="AY27"/>
  <c r="AY54"/>
  <c r="I55" i="19"/>
  <c r="H55"/>
  <c r="G55"/>
  <c r="AY56" i="2"/>
  <c r="AY53"/>
  <c r="I54" i="19"/>
  <c r="H54"/>
  <c r="G54"/>
  <c r="AY38" i="2"/>
  <c r="AY52"/>
  <c r="I53" i="19"/>
  <c r="H53"/>
  <c r="G53"/>
  <c r="AY30" i="2"/>
  <c r="AY51"/>
  <c r="I52" i="19"/>
  <c r="H52"/>
  <c r="G52"/>
  <c r="AY50" i="2"/>
  <c r="I51" i="19"/>
  <c r="H51"/>
  <c r="G51"/>
  <c r="AY49" i="2"/>
  <c r="I50" i="19"/>
  <c r="H50"/>
  <c r="G50"/>
  <c r="AY48" i="2"/>
  <c r="I49" i="19"/>
  <c r="H49"/>
  <c r="G49"/>
  <c r="AY47" i="2"/>
  <c r="I48" i="19"/>
  <c r="H48"/>
  <c r="G48"/>
  <c r="AY46" i="2"/>
  <c r="I47" i="19"/>
  <c r="H47"/>
  <c r="G47"/>
  <c r="AY45" i="2"/>
  <c r="I46" i="19"/>
  <c r="H46"/>
  <c r="G46"/>
  <c r="AY44" i="2"/>
  <c r="I45" i="19"/>
  <c r="H45"/>
  <c r="G45"/>
  <c r="AY43" i="2"/>
  <c r="I44" i="19"/>
  <c r="H44"/>
  <c r="G44"/>
  <c r="AY42" i="2"/>
  <c r="I43" i="19"/>
  <c r="H43"/>
  <c r="G43"/>
  <c r="AY41" i="2"/>
  <c r="I42" i="19"/>
  <c r="H42"/>
  <c r="G42"/>
  <c r="AY40" i="2"/>
  <c r="I41" i="19"/>
  <c r="H41"/>
  <c r="G41"/>
  <c r="AY39" i="2"/>
  <c r="I40" i="19"/>
  <c r="H40"/>
  <c r="G40"/>
  <c r="I39"/>
  <c r="H39"/>
  <c r="G39"/>
  <c r="AY37" i="2"/>
  <c r="I38" i="19"/>
  <c r="H38"/>
  <c r="G38"/>
  <c r="AY36" i="2"/>
  <c r="I37" i="19"/>
  <c r="H37"/>
  <c r="G37"/>
  <c r="AY35" i="2"/>
  <c r="I36" i="19"/>
  <c r="H36"/>
  <c r="G36"/>
  <c r="AY34" i="2"/>
  <c r="I35" i="19"/>
  <c r="H35"/>
  <c r="G35"/>
  <c r="AY33" i="2"/>
  <c r="I34" i="19"/>
  <c r="H34"/>
  <c r="G34"/>
  <c r="AY32" i="2"/>
  <c r="I33" i="19"/>
  <c r="H33"/>
  <c r="G33"/>
  <c r="AY31" i="2"/>
  <c r="I32" i="19"/>
  <c r="H32"/>
  <c r="G32"/>
  <c r="I31"/>
  <c r="H31"/>
  <c r="G31"/>
  <c r="AY29" i="2"/>
  <c r="I30" i="19"/>
  <c r="H30"/>
  <c r="G30"/>
  <c r="AY28" i="2"/>
  <c r="I29" i="19"/>
  <c r="H29"/>
  <c r="G29"/>
  <c r="I28"/>
  <c r="H28"/>
  <c r="G28"/>
  <c r="AY26" i="2"/>
  <c r="I27" i="19"/>
  <c r="H27"/>
  <c r="G27"/>
  <c r="AY25" i="2"/>
  <c r="I26" i="19"/>
  <c r="H26"/>
  <c r="G26"/>
  <c r="AY24" i="2"/>
  <c r="I25" i="19"/>
  <c r="H25"/>
  <c r="G25"/>
  <c r="AY23" i="2"/>
  <c r="I24" i="19"/>
  <c r="H24"/>
  <c r="G24"/>
  <c r="AY22" i="2"/>
  <c r="I23" i="19"/>
  <c r="H23"/>
  <c r="G23"/>
  <c r="AY21" i="2"/>
  <c r="I22" i="19"/>
  <c r="H22"/>
  <c r="G22"/>
  <c r="AY20" i="2"/>
  <c r="I21" i="19"/>
  <c r="H21"/>
  <c r="G21"/>
  <c r="AY19" i="2"/>
  <c r="I20" i="19"/>
  <c r="H20"/>
  <c r="G20"/>
  <c r="AY18" i="2"/>
  <c r="I19" i="19"/>
  <c r="H19"/>
  <c r="G19"/>
  <c r="AY17" i="2"/>
  <c r="I18" i="19"/>
  <c r="H18"/>
  <c r="G18"/>
  <c r="AY16" i="2"/>
  <c r="I17" i="19"/>
  <c r="H17"/>
  <c r="G17"/>
  <c r="AY15" i="2"/>
  <c r="I16" i="19"/>
  <c r="H16"/>
  <c r="G16"/>
  <c r="AY14" i="2"/>
  <c r="I15" i="19"/>
  <c r="H15"/>
  <c r="G15"/>
  <c r="AY13" i="2"/>
  <c r="I14" i="19"/>
  <c r="H14"/>
  <c r="G14"/>
  <c r="AY12" i="2"/>
  <c r="I13" i="19"/>
  <c r="H13"/>
  <c r="G13"/>
  <c r="AY11" i="2"/>
  <c r="I12" i="19"/>
  <c r="H12"/>
  <c r="G12"/>
  <c r="AY10" i="2"/>
  <c r="I11" i="19"/>
  <c r="H11"/>
  <c r="G11"/>
  <c r="AY9" i="2"/>
  <c r="I10" i="19"/>
  <c r="H10"/>
  <c r="G10"/>
  <c r="AY8" i="2"/>
  <c r="I9" i="19"/>
  <c r="H9"/>
  <c r="G9"/>
  <c r="AY79" i="2"/>
  <c r="AY78"/>
  <c r="AY77"/>
  <c r="AY76"/>
  <c r="AY75"/>
  <c r="AY74"/>
  <c r="AY73"/>
  <c r="AY72"/>
  <c r="AY71"/>
  <c r="AY70"/>
  <c r="AY69"/>
  <c r="AY68"/>
  <c r="AY67"/>
  <c r="AY66"/>
  <c r="AY65"/>
  <c r="AY64"/>
  <c r="AY63"/>
  <c r="AY62"/>
  <c r="AY61"/>
  <c r="AY60"/>
  <c r="AY59"/>
  <c r="AY58"/>
  <c r="AY7"/>
  <c r="I8" i="19"/>
  <c r="H8"/>
  <c r="G8"/>
  <c r="AY6" i="2"/>
  <c r="I7" i="19"/>
  <c r="H7"/>
  <c r="G7"/>
  <c r="G2"/>
  <c r="F17" i="4"/>
  <c r="F16"/>
  <c r="F15"/>
  <c r="M5" i="32"/>
  <c r="M5" i="31"/>
  <c r="M5" i="30"/>
  <c r="M5" i="28"/>
  <c r="M5" i="27"/>
  <c r="M5" i="26"/>
  <c r="M5" i="25"/>
  <c r="M5" i="24"/>
  <c r="M5" i="23"/>
  <c r="M5" i="22"/>
  <c r="M5" i="21"/>
  <c r="M5" i="4"/>
  <c r="M5" i="20"/>
  <c r="M5" i="3"/>
  <c r="A3"/>
  <c r="M6"/>
  <c r="A3" i="4"/>
  <c r="M6"/>
  <c r="A3" i="22"/>
  <c r="M6"/>
  <c r="A3" i="24"/>
  <c r="M6"/>
  <c r="A3" i="26"/>
  <c r="M6"/>
  <c r="A3" i="28"/>
  <c r="M6"/>
  <c r="A3" i="30"/>
  <c r="M6"/>
  <c r="A3" i="32"/>
  <c r="M6"/>
  <c r="M6" i="20"/>
  <c r="A3"/>
  <c r="A3" i="21"/>
  <c r="M6"/>
  <c r="A3" i="23"/>
  <c r="M6"/>
  <c r="A3" i="25"/>
  <c r="M6"/>
  <c r="A3" i="27"/>
  <c r="M6"/>
  <c r="A3" i="29"/>
  <c r="A3" i="31"/>
  <c r="M6"/>
  <c r="A2" i="2"/>
  <c r="AV4"/>
  <c r="AU4"/>
  <c r="AT4"/>
  <c r="AS4"/>
  <c r="AR4"/>
  <c r="AQ4"/>
  <c r="AP4"/>
  <c r="AO4"/>
  <c r="AN4"/>
  <c r="AM4"/>
  <c r="AK4"/>
  <c r="AJ4"/>
  <c r="AI4"/>
  <c r="AH4"/>
  <c r="AG4"/>
  <c r="AF4"/>
  <c r="AE4"/>
  <c r="AD4"/>
  <c r="AC4"/>
  <c r="AB4"/>
  <c r="AA4"/>
  <c r="R4"/>
  <c r="Q4"/>
  <c r="P4"/>
  <c r="O4"/>
  <c r="N4"/>
  <c r="M4"/>
  <c r="L4"/>
  <c r="K4"/>
  <c r="J4"/>
  <c r="I4"/>
  <c r="H4"/>
  <c r="G4"/>
  <c r="F4"/>
  <c r="E4"/>
  <c r="Z4"/>
  <c r="Y4"/>
  <c r="X4"/>
  <c r="W4"/>
  <c r="V4"/>
  <c r="U4"/>
  <c r="T4"/>
  <c r="D4" i="32"/>
  <c r="B1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BI26"/>
  <c r="K26"/>
  <c r="C26"/>
  <c r="BI25"/>
  <c r="K25"/>
  <c r="C25"/>
  <c r="BI24"/>
  <c r="K24"/>
  <c r="C24"/>
  <c r="BI23"/>
  <c r="K23"/>
  <c r="C23"/>
  <c r="BI22"/>
  <c r="K22"/>
  <c r="C22"/>
  <c r="BI21"/>
  <c r="K21"/>
  <c r="C21"/>
  <c r="BI20"/>
  <c r="K20"/>
  <c r="C20"/>
  <c r="BI19"/>
  <c r="K19"/>
  <c r="C19"/>
  <c r="BI18"/>
  <c r="K18"/>
  <c r="C18"/>
  <c r="BI17"/>
  <c r="K17"/>
  <c r="C17"/>
  <c r="BI16"/>
  <c r="K16"/>
  <c r="C16"/>
  <c r="BI15"/>
  <c r="K15"/>
  <c r="C15"/>
  <c r="BI14"/>
  <c r="K14"/>
  <c r="C14"/>
  <c r="BI13"/>
  <c r="K13"/>
  <c r="C13"/>
  <c r="BI12"/>
  <c r="K12"/>
  <c r="C12"/>
  <c r="K11"/>
  <c r="C11"/>
  <c r="M7"/>
  <c r="A2"/>
  <c r="D4" i="31"/>
  <c r="B1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BI28"/>
  <c r="K28"/>
  <c r="C28"/>
  <c r="BI27"/>
  <c r="K27"/>
  <c r="C27"/>
  <c r="BI26"/>
  <c r="K26"/>
  <c r="C26"/>
  <c r="BI25"/>
  <c r="K25"/>
  <c r="C25"/>
  <c r="BI24"/>
  <c r="K24"/>
  <c r="C24"/>
  <c r="BI23"/>
  <c r="K23"/>
  <c r="C23"/>
  <c r="BI22"/>
  <c r="K22"/>
  <c r="C22"/>
  <c r="BI21"/>
  <c r="K21"/>
  <c r="C21"/>
  <c r="BI20"/>
  <c r="K20"/>
  <c r="C20"/>
  <c r="BI19"/>
  <c r="K19"/>
  <c r="C19"/>
  <c r="BI18"/>
  <c r="K18"/>
  <c r="C18"/>
  <c r="BI17"/>
  <c r="K17"/>
  <c r="C17"/>
  <c r="BI16"/>
  <c r="K16"/>
  <c r="C16"/>
  <c r="BI15"/>
  <c r="K15"/>
  <c r="C15"/>
  <c r="BI14"/>
  <c r="K14"/>
  <c r="C14"/>
  <c r="BI13"/>
  <c r="K13"/>
  <c r="C13"/>
  <c r="BI12"/>
  <c r="K12"/>
  <c r="C12"/>
  <c r="BI11"/>
  <c r="K11"/>
  <c r="C11"/>
  <c r="M7"/>
  <c r="A2"/>
  <c r="D4" i="30"/>
  <c r="B1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K16"/>
  <c r="C16"/>
  <c r="K15"/>
  <c r="C15"/>
  <c r="K14"/>
  <c r="C14"/>
  <c r="K13"/>
  <c r="C13"/>
  <c r="K12"/>
  <c r="C12"/>
  <c r="K11"/>
  <c r="C11"/>
  <c r="M7"/>
  <c r="A2"/>
  <c r="BI74"/>
  <c r="B1" i="29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BC41" i="2"/>
  <c r="BC44"/>
  <c r="BD44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2"/>
  <c r="BC43"/>
  <c r="C16" i="29"/>
  <c r="BD41" i="2"/>
  <c r="C15" i="29"/>
  <c r="BD38" i="2"/>
  <c r="C14" i="29"/>
  <c r="BD12" i="2"/>
  <c r="C13" i="29"/>
  <c r="BD30" i="2"/>
  <c r="C12" i="29"/>
  <c r="BD27" i="2"/>
  <c r="C11" i="29"/>
  <c r="M7"/>
  <c r="A2"/>
  <c r="BI71"/>
  <c r="D4" i="28"/>
  <c r="D4" i="27"/>
  <c r="D4" i="26"/>
  <c r="D4" i="25"/>
  <c r="D4" i="24"/>
  <c r="D4" i="23"/>
  <c r="D4" i="22"/>
  <c r="D4" i="21"/>
  <c r="D4" i="20"/>
  <c r="D4" i="4"/>
  <c r="D4" i="3"/>
  <c r="B1" i="28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BI25"/>
  <c r="K25"/>
  <c r="C25"/>
  <c r="BI24"/>
  <c r="K24"/>
  <c r="C24"/>
  <c r="BI23"/>
  <c r="K23"/>
  <c r="C23"/>
  <c r="BI22"/>
  <c r="K22"/>
  <c r="C22"/>
  <c r="BI21"/>
  <c r="K21"/>
  <c r="C21"/>
  <c r="BI20"/>
  <c r="K20"/>
  <c r="C20"/>
  <c r="BI19"/>
  <c r="K19"/>
  <c r="C19"/>
  <c r="BI18"/>
  <c r="K18"/>
  <c r="C18"/>
  <c r="BI17"/>
  <c r="K17"/>
  <c r="C17"/>
  <c r="BI16"/>
  <c r="K16"/>
  <c r="C16"/>
  <c r="BI15"/>
  <c r="K15"/>
  <c r="C15"/>
  <c r="BI14"/>
  <c r="K14"/>
  <c r="C14"/>
  <c r="BI13"/>
  <c r="K13"/>
  <c r="C13"/>
  <c r="BI12"/>
  <c r="K12"/>
  <c r="C12"/>
  <c r="K11"/>
  <c r="BD6" i="2"/>
  <c r="C11" i="28"/>
  <c r="M7"/>
  <c r="A2"/>
  <c r="L119" i="32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J66"/>
  <c r="BJ65"/>
  <c r="BJ64"/>
  <c r="BJ63"/>
  <c r="BJ62"/>
  <c r="BJ61"/>
  <c r="BI60"/>
  <c r="BI59"/>
  <c r="BI58"/>
  <c r="BI57"/>
  <c r="BI56"/>
  <c r="BI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I66"/>
  <c r="BI65"/>
  <c r="BI64"/>
  <c r="BI63"/>
  <c r="BI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J58"/>
  <c r="BJ60"/>
  <c r="BI61"/>
  <c r="BI11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J55"/>
  <c r="BJ57"/>
  <c r="BJ59"/>
  <c r="L119" i="31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L75"/>
  <c r="L74"/>
  <c r="L73"/>
  <c r="L72"/>
  <c r="L71"/>
  <c r="L70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W105"/>
  <c r="AS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AY105"/>
  <c r="AU105"/>
  <c r="AQ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6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5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BI11" i="30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5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6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BI11" i="29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I63"/>
  <c r="BI65"/>
  <c r="L14" i="20"/>
  <c r="L29" i="24"/>
  <c r="L12" i="28"/>
  <c r="L21" i="3"/>
  <c r="L16" i="22"/>
  <c r="L12" i="26"/>
  <c r="BI67" i="29"/>
  <c r="AC63" i="2"/>
  <c r="AQ68" i="29"/>
  <c r="AG63" i="2"/>
  <c r="AU68" i="29"/>
  <c r="AK63" i="2"/>
  <c r="AY68" i="29"/>
  <c r="BC68"/>
  <c r="BG68"/>
  <c r="AA64" i="2"/>
  <c r="AO69" i="29"/>
  <c r="AE64" i="2"/>
  <c r="AS69" i="29"/>
  <c r="AI64" i="2"/>
  <c r="AW69" i="29"/>
  <c r="BA69"/>
  <c r="BE69"/>
  <c r="BI69"/>
  <c r="AA65" i="2"/>
  <c r="AO70" i="29"/>
  <c r="AE65" i="2"/>
  <c r="AS70" i="29"/>
  <c r="AI65" i="2"/>
  <c r="AW70" i="29"/>
  <c r="BA70"/>
  <c r="BE70"/>
  <c r="BI70"/>
  <c r="AA66" i="2"/>
  <c r="AO71" i="29"/>
  <c r="AE66" i="2"/>
  <c r="AS71" i="29"/>
  <c r="AI66" i="2"/>
  <c r="AW71" i="29"/>
  <c r="BA71"/>
  <c r="BE71"/>
  <c r="BI155"/>
  <c r="BG155"/>
  <c r="BE155"/>
  <c r="BC155"/>
  <c r="BA155"/>
  <c r="AK150" i="2"/>
  <c r="AY155" i="29"/>
  <c r="AI150" i="2"/>
  <c r="AW155" i="29"/>
  <c r="AG150" i="2"/>
  <c r="AU155" i="29"/>
  <c r="AE150" i="2"/>
  <c r="AS155" i="29"/>
  <c r="AC150" i="2"/>
  <c r="AQ155" i="29"/>
  <c r="AA150" i="2"/>
  <c r="AO155" i="29"/>
  <c r="BJ154"/>
  <c r="BH154"/>
  <c r="BF154"/>
  <c r="BD154"/>
  <c r="BB154"/>
  <c r="AZ154"/>
  <c r="L16" i="27"/>
  <c r="AJ149" i="2"/>
  <c r="AX154" i="29"/>
  <c r="L17" i="25"/>
  <c r="AH149" i="2"/>
  <c r="AV154" i="29"/>
  <c r="L23" i="23"/>
  <c r="AF149" i="2"/>
  <c r="AT154" i="29"/>
  <c r="L19" i="21"/>
  <c r="AD149" i="2"/>
  <c r="AR154" i="29"/>
  <c r="L22" i="4"/>
  <c r="AB149" i="2"/>
  <c r="AP154" i="29"/>
  <c r="BI153"/>
  <c r="BG153"/>
  <c r="BE153"/>
  <c r="BC153"/>
  <c r="BA153"/>
  <c r="AK148" i="2"/>
  <c r="AY153" i="29"/>
  <c r="AI148" i="2"/>
  <c r="AW153" i="29"/>
  <c r="AG148" i="2"/>
  <c r="AU153" i="29"/>
  <c r="AE148" i="2"/>
  <c r="AS153" i="29"/>
  <c r="AC148" i="2"/>
  <c r="AQ153" i="29"/>
  <c r="AA148" i="2"/>
  <c r="AO153" i="29"/>
  <c r="BJ152"/>
  <c r="BH152"/>
  <c r="BF152"/>
  <c r="BD152"/>
  <c r="BB152"/>
  <c r="AZ152"/>
  <c r="AJ147" i="2"/>
  <c r="AX152" i="29"/>
  <c r="AH147" i="2"/>
  <c r="AV152" i="29"/>
  <c r="AF147" i="2"/>
  <c r="AT152" i="29"/>
  <c r="AD147" i="2"/>
  <c r="AR152" i="29"/>
  <c r="AB147" i="2"/>
  <c r="AP152" i="29"/>
  <c r="BI151"/>
  <c r="BG151"/>
  <c r="BE151"/>
  <c r="BC151"/>
  <c r="BA151"/>
  <c r="AK146" i="2"/>
  <c r="AY151" i="29"/>
  <c r="AI146" i="2"/>
  <c r="AW151" i="29"/>
  <c r="AG146" i="2"/>
  <c r="AU151" i="29"/>
  <c r="AE146" i="2"/>
  <c r="AS151" i="29"/>
  <c r="AC146" i="2"/>
  <c r="AQ151" i="29"/>
  <c r="AA146" i="2"/>
  <c r="AO151" i="29"/>
  <c r="BJ150"/>
  <c r="BH150"/>
  <c r="BF150"/>
  <c r="BD150"/>
  <c r="BB150"/>
  <c r="AZ150"/>
  <c r="AJ145" i="2"/>
  <c r="AX150" i="29"/>
  <c r="AH145" i="2"/>
  <c r="AV150" i="29"/>
  <c r="AF145" i="2"/>
  <c r="AT150" i="29"/>
  <c r="AD145" i="2"/>
  <c r="AR150" i="29"/>
  <c r="AB145" i="2"/>
  <c r="AP150" i="29"/>
  <c r="BI149"/>
  <c r="BG149"/>
  <c r="BE149"/>
  <c r="BC149"/>
  <c r="BA149"/>
  <c r="AK144" i="2"/>
  <c r="AY149" i="29"/>
  <c r="AI144" i="2"/>
  <c r="AW149" i="29"/>
  <c r="AG144" i="2"/>
  <c r="AU149" i="29"/>
  <c r="AE144" i="2"/>
  <c r="AS149" i="29"/>
  <c r="AC144" i="2"/>
  <c r="AQ149" i="29"/>
  <c r="AA144" i="2"/>
  <c r="AO149" i="29"/>
  <c r="BJ148"/>
  <c r="BH148"/>
  <c r="BF148"/>
  <c r="BD148"/>
  <c r="BB148"/>
  <c r="AZ148"/>
  <c r="AJ143" i="2"/>
  <c r="AX148" i="29"/>
  <c r="AH143" i="2"/>
  <c r="AV148" i="29"/>
  <c r="AF143" i="2"/>
  <c r="AT148" i="29"/>
  <c r="AD143" i="2"/>
  <c r="AR148" i="29"/>
  <c r="AB143" i="2"/>
  <c r="AP148" i="29"/>
  <c r="BI147"/>
  <c r="BG147"/>
  <c r="BE147"/>
  <c r="BC147"/>
  <c r="BA147"/>
  <c r="AK142" i="2"/>
  <c r="AY147" i="29"/>
  <c r="AI142" i="2"/>
  <c r="AW147" i="29"/>
  <c r="AG142" i="2"/>
  <c r="AU147" i="29"/>
  <c r="AE142" i="2"/>
  <c r="AS147" i="29"/>
  <c r="AC142" i="2"/>
  <c r="AQ147" i="29"/>
  <c r="AA142" i="2"/>
  <c r="AO147" i="29"/>
  <c r="BJ146"/>
  <c r="BH146"/>
  <c r="BF146"/>
  <c r="BD146"/>
  <c r="BB146"/>
  <c r="AZ146"/>
  <c r="AJ141" i="2"/>
  <c r="AX146" i="29"/>
  <c r="AH141" i="2"/>
  <c r="AV146" i="29"/>
  <c r="AF141" i="2"/>
  <c r="AT146" i="29"/>
  <c r="AD141" i="2"/>
  <c r="AR146" i="29"/>
  <c r="AB141" i="2"/>
  <c r="AP146" i="29"/>
  <c r="BI145"/>
  <c r="BG145"/>
  <c r="BE145"/>
  <c r="BC145"/>
  <c r="BA145"/>
  <c r="AK140" i="2"/>
  <c r="AY145" i="29"/>
  <c r="AI140" i="2"/>
  <c r="AW145" i="29"/>
  <c r="AG140" i="2"/>
  <c r="AU145" i="29"/>
  <c r="AE140" i="2"/>
  <c r="AS145" i="29"/>
  <c r="AC140" i="2"/>
  <c r="AQ145" i="29"/>
  <c r="AA140" i="2"/>
  <c r="AO145" i="29"/>
  <c r="BJ144"/>
  <c r="BH144"/>
  <c r="BF144"/>
  <c r="BD144"/>
  <c r="BB144"/>
  <c r="AZ144"/>
  <c r="AJ139" i="2"/>
  <c r="AX144" i="29"/>
  <c r="AH139" i="2"/>
  <c r="AV144" i="29"/>
  <c r="AF139" i="2"/>
  <c r="AT144" i="29"/>
  <c r="AD139" i="2"/>
  <c r="AR144" i="29"/>
  <c r="AB139" i="2"/>
  <c r="AP144" i="29"/>
  <c r="BI143"/>
  <c r="BG143"/>
  <c r="BE143"/>
  <c r="BC143"/>
  <c r="BA143"/>
  <c r="AK138" i="2"/>
  <c r="AY143" i="29"/>
  <c r="AI138" i="2"/>
  <c r="AW143" i="29"/>
  <c r="AG138" i="2"/>
  <c r="AU143" i="29"/>
  <c r="AE138" i="2"/>
  <c r="AS143" i="29"/>
  <c r="AC138" i="2"/>
  <c r="AQ143" i="29"/>
  <c r="AA138" i="2"/>
  <c r="AO143" i="29"/>
  <c r="BJ142"/>
  <c r="BH142"/>
  <c r="BF142"/>
  <c r="BD142"/>
  <c r="BB142"/>
  <c r="AZ142"/>
  <c r="AJ137" i="2"/>
  <c r="AX142" i="29"/>
  <c r="AH137" i="2"/>
  <c r="AV142" i="29"/>
  <c r="AF137" i="2"/>
  <c r="AT142" i="29"/>
  <c r="AD137" i="2"/>
  <c r="AR142" i="29"/>
  <c r="AB137" i="2"/>
  <c r="AP142" i="29"/>
  <c r="BI141"/>
  <c r="BG141"/>
  <c r="BE141"/>
  <c r="BC141"/>
  <c r="BA141"/>
  <c r="AK136" i="2"/>
  <c r="AY141" i="29"/>
  <c r="AI136" i="2"/>
  <c r="AW141" i="29"/>
  <c r="AG136" i="2"/>
  <c r="AU141" i="29"/>
  <c r="AE136" i="2"/>
  <c r="AS141" i="29"/>
  <c r="AC136" i="2"/>
  <c r="AQ141" i="29"/>
  <c r="AA136" i="2"/>
  <c r="AO141" i="29"/>
  <c r="BJ140"/>
  <c r="BH140"/>
  <c r="BF140"/>
  <c r="BD140"/>
  <c r="BB140"/>
  <c r="AZ140"/>
  <c r="AJ135" i="2"/>
  <c r="AX140" i="29"/>
  <c r="AH135" i="2"/>
  <c r="AV140" i="29"/>
  <c r="AF135" i="2"/>
  <c r="AT140" i="29"/>
  <c r="AD135" i="2"/>
  <c r="AR140" i="29"/>
  <c r="AB135" i="2"/>
  <c r="AP140" i="29"/>
  <c r="BI139"/>
  <c r="BG139"/>
  <c r="BE139"/>
  <c r="BC139"/>
  <c r="BA139"/>
  <c r="AK134" i="2"/>
  <c r="AY139" i="29"/>
  <c r="AI134" i="2"/>
  <c r="AW139" i="29"/>
  <c r="AG134" i="2"/>
  <c r="AU139" i="29"/>
  <c r="AE134" i="2"/>
  <c r="AS139" i="29"/>
  <c r="AC134" i="2"/>
  <c r="AQ139" i="29"/>
  <c r="AA134" i="2"/>
  <c r="AO139" i="29"/>
  <c r="BJ138"/>
  <c r="BH138"/>
  <c r="BF138"/>
  <c r="BD138"/>
  <c r="BB138"/>
  <c r="AZ138"/>
  <c r="AJ133" i="2"/>
  <c r="AX138" i="29"/>
  <c r="AH133" i="2"/>
  <c r="AV138" i="29"/>
  <c r="AF133" i="2"/>
  <c r="AT138" i="29"/>
  <c r="AD133" i="2"/>
  <c r="AR138" i="29"/>
  <c r="AB133" i="2"/>
  <c r="AP138" i="29"/>
  <c r="BI137"/>
  <c r="BG137"/>
  <c r="BE137"/>
  <c r="BC137"/>
  <c r="BA137"/>
  <c r="AK132" i="2"/>
  <c r="AY137" i="29"/>
  <c r="AI132" i="2"/>
  <c r="AW137" i="29"/>
  <c r="AG132" i="2"/>
  <c r="AU137" i="29"/>
  <c r="AE132" i="2"/>
  <c r="AS137" i="29"/>
  <c r="AC132" i="2"/>
  <c r="AQ137" i="29"/>
  <c r="AA132" i="2"/>
  <c r="AO137" i="29"/>
  <c r="BJ136"/>
  <c r="BH136"/>
  <c r="BF136"/>
  <c r="BD136"/>
  <c r="BB136"/>
  <c r="AZ136"/>
  <c r="AJ131" i="2"/>
  <c r="AX136" i="29"/>
  <c r="AH131" i="2"/>
  <c r="AV136" i="29"/>
  <c r="AF131" i="2"/>
  <c r="AT136" i="29"/>
  <c r="AD131" i="2"/>
  <c r="AR136" i="29"/>
  <c r="AB131" i="2"/>
  <c r="AP136" i="29"/>
  <c r="BI135"/>
  <c r="BG135"/>
  <c r="BE135"/>
  <c r="BC135"/>
  <c r="BA135"/>
  <c r="AK130" i="2"/>
  <c r="AY135" i="29"/>
  <c r="BJ155"/>
  <c r="BH155"/>
  <c r="BF155"/>
  <c r="BD155"/>
  <c r="BB155"/>
  <c r="AZ155"/>
  <c r="AJ150" i="2"/>
  <c r="AX155" i="29"/>
  <c r="AH150" i="2"/>
  <c r="AV155" i="29"/>
  <c r="AF150" i="2"/>
  <c r="AT155" i="29"/>
  <c r="AD150" i="2"/>
  <c r="AR155" i="29"/>
  <c r="AB150" i="2"/>
  <c r="AP155" i="29"/>
  <c r="BI154"/>
  <c r="BG154"/>
  <c r="BE154"/>
  <c r="BC154"/>
  <c r="BA154"/>
  <c r="AK149" i="2"/>
  <c r="AY154" i="29"/>
  <c r="AI149" i="2"/>
  <c r="AW154" i="29"/>
  <c r="AG149" i="2"/>
  <c r="AU154" i="29"/>
  <c r="AE149" i="2"/>
  <c r="AS154" i="29"/>
  <c r="AC149" i="2"/>
  <c r="AQ154" i="29"/>
  <c r="AA149" i="2"/>
  <c r="AO154" i="29"/>
  <c r="BJ153"/>
  <c r="BH153"/>
  <c r="BF153"/>
  <c r="BD153"/>
  <c r="BB153"/>
  <c r="AZ153"/>
  <c r="AJ148" i="2"/>
  <c r="AX153" i="29"/>
  <c r="AH148" i="2"/>
  <c r="AV153" i="29"/>
  <c r="AF148" i="2"/>
  <c r="AT153" i="29"/>
  <c r="AD148" i="2"/>
  <c r="AR153" i="29"/>
  <c r="AB148" i="2"/>
  <c r="AP153" i="29"/>
  <c r="BI152"/>
  <c r="BG152"/>
  <c r="BE152"/>
  <c r="BC152"/>
  <c r="BA152"/>
  <c r="AK147" i="2"/>
  <c r="AY152" i="29"/>
  <c r="AI147" i="2"/>
  <c r="AW152" i="29"/>
  <c r="AG147" i="2"/>
  <c r="AU152" i="29"/>
  <c r="AE147" i="2"/>
  <c r="AS152" i="29"/>
  <c r="AC147" i="2"/>
  <c r="AQ152" i="29"/>
  <c r="AA147" i="2"/>
  <c r="AO152" i="29"/>
  <c r="BJ151"/>
  <c r="BH151"/>
  <c r="BF151"/>
  <c r="BD151"/>
  <c r="BB151"/>
  <c r="AZ151"/>
  <c r="AJ146" i="2"/>
  <c r="AX151" i="29"/>
  <c r="AH146" i="2"/>
  <c r="AV151" i="29"/>
  <c r="AF146" i="2"/>
  <c r="AT151" i="29"/>
  <c r="AD146" i="2"/>
  <c r="AR151" i="29"/>
  <c r="AB146" i="2"/>
  <c r="AP151" i="29"/>
  <c r="BI150"/>
  <c r="BG150"/>
  <c r="BE150"/>
  <c r="BC150"/>
  <c r="BA150"/>
  <c r="AK145" i="2"/>
  <c r="AY150" i="29"/>
  <c r="AI145" i="2"/>
  <c r="AW150" i="29"/>
  <c r="AG145" i="2"/>
  <c r="AU150" i="29"/>
  <c r="AE145" i="2"/>
  <c r="AS150" i="29"/>
  <c r="AC145" i="2"/>
  <c r="AQ150" i="29"/>
  <c r="AA145" i="2"/>
  <c r="AO150" i="29"/>
  <c r="BJ149"/>
  <c r="BH149"/>
  <c r="BF149"/>
  <c r="BD149"/>
  <c r="BB149"/>
  <c r="AZ149"/>
  <c r="AJ144" i="2"/>
  <c r="AX149" i="29"/>
  <c r="AH144" i="2"/>
  <c r="AV149" i="29"/>
  <c r="AF144" i="2"/>
  <c r="AT149" i="29"/>
  <c r="AD144" i="2"/>
  <c r="AR149" i="29"/>
  <c r="AB144" i="2"/>
  <c r="AP149" i="29"/>
  <c r="BI148"/>
  <c r="BG148"/>
  <c r="BE148"/>
  <c r="BC148"/>
  <c r="BA148"/>
  <c r="AK143" i="2"/>
  <c r="AY148" i="29"/>
  <c r="AI143" i="2"/>
  <c r="AW148" i="29"/>
  <c r="AG143" i="2"/>
  <c r="AU148" i="29"/>
  <c r="AE143" i="2"/>
  <c r="AS148" i="29"/>
  <c r="AC143" i="2"/>
  <c r="AQ148" i="29"/>
  <c r="AA143" i="2"/>
  <c r="AO148" i="29"/>
  <c r="BJ147"/>
  <c r="BH147"/>
  <c r="BF147"/>
  <c r="BD147"/>
  <c r="BB147"/>
  <c r="AZ147"/>
  <c r="AJ142" i="2"/>
  <c r="AX147" i="29"/>
  <c r="AH142" i="2"/>
  <c r="AV147" i="29"/>
  <c r="AF142" i="2"/>
  <c r="AT147" i="29"/>
  <c r="AD142" i="2"/>
  <c r="AR147" i="29"/>
  <c r="AB142" i="2"/>
  <c r="AP147" i="29"/>
  <c r="BI146"/>
  <c r="BG146"/>
  <c r="BE146"/>
  <c r="BC146"/>
  <c r="BA146"/>
  <c r="AK141" i="2"/>
  <c r="AY146" i="29"/>
  <c r="AI141" i="2"/>
  <c r="AW146" i="29"/>
  <c r="AG141" i="2"/>
  <c r="AU146" i="29"/>
  <c r="AE141" i="2"/>
  <c r="AS146" i="29"/>
  <c r="AC141" i="2"/>
  <c r="AQ146" i="29"/>
  <c r="AA141" i="2"/>
  <c r="AO146" i="29"/>
  <c r="BJ145"/>
  <c r="BH145"/>
  <c r="BF145"/>
  <c r="BD145"/>
  <c r="BB145"/>
  <c r="AZ145"/>
  <c r="AJ140" i="2"/>
  <c r="AX145" i="29"/>
  <c r="AH140" i="2"/>
  <c r="AV145" i="29"/>
  <c r="AF140" i="2"/>
  <c r="AT145" i="29"/>
  <c r="AD140" i="2"/>
  <c r="AR145" i="29"/>
  <c r="AB140" i="2"/>
  <c r="AP145" i="29"/>
  <c r="BI144"/>
  <c r="BG144"/>
  <c r="BE144"/>
  <c r="BC144"/>
  <c r="BA144"/>
  <c r="AK139" i="2"/>
  <c r="AY144" i="29"/>
  <c r="AI139" i="2"/>
  <c r="AW144" i="29"/>
  <c r="AG139" i="2"/>
  <c r="AU144" i="29"/>
  <c r="AE139" i="2"/>
  <c r="AS144" i="29"/>
  <c r="AC139" i="2"/>
  <c r="AQ144" i="29"/>
  <c r="AA139" i="2"/>
  <c r="AO144" i="29"/>
  <c r="BJ143"/>
  <c r="BH143"/>
  <c r="BF143"/>
  <c r="BD143"/>
  <c r="BB143"/>
  <c r="AZ143"/>
  <c r="AJ138" i="2"/>
  <c r="AX143" i="29"/>
  <c r="AH138" i="2"/>
  <c r="AV143" i="29"/>
  <c r="AF138" i="2"/>
  <c r="AT143" i="29"/>
  <c r="AD138" i="2"/>
  <c r="AR143" i="29"/>
  <c r="AB138" i="2"/>
  <c r="AP143" i="29"/>
  <c r="BI142"/>
  <c r="BG142"/>
  <c r="BE142"/>
  <c r="BC142"/>
  <c r="BA142"/>
  <c r="AK137" i="2"/>
  <c r="AY142" i="29"/>
  <c r="AI137" i="2"/>
  <c r="AW142" i="29"/>
  <c r="AG137" i="2"/>
  <c r="AU142" i="29"/>
  <c r="AE137" i="2"/>
  <c r="AS142" i="29"/>
  <c r="AC137" i="2"/>
  <c r="AQ142" i="29"/>
  <c r="AA137" i="2"/>
  <c r="AO142" i="29"/>
  <c r="BJ141"/>
  <c r="BH141"/>
  <c r="BF141"/>
  <c r="BD141"/>
  <c r="BB141"/>
  <c r="AZ141"/>
  <c r="AJ136" i="2"/>
  <c r="AX141" i="29"/>
  <c r="AH136" i="2"/>
  <c r="AV141" i="29"/>
  <c r="AF136" i="2"/>
  <c r="AT141" i="29"/>
  <c r="AD136" i="2"/>
  <c r="AR141" i="29"/>
  <c r="AB136" i="2"/>
  <c r="AP141" i="29"/>
  <c r="BI140"/>
  <c r="BG140"/>
  <c r="BE140"/>
  <c r="BC140"/>
  <c r="BA140"/>
  <c r="AK135" i="2"/>
  <c r="AY140" i="29"/>
  <c r="AI135" i="2"/>
  <c r="AW140" i="29"/>
  <c r="AG135" i="2"/>
  <c r="AU140" i="29"/>
  <c r="AE135" i="2"/>
  <c r="AS140" i="29"/>
  <c r="AC135" i="2"/>
  <c r="AQ140" i="29"/>
  <c r="AA135" i="2"/>
  <c r="AO140" i="29"/>
  <c r="BJ139"/>
  <c r="BH139"/>
  <c r="BF139"/>
  <c r="BD139"/>
  <c r="BB139"/>
  <c r="AZ139"/>
  <c r="AJ134" i="2"/>
  <c r="AX139" i="29"/>
  <c r="AH134" i="2"/>
  <c r="AV139" i="29"/>
  <c r="AF134" i="2"/>
  <c r="AT139" i="29"/>
  <c r="AD134" i="2"/>
  <c r="AR139" i="29"/>
  <c r="AB134" i="2"/>
  <c r="AP139" i="29"/>
  <c r="BI138"/>
  <c r="BG138"/>
  <c r="BE138"/>
  <c r="BC138"/>
  <c r="BA138"/>
  <c r="AK133" i="2"/>
  <c r="AY138" i="29"/>
  <c r="AI133" i="2"/>
  <c r="AW138" i="29"/>
  <c r="AG133" i="2"/>
  <c r="AU138" i="29"/>
  <c r="AE133" i="2"/>
  <c r="AS138" i="29"/>
  <c r="AC133" i="2"/>
  <c r="AQ138" i="29"/>
  <c r="AA133" i="2"/>
  <c r="AO138" i="29"/>
  <c r="BJ137"/>
  <c r="BH137"/>
  <c r="BF137"/>
  <c r="BD137"/>
  <c r="BB137"/>
  <c r="AZ137"/>
  <c r="AJ132" i="2"/>
  <c r="AX137" i="29"/>
  <c r="AH132" i="2"/>
  <c r="AV137" i="29"/>
  <c r="AF132" i="2"/>
  <c r="AT137" i="29"/>
  <c r="AD132" i="2"/>
  <c r="AR137" i="29"/>
  <c r="AB132" i="2"/>
  <c r="AP137" i="29"/>
  <c r="BI136"/>
  <c r="BG136"/>
  <c r="BE136"/>
  <c r="BC136"/>
  <c r="BA136"/>
  <c r="AK131" i="2"/>
  <c r="AY136" i="29"/>
  <c r="AI131" i="2"/>
  <c r="AW136" i="29"/>
  <c r="AG131" i="2"/>
  <c r="AU136" i="29"/>
  <c r="AE131" i="2"/>
  <c r="AS136" i="29"/>
  <c r="AC131" i="2"/>
  <c r="AQ136" i="29"/>
  <c r="AA131" i="2"/>
  <c r="AO136" i="29"/>
  <c r="BJ135"/>
  <c r="BH135"/>
  <c r="BF135"/>
  <c r="BD135"/>
  <c r="BB135"/>
  <c r="AZ135"/>
  <c r="AI130" i="2"/>
  <c r="AW135" i="29"/>
  <c r="AG130" i="2"/>
  <c r="AU135" i="29"/>
  <c r="AE130" i="2"/>
  <c r="AS135" i="29"/>
  <c r="AC130" i="2"/>
  <c r="AQ135" i="29"/>
  <c r="AA130" i="2"/>
  <c r="AO135" i="29"/>
  <c r="BJ134"/>
  <c r="BH134"/>
  <c r="BF134"/>
  <c r="BD134"/>
  <c r="BB134"/>
  <c r="AZ134"/>
  <c r="AJ129" i="2"/>
  <c r="AX134" i="29"/>
  <c r="AH129" i="2"/>
  <c r="AV134" i="29"/>
  <c r="AF129" i="2"/>
  <c r="AT134" i="29"/>
  <c r="AD129" i="2"/>
  <c r="AR134" i="29"/>
  <c r="AB129" i="2"/>
  <c r="AP134" i="29"/>
  <c r="BI133"/>
  <c r="BG133"/>
  <c r="BE133"/>
  <c r="BC133"/>
  <c r="BA133"/>
  <c r="AK128" i="2"/>
  <c r="AY133" i="29"/>
  <c r="AI128" i="2"/>
  <c r="AW133" i="29"/>
  <c r="AG128" i="2"/>
  <c r="AU133" i="29"/>
  <c r="AE128" i="2"/>
  <c r="AS133" i="29"/>
  <c r="AC128" i="2"/>
  <c r="AQ133" i="29"/>
  <c r="AA128" i="2"/>
  <c r="AO133" i="29"/>
  <c r="BJ132"/>
  <c r="BH132"/>
  <c r="BF132"/>
  <c r="BD132"/>
  <c r="BB132"/>
  <c r="AZ132"/>
  <c r="AJ127" i="2"/>
  <c r="AX132" i="29"/>
  <c r="AH127" i="2"/>
  <c r="AV132" i="29"/>
  <c r="AF127" i="2"/>
  <c r="AT132" i="29"/>
  <c r="AD127" i="2"/>
  <c r="AR132" i="29"/>
  <c r="AB127" i="2"/>
  <c r="AP132" i="29"/>
  <c r="BI131"/>
  <c r="BG131"/>
  <c r="BE131"/>
  <c r="BC131"/>
  <c r="BA131"/>
  <c r="AK126" i="2"/>
  <c r="AY131" i="29"/>
  <c r="AI126" i="2"/>
  <c r="AW131" i="29"/>
  <c r="AG126" i="2"/>
  <c r="AU131" i="29"/>
  <c r="AE126" i="2"/>
  <c r="AS131" i="29"/>
  <c r="AC126" i="2"/>
  <c r="AQ131" i="29"/>
  <c r="AA126" i="2"/>
  <c r="AO131" i="29"/>
  <c r="BJ130"/>
  <c r="BH130"/>
  <c r="BF130"/>
  <c r="BD130"/>
  <c r="BB130"/>
  <c r="AZ130"/>
  <c r="AJ125" i="2"/>
  <c r="AX130" i="29"/>
  <c r="AH125" i="2"/>
  <c r="AV130" i="29"/>
  <c r="AF125" i="2"/>
  <c r="AT130" i="29"/>
  <c r="AD125" i="2"/>
  <c r="AR130" i="29"/>
  <c r="AB125" i="2"/>
  <c r="AP130" i="29"/>
  <c r="BI129"/>
  <c r="BG129"/>
  <c r="BE129"/>
  <c r="BC129"/>
  <c r="BA129"/>
  <c r="AK124" i="2"/>
  <c r="AY129" i="29"/>
  <c r="AI124" i="2"/>
  <c r="AW129" i="29"/>
  <c r="AG124" i="2"/>
  <c r="AU129" i="29"/>
  <c r="AE124" i="2"/>
  <c r="AS129" i="29"/>
  <c r="AC124" i="2"/>
  <c r="AQ129" i="29"/>
  <c r="AA124" i="2"/>
  <c r="AO129" i="29"/>
  <c r="BJ128"/>
  <c r="BH128"/>
  <c r="BF128"/>
  <c r="BD128"/>
  <c r="BB128"/>
  <c r="AZ128"/>
  <c r="AJ123" i="2"/>
  <c r="AX128" i="29"/>
  <c r="AH123" i="2"/>
  <c r="AV128" i="29"/>
  <c r="AF123" i="2"/>
  <c r="AT128" i="29"/>
  <c r="AD123" i="2"/>
  <c r="AR128" i="29"/>
  <c r="AB123" i="2"/>
  <c r="AP128" i="29"/>
  <c r="BI127"/>
  <c r="BG127"/>
  <c r="BE127"/>
  <c r="BC127"/>
  <c r="BA127"/>
  <c r="AK122" i="2"/>
  <c r="AY127" i="29"/>
  <c r="AI122" i="2"/>
  <c r="AW127" i="29"/>
  <c r="AG122" i="2"/>
  <c r="AU127" i="29"/>
  <c r="AE122" i="2"/>
  <c r="AS127" i="29"/>
  <c r="AC122" i="2"/>
  <c r="AQ127" i="29"/>
  <c r="AA122" i="2"/>
  <c r="AO127" i="29"/>
  <c r="BJ126"/>
  <c r="BH126"/>
  <c r="BF126"/>
  <c r="BD126"/>
  <c r="BB126"/>
  <c r="AZ126"/>
  <c r="AJ121" i="2"/>
  <c r="AX126" i="29"/>
  <c r="AH121" i="2"/>
  <c r="AV126" i="29"/>
  <c r="AF121" i="2"/>
  <c r="AT126" i="29"/>
  <c r="AD121" i="2"/>
  <c r="AR126" i="29"/>
  <c r="AB121" i="2"/>
  <c r="AP126" i="29"/>
  <c r="BI125"/>
  <c r="BG125"/>
  <c r="BE125"/>
  <c r="BC125"/>
  <c r="BA125"/>
  <c r="AK120" i="2"/>
  <c r="AY125" i="29"/>
  <c r="AI120" i="2"/>
  <c r="AW125" i="29"/>
  <c r="AG120" i="2"/>
  <c r="AU125" i="29"/>
  <c r="AE120" i="2"/>
  <c r="AS125" i="29"/>
  <c r="AC120" i="2"/>
  <c r="AQ125" i="29"/>
  <c r="AA120" i="2"/>
  <c r="AO125" i="29"/>
  <c r="BJ124"/>
  <c r="BH124"/>
  <c r="BF124"/>
  <c r="BD124"/>
  <c r="BB124"/>
  <c r="AZ124"/>
  <c r="AJ119" i="2"/>
  <c r="AX124" i="29"/>
  <c r="AH119" i="2"/>
  <c r="AV124" i="29"/>
  <c r="AF119" i="2"/>
  <c r="AT124" i="29"/>
  <c r="AD119" i="2"/>
  <c r="AR124" i="29"/>
  <c r="AB119" i="2"/>
  <c r="AP124" i="29"/>
  <c r="BI123"/>
  <c r="BG123"/>
  <c r="BE123"/>
  <c r="BC123"/>
  <c r="BA123"/>
  <c r="AK118" i="2"/>
  <c r="AY123" i="29"/>
  <c r="AI118" i="2"/>
  <c r="AW123" i="29"/>
  <c r="AG118" i="2"/>
  <c r="AU123" i="29"/>
  <c r="AE118" i="2"/>
  <c r="AS123" i="29"/>
  <c r="AC118" i="2"/>
  <c r="AQ123" i="29"/>
  <c r="AA118" i="2"/>
  <c r="AO123" i="29"/>
  <c r="BJ122"/>
  <c r="BH122"/>
  <c r="BF122"/>
  <c r="BD122"/>
  <c r="BB122"/>
  <c r="AZ122"/>
  <c r="AJ117" i="2"/>
  <c r="AX122" i="29"/>
  <c r="AH117" i="2"/>
  <c r="AV122" i="29"/>
  <c r="AF117" i="2"/>
  <c r="AT122" i="29"/>
  <c r="AD117" i="2"/>
  <c r="AR122" i="29"/>
  <c r="AB117" i="2"/>
  <c r="AP122" i="29"/>
  <c r="BI121"/>
  <c r="BG121"/>
  <c r="BE121"/>
  <c r="BC121"/>
  <c r="BA121"/>
  <c r="AK116" i="2"/>
  <c r="AY121" i="29"/>
  <c r="AI116" i="2"/>
  <c r="AW121" i="29"/>
  <c r="AG116" i="2"/>
  <c r="AU121" i="29"/>
  <c r="AE116" i="2"/>
  <c r="AS121" i="29"/>
  <c r="AC116" i="2"/>
  <c r="AQ121" i="29"/>
  <c r="AA116" i="2"/>
  <c r="AO121" i="29"/>
  <c r="BJ120"/>
  <c r="BH120"/>
  <c r="BF120"/>
  <c r="BD120"/>
  <c r="BB120"/>
  <c r="AZ120"/>
  <c r="AJ115" i="2"/>
  <c r="AX120" i="29"/>
  <c r="AH115" i="2"/>
  <c r="AV120" i="29"/>
  <c r="AF115" i="2"/>
  <c r="AT120" i="29"/>
  <c r="AD115" i="2"/>
  <c r="AR120" i="29"/>
  <c r="AB115" i="2"/>
  <c r="AP120" i="29"/>
  <c r="BJ119"/>
  <c r="BH119"/>
  <c r="BF119"/>
  <c r="BD119"/>
  <c r="BB119"/>
  <c r="AZ119"/>
  <c r="AJ114" i="2"/>
  <c r="AX119" i="29"/>
  <c r="AH114" i="2"/>
  <c r="AV119" i="29"/>
  <c r="AF114" i="2"/>
  <c r="AT119" i="29"/>
  <c r="AD114" i="2"/>
  <c r="AR119" i="29"/>
  <c r="AB114" i="2"/>
  <c r="AP119" i="29"/>
  <c r="BJ118"/>
  <c r="BH118"/>
  <c r="BF118"/>
  <c r="BD118"/>
  <c r="BB118"/>
  <c r="AZ118"/>
  <c r="AJ113" i="2"/>
  <c r="AX118" i="29"/>
  <c r="AH113" i="2"/>
  <c r="AV118" i="29"/>
  <c r="AF113" i="2"/>
  <c r="AT118" i="29"/>
  <c r="AD113" i="2"/>
  <c r="AR118" i="29"/>
  <c r="AB113" i="2"/>
  <c r="AP118" i="29"/>
  <c r="BJ117"/>
  <c r="BH117"/>
  <c r="BF117"/>
  <c r="BD117"/>
  <c r="BB117"/>
  <c r="AZ117"/>
  <c r="AJ112" i="2"/>
  <c r="AX117" i="29"/>
  <c r="AH112" i="2"/>
  <c r="AV117" i="29"/>
  <c r="AF112" i="2"/>
  <c r="AT117" i="29"/>
  <c r="AD112" i="2"/>
  <c r="AR117" i="29"/>
  <c r="AB112" i="2"/>
  <c r="AP117" i="29"/>
  <c r="BJ116"/>
  <c r="BH116"/>
  <c r="BF116"/>
  <c r="BD116"/>
  <c r="BB116"/>
  <c r="AZ116"/>
  <c r="AJ111" i="2"/>
  <c r="AX116" i="29"/>
  <c r="AH111" i="2"/>
  <c r="AV116" i="29"/>
  <c r="AF111" i="2"/>
  <c r="AT116" i="29"/>
  <c r="AD111" i="2"/>
  <c r="AR116" i="29"/>
  <c r="AB111" i="2"/>
  <c r="AP116" i="29"/>
  <c r="BJ115"/>
  <c r="BH115"/>
  <c r="BF115"/>
  <c r="BD115"/>
  <c r="BB115"/>
  <c r="AZ115"/>
  <c r="AJ110" i="2"/>
  <c r="AX115" i="29"/>
  <c r="AH110" i="2"/>
  <c r="AV115" i="29"/>
  <c r="AF110" i="2"/>
  <c r="AT115" i="29"/>
  <c r="AD110" i="2"/>
  <c r="AR115" i="29"/>
  <c r="AB110" i="2"/>
  <c r="AP115" i="29"/>
  <c r="BJ114"/>
  <c r="BH114"/>
  <c r="BF114"/>
  <c r="BD114"/>
  <c r="BB114"/>
  <c r="AZ114"/>
  <c r="AJ109" i="2"/>
  <c r="AX114" i="29"/>
  <c r="AH109" i="2"/>
  <c r="AV114" i="29"/>
  <c r="AF109" i="2"/>
  <c r="AT114" i="29"/>
  <c r="AD109" i="2"/>
  <c r="AR114" i="29"/>
  <c r="AB109" i="2"/>
  <c r="AP114" i="29"/>
  <c r="BJ113"/>
  <c r="BH113"/>
  <c r="BF113"/>
  <c r="BD113"/>
  <c r="BB113"/>
  <c r="AZ113"/>
  <c r="AJ108" i="2"/>
  <c r="AX113" i="29"/>
  <c r="AH108" i="2"/>
  <c r="AV113" i="29"/>
  <c r="AF108" i="2"/>
  <c r="AT113" i="29"/>
  <c r="AD108" i="2"/>
  <c r="AR113" i="29"/>
  <c r="AB108" i="2"/>
  <c r="AP113" i="29"/>
  <c r="BJ112"/>
  <c r="BH112"/>
  <c r="BF112"/>
  <c r="BD112"/>
  <c r="BB112"/>
  <c r="AZ112"/>
  <c r="AJ107" i="2"/>
  <c r="AX112" i="29"/>
  <c r="AH107" i="2"/>
  <c r="AV112" i="29"/>
  <c r="AF107" i="2"/>
  <c r="AT112" i="29"/>
  <c r="AD107" i="2"/>
  <c r="AR112" i="29"/>
  <c r="AB107" i="2"/>
  <c r="AP112" i="29"/>
  <c r="BJ111"/>
  <c r="BH111"/>
  <c r="BF111"/>
  <c r="BD111"/>
  <c r="BB111"/>
  <c r="AZ111"/>
  <c r="AJ106" i="2"/>
  <c r="AX111" i="29"/>
  <c r="AH106" i="2"/>
  <c r="AV111" i="29"/>
  <c r="AF106" i="2"/>
  <c r="AT111" i="29"/>
  <c r="AD106" i="2"/>
  <c r="AR111" i="29"/>
  <c r="AB106" i="2"/>
  <c r="AP111" i="29"/>
  <c r="BJ110"/>
  <c r="BH110"/>
  <c r="BF110"/>
  <c r="BD110"/>
  <c r="BB110"/>
  <c r="AZ110"/>
  <c r="AJ105" i="2"/>
  <c r="AX110" i="29"/>
  <c r="AH105" i="2"/>
  <c r="AV110" i="29"/>
  <c r="AF105" i="2"/>
  <c r="AT110" i="29"/>
  <c r="AD105" i="2"/>
  <c r="AR110" i="29"/>
  <c r="AB105" i="2"/>
  <c r="AP110" i="29"/>
  <c r="BJ109"/>
  <c r="BH109"/>
  <c r="BF109"/>
  <c r="BD109"/>
  <c r="BB109"/>
  <c r="AZ109"/>
  <c r="AJ104" i="2"/>
  <c r="AX109" i="29"/>
  <c r="AH104" i="2"/>
  <c r="AV109" i="29"/>
  <c r="AF104" i="2"/>
  <c r="AT109" i="29"/>
  <c r="AD104" i="2"/>
  <c r="AR109" i="29"/>
  <c r="AB104" i="2"/>
  <c r="AP109" i="29"/>
  <c r="BJ108"/>
  <c r="BH108"/>
  <c r="BF108"/>
  <c r="BD108"/>
  <c r="BB108"/>
  <c r="AZ108"/>
  <c r="AJ103" i="2"/>
  <c r="AX108" i="29"/>
  <c r="AH103" i="2"/>
  <c r="AV108" i="29"/>
  <c r="AF103" i="2"/>
  <c r="AT108" i="29"/>
  <c r="AD103" i="2"/>
  <c r="AR108" i="29"/>
  <c r="AB103" i="2"/>
  <c r="AP108" i="29"/>
  <c r="BJ107"/>
  <c r="BH107"/>
  <c r="BF107"/>
  <c r="BD107"/>
  <c r="BB107"/>
  <c r="AZ107"/>
  <c r="AJ102" i="2"/>
  <c r="AX107" i="29"/>
  <c r="AH102" i="2"/>
  <c r="AV107" i="29"/>
  <c r="AF102" i="2"/>
  <c r="AT107" i="29"/>
  <c r="AD102" i="2"/>
  <c r="AR107" i="29"/>
  <c r="AB102" i="2"/>
  <c r="AP107" i="29"/>
  <c r="BJ106"/>
  <c r="BH106"/>
  <c r="BF106"/>
  <c r="BD106"/>
  <c r="BB106"/>
  <c r="AZ106"/>
  <c r="AJ101" i="2"/>
  <c r="AX106" i="29"/>
  <c r="AH101" i="2"/>
  <c r="AV106" i="29"/>
  <c r="AF101" i="2"/>
  <c r="AT106" i="29"/>
  <c r="AD101" i="2"/>
  <c r="AR106" i="29"/>
  <c r="AB101" i="2"/>
  <c r="AP106" i="29"/>
  <c r="BJ105"/>
  <c r="BH105"/>
  <c r="BF105"/>
  <c r="BD105"/>
  <c r="BB105"/>
  <c r="AZ105"/>
  <c r="AJ100" i="2"/>
  <c r="AX105" i="29"/>
  <c r="AH100" i="2"/>
  <c r="AV105" i="29"/>
  <c r="AF100" i="2"/>
  <c r="AT105" i="29"/>
  <c r="AD100" i="2"/>
  <c r="AR105" i="29"/>
  <c r="AB100" i="2"/>
  <c r="AP105" i="29"/>
  <c r="BJ104"/>
  <c r="BH104"/>
  <c r="BF104"/>
  <c r="BD104"/>
  <c r="BB104"/>
  <c r="AZ104"/>
  <c r="AJ99" i="2"/>
  <c r="AX104" i="29"/>
  <c r="AH99" i="2"/>
  <c r="AV104" i="29"/>
  <c r="AF99" i="2"/>
  <c r="AT104" i="29"/>
  <c r="AD99" i="2"/>
  <c r="AR104" i="29"/>
  <c r="AB99" i="2"/>
  <c r="AP104" i="29"/>
  <c r="BJ103"/>
  <c r="BH103"/>
  <c r="BF103"/>
  <c r="BD103"/>
  <c r="BB103"/>
  <c r="AZ103"/>
  <c r="AJ98" i="2"/>
  <c r="AX103" i="29"/>
  <c r="AH98" i="2"/>
  <c r="AV103" i="29"/>
  <c r="AF98" i="2"/>
  <c r="AT103" i="29"/>
  <c r="AD98" i="2"/>
  <c r="AR103" i="29"/>
  <c r="AB98" i="2"/>
  <c r="AP103" i="29"/>
  <c r="BJ102"/>
  <c r="BH102"/>
  <c r="BF102"/>
  <c r="BD102"/>
  <c r="BB102"/>
  <c r="AZ102"/>
  <c r="AJ97" i="2"/>
  <c r="AX102" i="29"/>
  <c r="AH97" i="2"/>
  <c r="AV102" i="29"/>
  <c r="AF97" i="2"/>
  <c r="AT102" i="29"/>
  <c r="AD97" i="2"/>
  <c r="AR102" i="29"/>
  <c r="AB97" i="2"/>
  <c r="AP102" i="29"/>
  <c r="BJ101"/>
  <c r="BH101"/>
  <c r="BF101"/>
  <c r="BD101"/>
  <c r="BB101"/>
  <c r="AZ101"/>
  <c r="AJ96" i="2"/>
  <c r="AX101" i="29"/>
  <c r="AH96" i="2"/>
  <c r="AV101" i="29"/>
  <c r="AF96" i="2"/>
  <c r="AT101" i="29"/>
  <c r="AD96" i="2"/>
  <c r="AR101" i="29"/>
  <c r="AB96" i="2"/>
  <c r="AP101" i="29"/>
  <c r="BJ100"/>
  <c r="BH100"/>
  <c r="BF100"/>
  <c r="BD100"/>
  <c r="BB100"/>
  <c r="AZ100"/>
  <c r="AJ95" i="2"/>
  <c r="AX100" i="29"/>
  <c r="AH95" i="2"/>
  <c r="AV100" i="29"/>
  <c r="AF95" i="2"/>
  <c r="AT100" i="29"/>
  <c r="AD95" i="2"/>
  <c r="AR100" i="29"/>
  <c r="AB95" i="2"/>
  <c r="AP100" i="29"/>
  <c r="BJ99"/>
  <c r="BH99"/>
  <c r="BF99"/>
  <c r="BD99"/>
  <c r="BB99"/>
  <c r="AZ99"/>
  <c r="AJ94" i="2"/>
  <c r="AX99" i="29"/>
  <c r="AH94" i="2"/>
  <c r="AV99" i="29"/>
  <c r="AF94" i="2"/>
  <c r="AT99" i="29"/>
  <c r="AD94" i="2"/>
  <c r="AR99" i="29"/>
  <c r="AB94" i="2"/>
  <c r="AP99" i="29"/>
  <c r="BJ98"/>
  <c r="BH98"/>
  <c r="BF98"/>
  <c r="BD98"/>
  <c r="BB98"/>
  <c r="AZ98"/>
  <c r="AJ93" i="2"/>
  <c r="AX98" i="29"/>
  <c r="AH93" i="2"/>
  <c r="AV98" i="29"/>
  <c r="AF93" i="2"/>
  <c r="AT98" i="29"/>
  <c r="AD93" i="2"/>
  <c r="AR98" i="29"/>
  <c r="AB93" i="2"/>
  <c r="AP98" i="29"/>
  <c r="BJ97"/>
  <c r="BH97"/>
  <c r="BF97"/>
  <c r="BD97"/>
  <c r="BB97"/>
  <c r="AZ97"/>
  <c r="AJ92" i="2"/>
  <c r="AX97" i="29"/>
  <c r="AH92" i="2"/>
  <c r="AV97" i="29"/>
  <c r="AF92" i="2"/>
  <c r="AT97" i="29"/>
  <c r="AD92" i="2"/>
  <c r="AR97" i="29"/>
  <c r="AB92" i="2"/>
  <c r="AP97" i="29"/>
  <c r="BJ96"/>
  <c r="BH96"/>
  <c r="BF96"/>
  <c r="BD96"/>
  <c r="BB96"/>
  <c r="AJ130" i="2"/>
  <c r="AX135" i="29"/>
  <c r="AH130" i="2"/>
  <c r="AV135" i="29"/>
  <c r="AF130" i="2"/>
  <c r="AT135" i="29"/>
  <c r="AD130" i="2"/>
  <c r="AR135" i="29"/>
  <c r="AB130" i="2"/>
  <c r="AP135" i="29"/>
  <c r="BI134"/>
  <c r="BG134"/>
  <c r="BE134"/>
  <c r="BC134"/>
  <c r="BA134"/>
  <c r="AK129" i="2"/>
  <c r="AY134" i="29"/>
  <c r="AI129" i="2"/>
  <c r="AW134" i="29"/>
  <c r="AG129" i="2"/>
  <c r="AU134" i="29"/>
  <c r="AE129" i="2"/>
  <c r="AS134" i="29"/>
  <c r="AC129" i="2"/>
  <c r="AQ134" i="29"/>
  <c r="AA129" i="2"/>
  <c r="AO134" i="29"/>
  <c r="BJ133"/>
  <c r="BH133"/>
  <c r="BF133"/>
  <c r="BD133"/>
  <c r="BB133"/>
  <c r="AZ133"/>
  <c r="AJ128" i="2"/>
  <c r="AX133" i="29"/>
  <c r="AH128" i="2"/>
  <c r="AV133" i="29"/>
  <c r="AF128" i="2"/>
  <c r="AT133" i="29"/>
  <c r="AD128" i="2"/>
  <c r="AR133" i="29"/>
  <c r="AB128" i="2"/>
  <c r="AP133" i="29"/>
  <c r="BI132"/>
  <c r="BG132"/>
  <c r="BE132"/>
  <c r="BC132"/>
  <c r="BA132"/>
  <c r="AK127" i="2"/>
  <c r="AY132" i="29"/>
  <c r="AI127" i="2"/>
  <c r="AW132" i="29"/>
  <c r="AG127" i="2"/>
  <c r="AU132" i="29"/>
  <c r="AE127" i="2"/>
  <c r="AS132" i="29"/>
  <c r="AC127" i="2"/>
  <c r="AQ132" i="29"/>
  <c r="AA127" i="2"/>
  <c r="AO132" i="29"/>
  <c r="BJ131"/>
  <c r="BH131"/>
  <c r="BF131"/>
  <c r="BD131"/>
  <c r="BB131"/>
  <c r="AZ131"/>
  <c r="AJ126" i="2"/>
  <c r="AX131" i="29"/>
  <c r="AH126" i="2"/>
  <c r="AV131" i="29"/>
  <c r="AF126" i="2"/>
  <c r="AT131" i="29"/>
  <c r="AD126" i="2"/>
  <c r="AR131" i="29"/>
  <c r="AB126" i="2"/>
  <c r="AP131" i="29"/>
  <c r="BI130"/>
  <c r="BG130"/>
  <c r="BE130"/>
  <c r="BC130"/>
  <c r="BA130"/>
  <c r="AK125" i="2"/>
  <c r="AY130" i="29"/>
  <c r="AI125" i="2"/>
  <c r="AW130" i="29"/>
  <c r="AG125" i="2"/>
  <c r="AU130" i="29"/>
  <c r="AE125" i="2"/>
  <c r="AS130" i="29"/>
  <c r="AC125" i="2"/>
  <c r="AQ130" i="29"/>
  <c r="AA125" i="2"/>
  <c r="AO130" i="29"/>
  <c r="BJ129"/>
  <c r="BH129"/>
  <c r="BF129"/>
  <c r="BD129"/>
  <c r="BB129"/>
  <c r="AZ129"/>
  <c r="AJ124" i="2"/>
  <c r="AX129" i="29"/>
  <c r="AH124" i="2"/>
  <c r="AV129" i="29"/>
  <c r="AF124" i="2"/>
  <c r="AT129" i="29"/>
  <c r="AD124" i="2"/>
  <c r="AR129" i="29"/>
  <c r="AB124" i="2"/>
  <c r="AP129" i="29"/>
  <c r="BI128"/>
  <c r="BG128"/>
  <c r="BE128"/>
  <c r="BC128"/>
  <c r="BA128"/>
  <c r="AK123" i="2"/>
  <c r="AY128" i="29"/>
  <c r="AI123" i="2"/>
  <c r="AW128" i="29"/>
  <c r="AG123" i="2"/>
  <c r="AU128" i="29"/>
  <c r="AE123" i="2"/>
  <c r="AS128" i="29"/>
  <c r="AC123" i="2"/>
  <c r="AQ128" i="29"/>
  <c r="AA123" i="2"/>
  <c r="AO128" i="29"/>
  <c r="BJ127"/>
  <c r="BH127"/>
  <c r="BF127"/>
  <c r="BD127"/>
  <c r="BB127"/>
  <c r="AZ127"/>
  <c r="AJ122" i="2"/>
  <c r="AX127" i="29"/>
  <c r="AH122" i="2"/>
  <c r="AV127" i="29"/>
  <c r="AF122" i="2"/>
  <c r="AT127" i="29"/>
  <c r="AD122" i="2"/>
  <c r="AR127" i="29"/>
  <c r="AB122" i="2"/>
  <c r="AP127" i="29"/>
  <c r="BI126"/>
  <c r="BG126"/>
  <c r="BE126"/>
  <c r="BC126"/>
  <c r="BA126"/>
  <c r="AK121" i="2"/>
  <c r="AY126" i="29"/>
  <c r="AI121" i="2"/>
  <c r="AW126" i="29"/>
  <c r="AG121" i="2"/>
  <c r="AU126" i="29"/>
  <c r="AE121" i="2"/>
  <c r="AS126" i="29"/>
  <c r="AC121" i="2"/>
  <c r="AQ126" i="29"/>
  <c r="AA121" i="2"/>
  <c r="AO126" i="29"/>
  <c r="BJ125"/>
  <c r="BH125"/>
  <c r="BF125"/>
  <c r="BD125"/>
  <c r="BB125"/>
  <c r="AZ125"/>
  <c r="AJ120" i="2"/>
  <c r="AX125" i="29"/>
  <c r="AH120" i="2"/>
  <c r="AV125" i="29"/>
  <c r="AF120" i="2"/>
  <c r="AT125" i="29"/>
  <c r="AD120" i="2"/>
  <c r="AR125" i="29"/>
  <c r="AB120" i="2"/>
  <c r="AP125" i="29"/>
  <c r="BI124"/>
  <c r="BG124"/>
  <c r="BE124"/>
  <c r="BC124"/>
  <c r="BA124"/>
  <c r="AK119" i="2"/>
  <c r="AY124" i="29"/>
  <c r="AI119" i="2"/>
  <c r="AW124" i="29"/>
  <c r="AG119" i="2"/>
  <c r="AU124" i="29"/>
  <c r="AE119" i="2"/>
  <c r="AS124" i="29"/>
  <c r="AC119" i="2"/>
  <c r="AQ124" i="29"/>
  <c r="AA119" i="2"/>
  <c r="AO124" i="29"/>
  <c r="BJ123"/>
  <c r="BH123"/>
  <c r="BF123"/>
  <c r="BD123"/>
  <c r="BB123"/>
  <c r="AZ123"/>
  <c r="AJ118" i="2"/>
  <c r="AX123" i="29"/>
  <c r="AH118" i="2"/>
  <c r="AV123" i="29"/>
  <c r="AF118" i="2"/>
  <c r="AT123" i="29"/>
  <c r="AD118" i="2"/>
  <c r="AR123" i="29"/>
  <c r="AB118" i="2"/>
  <c r="AP123" i="29"/>
  <c r="BI122"/>
  <c r="BG122"/>
  <c r="BE122"/>
  <c r="BC122"/>
  <c r="BA122"/>
  <c r="AK117" i="2"/>
  <c r="AY122" i="29"/>
  <c r="AI117" i="2"/>
  <c r="AW122" i="29"/>
  <c r="AG117" i="2"/>
  <c r="AU122" i="29"/>
  <c r="AE117" i="2"/>
  <c r="AS122" i="29"/>
  <c r="AC117" i="2"/>
  <c r="AQ122" i="29"/>
  <c r="AA117" i="2"/>
  <c r="AO122" i="29"/>
  <c r="BJ121"/>
  <c r="BH121"/>
  <c r="BF121"/>
  <c r="BD121"/>
  <c r="BB121"/>
  <c r="AZ121"/>
  <c r="AJ116" i="2"/>
  <c r="AX121" i="29"/>
  <c r="AH116" i="2"/>
  <c r="AV121" i="29"/>
  <c r="AF116" i="2"/>
  <c r="AT121" i="29"/>
  <c r="AD116" i="2"/>
  <c r="AR121" i="29"/>
  <c r="AB116" i="2"/>
  <c r="AP121" i="29"/>
  <c r="BI120"/>
  <c r="BG120"/>
  <c r="BE120"/>
  <c r="BC120"/>
  <c r="BA120"/>
  <c r="AK115" i="2"/>
  <c r="AY120" i="29"/>
  <c r="AI115" i="2"/>
  <c r="AW120" i="29"/>
  <c r="AG115" i="2"/>
  <c r="AU120" i="29"/>
  <c r="AE115" i="2"/>
  <c r="AS120" i="29"/>
  <c r="AC115" i="2"/>
  <c r="AQ120" i="29"/>
  <c r="AA115" i="2"/>
  <c r="AO120" i="29"/>
  <c r="BI119"/>
  <c r="BG119"/>
  <c r="BE119"/>
  <c r="BC119"/>
  <c r="BA119"/>
  <c r="AK114" i="2"/>
  <c r="AY119" i="29"/>
  <c r="AI114" i="2"/>
  <c r="AW119" i="29"/>
  <c r="AG114" i="2"/>
  <c r="AU119" i="29"/>
  <c r="AE114" i="2"/>
  <c r="AS119" i="29"/>
  <c r="AC114" i="2"/>
  <c r="AQ119" i="29"/>
  <c r="AA114" i="2"/>
  <c r="AO119" i="29"/>
  <c r="BI118"/>
  <c r="BG118"/>
  <c r="BE118"/>
  <c r="BC118"/>
  <c r="BA118"/>
  <c r="AK113" i="2"/>
  <c r="AY118" i="29"/>
  <c r="AI113" i="2"/>
  <c r="AW118" i="29"/>
  <c r="AG113" i="2"/>
  <c r="AU118" i="29"/>
  <c r="AE113" i="2"/>
  <c r="AS118" i="29"/>
  <c r="AC113" i="2"/>
  <c r="AQ118" i="29"/>
  <c r="AA113" i="2"/>
  <c r="AO118" i="29"/>
  <c r="BI117"/>
  <c r="BG117"/>
  <c r="BE117"/>
  <c r="BC117"/>
  <c r="BA117"/>
  <c r="AK112" i="2"/>
  <c r="AY117" i="29"/>
  <c r="AI112" i="2"/>
  <c r="AW117" i="29"/>
  <c r="AG112" i="2"/>
  <c r="AU117" i="29"/>
  <c r="AE112" i="2"/>
  <c r="AS117" i="29"/>
  <c r="AC112" i="2"/>
  <c r="AQ117" i="29"/>
  <c r="AA112" i="2"/>
  <c r="AO117" i="29"/>
  <c r="BI116"/>
  <c r="BG116"/>
  <c r="BE116"/>
  <c r="BC116"/>
  <c r="BA116"/>
  <c r="AK111" i="2"/>
  <c r="AY116" i="29"/>
  <c r="AI111" i="2"/>
  <c r="AW116" i="29"/>
  <c r="AG111" i="2"/>
  <c r="AU116" i="29"/>
  <c r="AE111" i="2"/>
  <c r="AS116" i="29"/>
  <c r="AC111" i="2"/>
  <c r="AQ116" i="29"/>
  <c r="AA111" i="2"/>
  <c r="AO116" i="29"/>
  <c r="BI115"/>
  <c r="BG115"/>
  <c r="BE115"/>
  <c r="BC115"/>
  <c r="BA115"/>
  <c r="AK110" i="2"/>
  <c r="AY115" i="29"/>
  <c r="AI110" i="2"/>
  <c r="AW115" i="29"/>
  <c r="AG110" i="2"/>
  <c r="AU115" i="29"/>
  <c r="AE110" i="2"/>
  <c r="AS115" i="29"/>
  <c r="AC110" i="2"/>
  <c r="AQ115" i="29"/>
  <c r="AA110" i="2"/>
  <c r="AO115" i="29"/>
  <c r="BI114"/>
  <c r="BG114"/>
  <c r="BE114"/>
  <c r="BC114"/>
  <c r="BA114"/>
  <c r="AK109" i="2"/>
  <c r="AY114" i="29"/>
  <c r="AI109" i="2"/>
  <c r="AW114" i="29"/>
  <c r="AG109" i="2"/>
  <c r="AU114" i="29"/>
  <c r="AE109" i="2"/>
  <c r="AS114" i="29"/>
  <c r="AC109" i="2"/>
  <c r="AQ114" i="29"/>
  <c r="AA109" i="2"/>
  <c r="AO114" i="29"/>
  <c r="BI113"/>
  <c r="BG113"/>
  <c r="BE113"/>
  <c r="BC113"/>
  <c r="BA113"/>
  <c r="AK108" i="2"/>
  <c r="AY113" i="29"/>
  <c r="AI108" i="2"/>
  <c r="AW113" i="29"/>
  <c r="AG108" i="2"/>
  <c r="AU113" i="29"/>
  <c r="AE108" i="2"/>
  <c r="AS113" i="29"/>
  <c r="AC108" i="2"/>
  <c r="AQ113" i="29"/>
  <c r="AA108" i="2"/>
  <c r="AO113" i="29"/>
  <c r="BI112"/>
  <c r="BG112"/>
  <c r="BE112"/>
  <c r="BC112"/>
  <c r="BA112"/>
  <c r="AK107" i="2"/>
  <c r="AY112" i="29"/>
  <c r="AI107" i="2"/>
  <c r="AW112" i="29"/>
  <c r="AG107" i="2"/>
  <c r="AU112" i="29"/>
  <c r="AE107" i="2"/>
  <c r="AS112" i="29"/>
  <c r="AC107" i="2"/>
  <c r="AQ112" i="29"/>
  <c r="AA107" i="2"/>
  <c r="AO112" i="29"/>
  <c r="BI111"/>
  <c r="BG111"/>
  <c r="BE111"/>
  <c r="BC111"/>
  <c r="BA111"/>
  <c r="AK106" i="2"/>
  <c r="AY111" i="29"/>
  <c r="AI106" i="2"/>
  <c r="AW111" i="29"/>
  <c r="AG106" i="2"/>
  <c r="AU111" i="29"/>
  <c r="AE106" i="2"/>
  <c r="AS111" i="29"/>
  <c r="AC106" i="2"/>
  <c r="AQ111" i="29"/>
  <c r="AA106" i="2"/>
  <c r="AO111" i="29"/>
  <c r="BI110"/>
  <c r="BG110"/>
  <c r="BE110"/>
  <c r="BC110"/>
  <c r="BA110"/>
  <c r="AK105" i="2"/>
  <c r="AY110" i="29"/>
  <c r="AI105" i="2"/>
  <c r="AW110" i="29"/>
  <c r="AG105" i="2"/>
  <c r="AU110" i="29"/>
  <c r="AE105" i="2"/>
  <c r="AS110" i="29"/>
  <c r="AC105" i="2"/>
  <c r="AQ110" i="29"/>
  <c r="AA105" i="2"/>
  <c r="AO110" i="29"/>
  <c r="BI109"/>
  <c r="BG109"/>
  <c r="BE109"/>
  <c r="BC109"/>
  <c r="BA109"/>
  <c r="AK104" i="2"/>
  <c r="AY109" i="29"/>
  <c r="AI104" i="2"/>
  <c r="AW109" i="29"/>
  <c r="AG104" i="2"/>
  <c r="AU109" i="29"/>
  <c r="AE104" i="2"/>
  <c r="AS109" i="29"/>
  <c r="AC104" i="2"/>
  <c r="AQ109" i="29"/>
  <c r="AA104" i="2"/>
  <c r="AO109" i="29"/>
  <c r="BI108"/>
  <c r="BG108"/>
  <c r="BE108"/>
  <c r="BC108"/>
  <c r="BA108"/>
  <c r="AK103" i="2"/>
  <c r="AY108" i="29"/>
  <c r="AI103" i="2"/>
  <c r="AW108" i="29"/>
  <c r="AG103" i="2"/>
  <c r="AU108" i="29"/>
  <c r="AE103" i="2"/>
  <c r="AS108" i="29"/>
  <c r="AC103" i="2"/>
  <c r="AQ108" i="29"/>
  <c r="AA103" i="2"/>
  <c r="AO108" i="29"/>
  <c r="BI107"/>
  <c r="BG107"/>
  <c r="BE107"/>
  <c r="BC107"/>
  <c r="BA107"/>
  <c r="AK102" i="2"/>
  <c r="AY107" i="29"/>
  <c r="AI102" i="2"/>
  <c r="AW107" i="29"/>
  <c r="AG102" i="2"/>
  <c r="AU107" i="29"/>
  <c r="AE102" i="2"/>
  <c r="AS107" i="29"/>
  <c r="AC102" i="2"/>
  <c r="AQ107" i="29"/>
  <c r="AA102" i="2"/>
  <c r="AO107" i="29"/>
  <c r="BI106"/>
  <c r="BG106"/>
  <c r="BE106"/>
  <c r="BC106"/>
  <c r="BA106"/>
  <c r="AK101" i="2"/>
  <c r="AY106" i="29"/>
  <c r="AI101" i="2"/>
  <c r="AW106" i="29"/>
  <c r="AG101" i="2"/>
  <c r="AU106" i="29"/>
  <c r="AE101" i="2"/>
  <c r="AS106" i="29"/>
  <c r="AC101" i="2"/>
  <c r="AQ106" i="29"/>
  <c r="AA101" i="2"/>
  <c r="AO106" i="29"/>
  <c r="BI105"/>
  <c r="BG105"/>
  <c r="BE105"/>
  <c r="BC105"/>
  <c r="BA105"/>
  <c r="AK100" i="2"/>
  <c r="AY105" i="29"/>
  <c r="AI100" i="2"/>
  <c r="AW105" i="29"/>
  <c r="AG100" i="2"/>
  <c r="AU105" i="29"/>
  <c r="AE100" i="2"/>
  <c r="AS105" i="29"/>
  <c r="AC100" i="2"/>
  <c r="AQ105" i="29"/>
  <c r="AA100" i="2"/>
  <c r="AO105" i="29"/>
  <c r="BI104"/>
  <c r="BG104"/>
  <c r="BE104"/>
  <c r="BC104"/>
  <c r="BA104"/>
  <c r="AK99" i="2"/>
  <c r="AY104" i="29"/>
  <c r="AI99" i="2"/>
  <c r="AW104" i="29"/>
  <c r="AG99" i="2"/>
  <c r="AU104" i="29"/>
  <c r="AE99" i="2"/>
  <c r="AS104" i="29"/>
  <c r="AC99" i="2"/>
  <c r="AQ104" i="29"/>
  <c r="AA99" i="2"/>
  <c r="AO104" i="29"/>
  <c r="BI103"/>
  <c r="BG103"/>
  <c r="BE103"/>
  <c r="BC103"/>
  <c r="BA103"/>
  <c r="AK98" i="2"/>
  <c r="AY103" i="29"/>
  <c r="AI98" i="2"/>
  <c r="AW103" i="29"/>
  <c r="AG98" i="2"/>
  <c r="AU103" i="29"/>
  <c r="AE98" i="2"/>
  <c r="AS103" i="29"/>
  <c r="AC98" i="2"/>
  <c r="AQ103" i="29"/>
  <c r="AA98" i="2"/>
  <c r="AO103" i="29"/>
  <c r="BI102"/>
  <c r="BG102"/>
  <c r="BE102"/>
  <c r="BC102"/>
  <c r="BA102"/>
  <c r="AK97" i="2"/>
  <c r="AY102" i="29"/>
  <c r="AI97" i="2"/>
  <c r="AW102" i="29"/>
  <c r="AG97" i="2"/>
  <c r="AU102" i="29"/>
  <c r="AE97" i="2"/>
  <c r="AS102" i="29"/>
  <c r="AC97" i="2"/>
  <c r="AQ102" i="29"/>
  <c r="AA97" i="2"/>
  <c r="AO102" i="29"/>
  <c r="BI101"/>
  <c r="BG101"/>
  <c r="BE101"/>
  <c r="BC101"/>
  <c r="BA101"/>
  <c r="AK96" i="2"/>
  <c r="AY101" i="29"/>
  <c r="AI96" i="2"/>
  <c r="AW101" i="29"/>
  <c r="AG96" i="2"/>
  <c r="AU101" i="29"/>
  <c r="AE96" i="2"/>
  <c r="AS101" i="29"/>
  <c r="AC96" i="2"/>
  <c r="AQ101" i="29"/>
  <c r="AA96" i="2"/>
  <c r="AO101" i="29"/>
  <c r="BI100"/>
  <c r="BG100"/>
  <c r="BE100"/>
  <c r="BC100"/>
  <c r="BA100"/>
  <c r="AK95" i="2"/>
  <c r="AY100" i="29"/>
  <c r="AI95" i="2"/>
  <c r="AW100" i="29"/>
  <c r="AG95" i="2"/>
  <c r="AU100" i="29"/>
  <c r="AE95" i="2"/>
  <c r="AS100" i="29"/>
  <c r="AC95" i="2"/>
  <c r="AQ100" i="29"/>
  <c r="AA95" i="2"/>
  <c r="AO100" i="29"/>
  <c r="BI99"/>
  <c r="BE99"/>
  <c r="BA99"/>
  <c r="AI94" i="2"/>
  <c r="AW99" i="29"/>
  <c r="AE94" i="2"/>
  <c r="AS99" i="29"/>
  <c r="AA94" i="2"/>
  <c r="AO99" i="29"/>
  <c r="BI98"/>
  <c r="BE98"/>
  <c r="BA98"/>
  <c r="AI93" i="2"/>
  <c r="AW98" i="29"/>
  <c r="AE93" i="2"/>
  <c r="AS98" i="29"/>
  <c r="AA93" i="2"/>
  <c r="AO98" i="29"/>
  <c r="BI97"/>
  <c r="BE97"/>
  <c r="BA97"/>
  <c r="AI92" i="2"/>
  <c r="AW97" i="29"/>
  <c r="AE92" i="2"/>
  <c r="AS97" i="29"/>
  <c r="AA92" i="2"/>
  <c r="AO97" i="29"/>
  <c r="BI96"/>
  <c r="BE96"/>
  <c r="BA96"/>
  <c r="AK91" i="2"/>
  <c r="AY96" i="29"/>
  <c r="AI91" i="2"/>
  <c r="AW96" i="29"/>
  <c r="AG91" i="2"/>
  <c r="AU96" i="29"/>
  <c r="AE91" i="2"/>
  <c r="AS96" i="29"/>
  <c r="AC91" i="2"/>
  <c r="AQ96" i="29"/>
  <c r="AA91" i="2"/>
  <c r="AO96" i="29"/>
  <c r="BI95"/>
  <c r="BG95"/>
  <c r="BE95"/>
  <c r="BC95"/>
  <c r="BA95"/>
  <c r="AK90" i="2"/>
  <c r="AY95" i="29"/>
  <c r="AI90" i="2"/>
  <c r="AW95" i="29"/>
  <c r="AG90" i="2"/>
  <c r="AU95" i="29"/>
  <c r="AE90" i="2"/>
  <c r="AS95" i="29"/>
  <c r="AC90" i="2"/>
  <c r="AQ95" i="29"/>
  <c r="AA90" i="2"/>
  <c r="AO95" i="29"/>
  <c r="BI94"/>
  <c r="BG94"/>
  <c r="BE94"/>
  <c r="BC94"/>
  <c r="BA94"/>
  <c r="AK89" i="2"/>
  <c r="AY94" i="29"/>
  <c r="AI89" i="2"/>
  <c r="AW94" i="29"/>
  <c r="AG89" i="2"/>
  <c r="AU94" i="29"/>
  <c r="AE89" i="2"/>
  <c r="AS94" i="29"/>
  <c r="AC89" i="2"/>
  <c r="AQ94" i="29"/>
  <c r="AA89" i="2"/>
  <c r="AO94" i="29"/>
  <c r="BI93"/>
  <c r="BG93"/>
  <c r="BE93"/>
  <c r="BC93"/>
  <c r="BA93"/>
  <c r="AK88" i="2"/>
  <c r="AY93" i="29"/>
  <c r="AI88" i="2"/>
  <c r="AW93" i="29"/>
  <c r="AG88" i="2"/>
  <c r="AU93" i="29"/>
  <c r="AE88" i="2"/>
  <c r="AS93" i="29"/>
  <c r="AC88" i="2"/>
  <c r="AQ93" i="29"/>
  <c r="AA88" i="2"/>
  <c r="AO93" i="29"/>
  <c r="BI92"/>
  <c r="BG92"/>
  <c r="BE92"/>
  <c r="BC92"/>
  <c r="BA92"/>
  <c r="AK87" i="2"/>
  <c r="AY92" i="29"/>
  <c r="AI87" i="2"/>
  <c r="AW92" i="29"/>
  <c r="AG87" i="2"/>
  <c r="AU92" i="29"/>
  <c r="AE87" i="2"/>
  <c r="AS92" i="29"/>
  <c r="AC87" i="2"/>
  <c r="AQ92" i="29"/>
  <c r="AA87" i="2"/>
  <c r="AO92" i="29"/>
  <c r="BI91"/>
  <c r="BG91"/>
  <c r="BE91"/>
  <c r="BC91"/>
  <c r="BA91"/>
  <c r="AK86" i="2"/>
  <c r="AY91" i="29"/>
  <c r="AI86" i="2"/>
  <c r="AW91" i="29"/>
  <c r="AG86" i="2"/>
  <c r="AU91" i="29"/>
  <c r="AE86" i="2"/>
  <c r="AS91" i="29"/>
  <c r="AC86" i="2"/>
  <c r="AQ91" i="29"/>
  <c r="AA86" i="2"/>
  <c r="AO91" i="29"/>
  <c r="BI90"/>
  <c r="BG90"/>
  <c r="BE90"/>
  <c r="BC90"/>
  <c r="BA90"/>
  <c r="AK85" i="2"/>
  <c r="AY90" i="29"/>
  <c r="AI85" i="2"/>
  <c r="AW90" i="29"/>
  <c r="AG85" i="2"/>
  <c r="AU90" i="29"/>
  <c r="AE85" i="2"/>
  <c r="AS90" i="29"/>
  <c r="AC85" i="2"/>
  <c r="AQ90" i="29"/>
  <c r="AA85" i="2"/>
  <c r="AO90" i="29"/>
  <c r="BI89"/>
  <c r="BG89"/>
  <c r="BE89"/>
  <c r="BC89"/>
  <c r="BA89"/>
  <c r="AK84" i="2"/>
  <c r="AY89" i="29"/>
  <c r="AI84" i="2"/>
  <c r="AW89" i="29"/>
  <c r="AG84" i="2"/>
  <c r="AU89" i="29"/>
  <c r="AE84" i="2"/>
  <c r="AS89" i="29"/>
  <c r="AC84" i="2"/>
  <c r="AQ89" i="29"/>
  <c r="AA84" i="2"/>
  <c r="AO89" i="29"/>
  <c r="BI88"/>
  <c r="BG88"/>
  <c r="BE88"/>
  <c r="BC88"/>
  <c r="BA88"/>
  <c r="AK83" i="2"/>
  <c r="AY88" i="29"/>
  <c r="AI83" i="2"/>
  <c r="AW88" i="29"/>
  <c r="AG83" i="2"/>
  <c r="AU88" i="29"/>
  <c r="AE83" i="2"/>
  <c r="AS88" i="29"/>
  <c r="AC83" i="2"/>
  <c r="AQ88" i="29"/>
  <c r="AA83" i="2"/>
  <c r="AO88" i="29"/>
  <c r="BI87"/>
  <c r="BG87"/>
  <c r="BE87"/>
  <c r="BC87"/>
  <c r="BA87"/>
  <c r="AK82" i="2"/>
  <c r="AY87" i="29"/>
  <c r="AI82" i="2"/>
  <c r="AW87" i="29"/>
  <c r="AG82" i="2"/>
  <c r="AU87" i="29"/>
  <c r="AE82" i="2"/>
  <c r="AS87" i="29"/>
  <c r="AC82" i="2"/>
  <c r="AQ87" i="29"/>
  <c r="AA82" i="2"/>
  <c r="AO87" i="29"/>
  <c r="BI86"/>
  <c r="BG86"/>
  <c r="BE86"/>
  <c r="BC86"/>
  <c r="BA86"/>
  <c r="AK81" i="2"/>
  <c r="AY86" i="29"/>
  <c r="AI81" i="2"/>
  <c r="AW86" i="29"/>
  <c r="AG81" i="2"/>
  <c r="AU86" i="29"/>
  <c r="AE81" i="2"/>
  <c r="AS86" i="29"/>
  <c r="AC81" i="2"/>
  <c r="AQ86" i="29"/>
  <c r="AA81" i="2"/>
  <c r="AO86" i="29"/>
  <c r="BI85"/>
  <c r="BG85"/>
  <c r="BE85"/>
  <c r="BC85"/>
  <c r="BA85"/>
  <c r="AK80" i="2"/>
  <c r="AY85" i="29"/>
  <c r="AI80" i="2"/>
  <c r="AW85" i="29"/>
  <c r="AG80" i="2"/>
  <c r="AU85" i="29"/>
  <c r="AE80" i="2"/>
  <c r="AS85" i="29"/>
  <c r="AC80" i="2"/>
  <c r="AQ85" i="29"/>
  <c r="AA80" i="2"/>
  <c r="AO85" i="29"/>
  <c r="BI84"/>
  <c r="BG84"/>
  <c r="BE84"/>
  <c r="BC84"/>
  <c r="BA84"/>
  <c r="AK79" i="2"/>
  <c r="AY84" i="29"/>
  <c r="AI79" i="2"/>
  <c r="AW84" i="29"/>
  <c r="AG79" i="2"/>
  <c r="AU84" i="29"/>
  <c r="AE79" i="2"/>
  <c r="AS84" i="29"/>
  <c r="AC79" i="2"/>
  <c r="AQ84" i="29"/>
  <c r="AA79" i="2"/>
  <c r="AO84" i="29"/>
  <c r="BI83"/>
  <c r="BG83"/>
  <c r="BE83"/>
  <c r="BC83"/>
  <c r="BA83"/>
  <c r="AK78" i="2"/>
  <c r="AY83" i="29"/>
  <c r="AI78" i="2"/>
  <c r="AW83" i="29"/>
  <c r="AG78" i="2"/>
  <c r="AU83" i="29"/>
  <c r="AE78" i="2"/>
  <c r="AS83" i="29"/>
  <c r="AC78" i="2"/>
  <c r="AQ83" i="29"/>
  <c r="AA78" i="2"/>
  <c r="AO83" i="29"/>
  <c r="BI82"/>
  <c r="BG82"/>
  <c r="BE82"/>
  <c r="BC82"/>
  <c r="BA82"/>
  <c r="AK77" i="2"/>
  <c r="AY82" i="29"/>
  <c r="AI77" i="2"/>
  <c r="AW82" i="29"/>
  <c r="AG77" i="2"/>
  <c r="AU82" i="29"/>
  <c r="AE77" i="2"/>
  <c r="AS82" i="29"/>
  <c r="AC77" i="2"/>
  <c r="AQ82" i="29"/>
  <c r="AA77" i="2"/>
  <c r="AO82" i="29"/>
  <c r="BI81"/>
  <c r="BG81"/>
  <c r="BE81"/>
  <c r="BC81"/>
  <c r="BA81"/>
  <c r="AK76" i="2"/>
  <c r="AY81" i="29"/>
  <c r="AI76" i="2"/>
  <c r="AW81" i="29"/>
  <c r="AG76" i="2"/>
  <c r="AU81" i="29"/>
  <c r="AE76" i="2"/>
  <c r="AS81" i="29"/>
  <c r="AC76" i="2"/>
  <c r="AQ81" i="29"/>
  <c r="AA76" i="2"/>
  <c r="AO81" i="29"/>
  <c r="BI80"/>
  <c r="BG80"/>
  <c r="BE80"/>
  <c r="BC80"/>
  <c r="BA80"/>
  <c r="AK75" i="2"/>
  <c r="AY80" i="29"/>
  <c r="AI75" i="2"/>
  <c r="AW80" i="29"/>
  <c r="AG75" i="2"/>
  <c r="AU80" i="29"/>
  <c r="AE75" i="2"/>
  <c r="AS80" i="29"/>
  <c r="AC75" i="2"/>
  <c r="AQ80" i="29"/>
  <c r="AA75" i="2"/>
  <c r="AO80" i="29"/>
  <c r="BI79"/>
  <c r="BG79"/>
  <c r="BE79"/>
  <c r="BC79"/>
  <c r="BA79"/>
  <c r="AK74" i="2"/>
  <c r="AY79" i="29"/>
  <c r="AI74" i="2"/>
  <c r="AW79" i="29"/>
  <c r="AG74" i="2"/>
  <c r="AU79" i="29"/>
  <c r="AE74" i="2"/>
  <c r="AS79" i="29"/>
  <c r="AC74" i="2"/>
  <c r="AQ79" i="29"/>
  <c r="AA74" i="2"/>
  <c r="AO79" i="29"/>
  <c r="BI78"/>
  <c r="BG78"/>
  <c r="BE78"/>
  <c r="BC78"/>
  <c r="BA78"/>
  <c r="AK73" i="2"/>
  <c r="AY78" i="29"/>
  <c r="AI73" i="2"/>
  <c r="AW78" i="29"/>
  <c r="AG73" i="2"/>
  <c r="AU78" i="29"/>
  <c r="AE73" i="2"/>
  <c r="AS78" i="29"/>
  <c r="AC73" i="2"/>
  <c r="AQ78" i="29"/>
  <c r="AA73" i="2"/>
  <c r="AO78" i="29"/>
  <c r="BI77"/>
  <c r="BG77"/>
  <c r="BE77"/>
  <c r="BC77"/>
  <c r="BA77"/>
  <c r="AK72" i="2"/>
  <c r="AY77" i="29"/>
  <c r="AI72" i="2"/>
  <c r="AW77" i="29"/>
  <c r="AG72" i="2"/>
  <c r="AU77" i="29"/>
  <c r="AE72" i="2"/>
  <c r="AS77" i="29"/>
  <c r="AC72" i="2"/>
  <c r="AQ77" i="29"/>
  <c r="AA72" i="2"/>
  <c r="AO77" i="29"/>
  <c r="BI76"/>
  <c r="BG76"/>
  <c r="BE76"/>
  <c r="BC76"/>
  <c r="BA76"/>
  <c r="AK71" i="2"/>
  <c r="AY76" i="29"/>
  <c r="AI71" i="2"/>
  <c r="AW76" i="29"/>
  <c r="AG71" i="2"/>
  <c r="AU76" i="29"/>
  <c r="AE71" i="2"/>
  <c r="AS76" i="29"/>
  <c r="AC71" i="2"/>
  <c r="AQ76" i="29"/>
  <c r="AA71" i="2"/>
  <c r="AO76" i="29"/>
  <c r="BI75"/>
  <c r="BG75"/>
  <c r="BE75"/>
  <c r="BC75"/>
  <c r="BA75"/>
  <c r="AK70" i="2"/>
  <c r="AY75" i="29"/>
  <c r="AI70" i="2"/>
  <c r="AW75" i="29"/>
  <c r="AG70" i="2"/>
  <c r="AU75" i="29"/>
  <c r="AE70" i="2"/>
  <c r="AS75" i="29"/>
  <c r="AC70" i="2"/>
  <c r="AQ75" i="29"/>
  <c r="AA70" i="2"/>
  <c r="AO75" i="29"/>
  <c r="BI74"/>
  <c r="BG74"/>
  <c r="BE74"/>
  <c r="BC74"/>
  <c r="BA74"/>
  <c r="AK69" i="2"/>
  <c r="AY74" i="29"/>
  <c r="AI69" i="2"/>
  <c r="AW74" i="29"/>
  <c r="AG69" i="2"/>
  <c r="AU74" i="29"/>
  <c r="AE69" i="2"/>
  <c r="AS74" i="29"/>
  <c r="AC69" i="2"/>
  <c r="AQ74" i="29"/>
  <c r="AA69" i="2"/>
  <c r="AO74" i="29"/>
  <c r="BI73"/>
  <c r="BG73"/>
  <c r="BE73"/>
  <c r="BC73"/>
  <c r="BA73"/>
  <c r="AK68" i="2"/>
  <c r="AY73" i="29"/>
  <c r="AI68" i="2"/>
  <c r="AW73" i="29"/>
  <c r="AG68" i="2"/>
  <c r="AU73" i="29"/>
  <c r="AE68" i="2"/>
  <c r="AS73" i="29"/>
  <c r="AC68" i="2"/>
  <c r="AQ73" i="29"/>
  <c r="AA68" i="2"/>
  <c r="AO73" i="29"/>
  <c r="BI72"/>
  <c r="BG72"/>
  <c r="BE72"/>
  <c r="BC72"/>
  <c r="BA72"/>
  <c r="AK67" i="2"/>
  <c r="AY72" i="29"/>
  <c r="AI67" i="2"/>
  <c r="AW72" i="29"/>
  <c r="AG67" i="2"/>
  <c r="AU72" i="29"/>
  <c r="AE67" i="2"/>
  <c r="AS72" i="29"/>
  <c r="AC67" i="2"/>
  <c r="AQ72" i="29"/>
  <c r="AA67" i="2"/>
  <c r="AO72" i="29"/>
  <c r="BG99"/>
  <c r="BC99"/>
  <c r="AK94" i="2"/>
  <c r="AY99" i="29"/>
  <c r="AG94" i="2"/>
  <c r="AU99" i="29"/>
  <c r="AC94" i="2"/>
  <c r="AQ99" i="29"/>
  <c r="BG98"/>
  <c r="BC98"/>
  <c r="AK93" i="2"/>
  <c r="AY98" i="29"/>
  <c r="AG93" i="2"/>
  <c r="AU98" i="29"/>
  <c r="AC93" i="2"/>
  <c r="AQ98" i="29"/>
  <c r="BG97"/>
  <c r="BC97"/>
  <c r="AK92" i="2"/>
  <c r="AY97" i="29"/>
  <c r="AG92" i="2"/>
  <c r="AU97" i="29"/>
  <c r="AC92" i="2"/>
  <c r="AQ97" i="29"/>
  <c r="BG96"/>
  <c r="BC96"/>
  <c r="AZ96"/>
  <c r="AJ91" i="2"/>
  <c r="AX96" i="29"/>
  <c r="AH91" i="2"/>
  <c r="AV96" i="29"/>
  <c r="AF91" i="2"/>
  <c r="AT96" i="29"/>
  <c r="AD91" i="2"/>
  <c r="AR96" i="29"/>
  <c r="AB91" i="2"/>
  <c r="AP96" i="29"/>
  <c r="BJ95"/>
  <c r="BH95"/>
  <c r="BF95"/>
  <c r="BD95"/>
  <c r="BB95"/>
  <c r="AZ95"/>
  <c r="AJ90" i="2"/>
  <c r="AX95" i="29"/>
  <c r="AH90" i="2"/>
  <c r="AV95" i="29"/>
  <c r="AF90" i="2"/>
  <c r="AT95" i="29"/>
  <c r="AD90" i="2"/>
  <c r="AR95" i="29"/>
  <c r="AB90" i="2"/>
  <c r="AP95" i="29"/>
  <c r="BJ94"/>
  <c r="BH94"/>
  <c r="BF94"/>
  <c r="BD94"/>
  <c r="BB94"/>
  <c r="AZ94"/>
  <c r="AJ89" i="2"/>
  <c r="AX94" i="29"/>
  <c r="AH89" i="2"/>
  <c r="AV94" i="29"/>
  <c r="AF89" i="2"/>
  <c r="AT94" i="29"/>
  <c r="AD89" i="2"/>
  <c r="AR94" i="29"/>
  <c r="AB89" i="2"/>
  <c r="AP94" i="29"/>
  <c r="BJ93"/>
  <c r="BH93"/>
  <c r="BF93"/>
  <c r="BD93"/>
  <c r="BB93"/>
  <c r="AZ93"/>
  <c r="AJ88" i="2"/>
  <c r="AX93" i="29"/>
  <c r="AH88" i="2"/>
  <c r="AV93" i="29"/>
  <c r="AF88" i="2"/>
  <c r="AT93" i="29"/>
  <c r="AD88" i="2"/>
  <c r="AR93" i="29"/>
  <c r="AB88" i="2"/>
  <c r="AP93" i="29"/>
  <c r="BJ92"/>
  <c r="BH92"/>
  <c r="BF92"/>
  <c r="BD92"/>
  <c r="BB92"/>
  <c r="AZ92"/>
  <c r="AJ87" i="2"/>
  <c r="AX92" i="29"/>
  <c r="AH87" i="2"/>
  <c r="AV92" i="29"/>
  <c r="AF87" i="2"/>
  <c r="AT92" i="29"/>
  <c r="AD87" i="2"/>
  <c r="AR92" i="29"/>
  <c r="AB87" i="2"/>
  <c r="AP92" i="29"/>
  <c r="BJ91"/>
  <c r="BH91"/>
  <c r="BF91"/>
  <c r="BD91"/>
  <c r="BB91"/>
  <c r="AZ91"/>
  <c r="AJ86" i="2"/>
  <c r="AX91" i="29"/>
  <c r="AH86" i="2"/>
  <c r="AV91" i="29"/>
  <c r="AF86" i="2"/>
  <c r="AT91" i="29"/>
  <c r="AD86" i="2"/>
  <c r="AR91" i="29"/>
  <c r="AB86" i="2"/>
  <c r="AP91" i="29"/>
  <c r="BJ90"/>
  <c r="BH90"/>
  <c r="BF90"/>
  <c r="BD90"/>
  <c r="BB90"/>
  <c r="AZ90"/>
  <c r="AJ85" i="2"/>
  <c r="AX90" i="29"/>
  <c r="AH85" i="2"/>
  <c r="AV90" i="29"/>
  <c r="AF85" i="2"/>
  <c r="AT90" i="29"/>
  <c r="AD85" i="2"/>
  <c r="AR90" i="29"/>
  <c r="AB85" i="2"/>
  <c r="AP90" i="29"/>
  <c r="BJ89"/>
  <c r="BH89"/>
  <c r="BF89"/>
  <c r="BD89"/>
  <c r="BB89"/>
  <c r="AZ89"/>
  <c r="AJ84" i="2"/>
  <c r="AX89" i="29"/>
  <c r="AH84" i="2"/>
  <c r="AV89" i="29"/>
  <c r="AF84" i="2"/>
  <c r="AT89" i="29"/>
  <c r="AD84" i="2"/>
  <c r="AR89" i="29"/>
  <c r="AB84" i="2"/>
  <c r="AP89" i="29"/>
  <c r="BJ88"/>
  <c r="BH88"/>
  <c r="BF88"/>
  <c r="BD88"/>
  <c r="BB88"/>
  <c r="AZ88"/>
  <c r="AJ83" i="2"/>
  <c r="AX88" i="29"/>
  <c r="AH83" i="2"/>
  <c r="AV88" i="29"/>
  <c r="AF83" i="2"/>
  <c r="AT88" i="29"/>
  <c r="AD83" i="2"/>
  <c r="AR88" i="29"/>
  <c r="AB83" i="2"/>
  <c r="AP88" i="29"/>
  <c r="BJ87"/>
  <c r="BH87"/>
  <c r="BF87"/>
  <c r="BD87"/>
  <c r="BB87"/>
  <c r="AZ87"/>
  <c r="AJ82" i="2"/>
  <c r="AX87" i="29"/>
  <c r="AH82" i="2"/>
  <c r="AV87" i="29"/>
  <c r="AF82" i="2"/>
  <c r="AT87" i="29"/>
  <c r="AD82" i="2"/>
  <c r="AR87" i="29"/>
  <c r="AB82" i="2"/>
  <c r="AP87" i="29"/>
  <c r="BJ86"/>
  <c r="BH86"/>
  <c r="BF86"/>
  <c r="BD86"/>
  <c r="BB86"/>
  <c r="AZ86"/>
  <c r="AJ81" i="2"/>
  <c r="AX86" i="29"/>
  <c r="AH81" i="2"/>
  <c r="AV86" i="29"/>
  <c r="AF81" i="2"/>
  <c r="AT86" i="29"/>
  <c r="AD81" i="2"/>
  <c r="AR86" i="29"/>
  <c r="AB81" i="2"/>
  <c r="AP86" i="29"/>
  <c r="BJ85"/>
  <c r="BH85"/>
  <c r="BF85"/>
  <c r="BD85"/>
  <c r="BB85"/>
  <c r="AZ85"/>
  <c r="AJ80" i="2"/>
  <c r="AX85" i="29"/>
  <c r="AH80" i="2"/>
  <c r="AV85" i="29"/>
  <c r="AF80" i="2"/>
  <c r="AT85" i="29"/>
  <c r="AD80" i="2"/>
  <c r="AR85" i="29"/>
  <c r="AB80" i="2"/>
  <c r="AP85" i="29"/>
  <c r="BJ84"/>
  <c r="BH84"/>
  <c r="BF84"/>
  <c r="BD84"/>
  <c r="BB84"/>
  <c r="AZ84"/>
  <c r="AJ79" i="2"/>
  <c r="AX84" i="29"/>
  <c r="AH79" i="2"/>
  <c r="AV84" i="29"/>
  <c r="AF79" i="2"/>
  <c r="AT84" i="29"/>
  <c r="AD79" i="2"/>
  <c r="AR84" i="29"/>
  <c r="AB79" i="2"/>
  <c r="AP84" i="29"/>
  <c r="BJ83"/>
  <c r="BH83"/>
  <c r="BF83"/>
  <c r="BD83"/>
  <c r="BB83"/>
  <c r="AZ83"/>
  <c r="AJ78" i="2"/>
  <c r="AX83" i="29"/>
  <c r="AH78" i="2"/>
  <c r="AV83" i="29"/>
  <c r="AF78" i="2"/>
  <c r="AT83" i="29"/>
  <c r="AD78" i="2"/>
  <c r="AR83" i="29"/>
  <c r="AB78" i="2"/>
  <c r="AP83" i="29"/>
  <c r="BJ82"/>
  <c r="BH82"/>
  <c r="BF82"/>
  <c r="BD82"/>
  <c r="BB82"/>
  <c r="AZ82"/>
  <c r="AJ77" i="2"/>
  <c r="AX82" i="29"/>
  <c r="AH77" i="2"/>
  <c r="AV82" i="29"/>
  <c r="AF77" i="2"/>
  <c r="AT82" i="29"/>
  <c r="AD77" i="2"/>
  <c r="AR82" i="29"/>
  <c r="AB77" i="2"/>
  <c r="AP82" i="29"/>
  <c r="BJ81"/>
  <c r="BH81"/>
  <c r="BF81"/>
  <c r="BD81"/>
  <c r="BB81"/>
  <c r="AZ81"/>
  <c r="AJ76" i="2"/>
  <c r="AX81" i="29"/>
  <c r="AH76" i="2"/>
  <c r="AV81" i="29"/>
  <c r="AF76" i="2"/>
  <c r="AT81" i="29"/>
  <c r="AD76" i="2"/>
  <c r="AR81" i="29"/>
  <c r="AB76" i="2"/>
  <c r="AP81" i="29"/>
  <c r="BJ80"/>
  <c r="BH80"/>
  <c r="BF80"/>
  <c r="BD80"/>
  <c r="BB80"/>
  <c r="AZ80"/>
  <c r="AJ75" i="2"/>
  <c r="AX80" i="29"/>
  <c r="AH75" i="2"/>
  <c r="AV80" i="29"/>
  <c r="AF75" i="2"/>
  <c r="AT80" i="29"/>
  <c r="AD75" i="2"/>
  <c r="AR80" i="29"/>
  <c r="AB75" i="2"/>
  <c r="AP80" i="29"/>
  <c r="BJ79"/>
  <c r="BH79"/>
  <c r="BF79"/>
  <c r="BD79"/>
  <c r="BB79"/>
  <c r="AZ79"/>
  <c r="AJ74" i="2"/>
  <c r="AX79" i="29"/>
  <c r="AH74" i="2"/>
  <c r="AV79" i="29"/>
  <c r="AF74" i="2"/>
  <c r="AT79" i="29"/>
  <c r="AD74" i="2"/>
  <c r="AR79" i="29"/>
  <c r="AB74" i="2"/>
  <c r="AP79" i="29"/>
  <c r="BJ78"/>
  <c r="BH78"/>
  <c r="BF78"/>
  <c r="BD78"/>
  <c r="BB78"/>
  <c r="AZ78"/>
  <c r="AJ73" i="2"/>
  <c r="AX78" i="29"/>
  <c r="AH73" i="2"/>
  <c r="AV78" i="29"/>
  <c r="AF73" i="2"/>
  <c r="AT78" i="29"/>
  <c r="AD73" i="2"/>
  <c r="AR78" i="29"/>
  <c r="AB73" i="2"/>
  <c r="AP78" i="29"/>
  <c r="BJ77"/>
  <c r="BH77"/>
  <c r="BF77"/>
  <c r="BD77"/>
  <c r="BB77"/>
  <c r="AZ77"/>
  <c r="AJ72" i="2"/>
  <c r="AX77" i="29"/>
  <c r="AH72" i="2"/>
  <c r="AV77" i="29"/>
  <c r="AF72" i="2"/>
  <c r="AT77" i="29"/>
  <c r="AD72" i="2"/>
  <c r="AR77" i="29"/>
  <c r="AB72" i="2"/>
  <c r="AP77" i="29"/>
  <c r="BJ76"/>
  <c r="BH76"/>
  <c r="BF76"/>
  <c r="BD76"/>
  <c r="BB76"/>
  <c r="AZ76"/>
  <c r="AJ71" i="2"/>
  <c r="AX76" i="29"/>
  <c r="AH71" i="2"/>
  <c r="AV76" i="29"/>
  <c r="AF71" i="2"/>
  <c r="AT76" i="29"/>
  <c r="AD71" i="2"/>
  <c r="AR76" i="29"/>
  <c r="AB71" i="2"/>
  <c r="AP76" i="29"/>
  <c r="BJ75"/>
  <c r="BH75"/>
  <c r="BF75"/>
  <c r="BD75"/>
  <c r="BB75"/>
  <c r="AZ75"/>
  <c r="AJ70" i="2"/>
  <c r="AX75" i="29"/>
  <c r="AH70" i="2"/>
  <c r="AV75" i="29"/>
  <c r="AF70" i="2"/>
  <c r="AT75" i="29"/>
  <c r="AD70" i="2"/>
  <c r="AR75" i="29"/>
  <c r="AB70" i="2"/>
  <c r="AP75" i="29"/>
  <c r="BJ74"/>
  <c r="BH74"/>
  <c r="BF74"/>
  <c r="BD74"/>
  <c r="BB74"/>
  <c r="AZ74"/>
  <c r="AJ69" i="2"/>
  <c r="AX74" i="29"/>
  <c r="AH69" i="2"/>
  <c r="AV74" i="29"/>
  <c r="AF69" i="2"/>
  <c r="AT74" i="29"/>
  <c r="AD69" i="2"/>
  <c r="AR74" i="29"/>
  <c r="AB69" i="2"/>
  <c r="AP74" i="29"/>
  <c r="BJ73"/>
  <c r="BH73"/>
  <c r="BF73"/>
  <c r="BD73"/>
  <c r="BB73"/>
  <c r="AZ73"/>
  <c r="AJ68" i="2"/>
  <c r="AX73" i="29"/>
  <c r="AH68" i="2"/>
  <c r="AV73" i="29"/>
  <c r="AF68" i="2"/>
  <c r="AT73" i="29"/>
  <c r="AD68" i="2"/>
  <c r="AR73" i="29"/>
  <c r="AB68" i="2"/>
  <c r="AP73" i="29"/>
  <c r="BJ72"/>
  <c r="BH72"/>
  <c r="BF72"/>
  <c r="BD72"/>
  <c r="BB72"/>
  <c r="AZ72"/>
  <c r="AJ67" i="2"/>
  <c r="AX72" i="29"/>
  <c r="AH67" i="2"/>
  <c r="AV72" i="29"/>
  <c r="AF67" i="2"/>
  <c r="AT72" i="29"/>
  <c r="AD67" i="2"/>
  <c r="AR72" i="29"/>
  <c r="AB67" i="2"/>
  <c r="AP72" i="29"/>
  <c r="BJ71"/>
  <c r="BH71"/>
  <c r="BF71"/>
  <c r="BD71"/>
  <c r="BB71"/>
  <c r="AZ71"/>
  <c r="AJ66" i="2"/>
  <c r="AX71" i="29"/>
  <c r="AH66" i="2"/>
  <c r="AV71" i="29"/>
  <c r="AF66" i="2"/>
  <c r="AT71" i="29"/>
  <c r="AD66" i="2"/>
  <c r="AR71" i="29"/>
  <c r="AB66" i="2"/>
  <c r="AP71" i="29"/>
  <c r="BJ70"/>
  <c r="BH70"/>
  <c r="BF70"/>
  <c r="BD70"/>
  <c r="BB70"/>
  <c r="AZ70"/>
  <c r="AJ65" i="2"/>
  <c r="AX70" i="29"/>
  <c r="AH65" i="2"/>
  <c r="AV70" i="29"/>
  <c r="AF65" i="2"/>
  <c r="AT70" i="29"/>
  <c r="AD65" i="2"/>
  <c r="AR70" i="29"/>
  <c r="AB65" i="2"/>
  <c r="AP70" i="29"/>
  <c r="BJ69"/>
  <c r="BH69"/>
  <c r="BF69"/>
  <c r="BD69"/>
  <c r="BB69"/>
  <c r="AZ69"/>
  <c r="AJ64" i="2"/>
  <c r="AX69" i="29"/>
  <c r="AH64" i="2"/>
  <c r="AV69" i="29"/>
  <c r="AF64" i="2"/>
  <c r="AT69" i="29"/>
  <c r="AD64" i="2"/>
  <c r="AR69" i="29"/>
  <c r="AB64" i="2"/>
  <c r="AP69" i="29"/>
  <c r="BJ68"/>
  <c r="BH68"/>
  <c r="BF68"/>
  <c r="BD68"/>
  <c r="BB68"/>
  <c r="AZ68"/>
  <c r="AJ63" i="2"/>
  <c r="AX68" i="29"/>
  <c r="AH63" i="2"/>
  <c r="AV68" i="29"/>
  <c r="AF63" i="2"/>
  <c r="AT68" i="29"/>
  <c r="AD63" i="2"/>
  <c r="AR68" i="29"/>
  <c r="AB63" i="2"/>
  <c r="AP68" i="29"/>
  <c r="BJ67"/>
  <c r="BJ66"/>
  <c r="BJ65"/>
  <c r="BJ64"/>
  <c r="BJ63"/>
  <c r="BJ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4"/>
  <c r="BI66"/>
  <c r="AA63" i="2"/>
  <c r="AO68" i="29"/>
  <c r="AE63" i="2"/>
  <c r="AS68" i="29"/>
  <c r="AI63" i="2"/>
  <c r="AW68" i="29"/>
  <c r="BA68"/>
  <c r="BE68"/>
  <c r="BI68"/>
  <c r="AC64" i="2"/>
  <c r="AQ69" i="29"/>
  <c r="AG64" i="2"/>
  <c r="AU69" i="29"/>
  <c r="AK64" i="2"/>
  <c r="AY69" i="29"/>
  <c r="BC69"/>
  <c r="BG69"/>
  <c r="AC65" i="2"/>
  <c r="AQ70" i="29"/>
  <c r="AG65" i="2"/>
  <c r="AU70" i="29"/>
  <c r="AK65" i="2"/>
  <c r="AY70" i="29"/>
  <c r="BC70"/>
  <c r="BG70"/>
  <c r="AC66" i="2"/>
  <c r="AQ71" i="29"/>
  <c r="AG66" i="2"/>
  <c r="AU71" i="29"/>
  <c r="AK66" i="2"/>
  <c r="AY71" i="29"/>
  <c r="BC71"/>
  <c r="BG71"/>
  <c r="L119" i="28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1"/>
  <c r="F12"/>
  <c r="BI155"/>
  <c r="BG155"/>
  <c r="BE155"/>
  <c r="BC155"/>
  <c r="BA155"/>
  <c r="BJ154"/>
  <c r="BH154"/>
  <c r="BF154"/>
  <c r="BD154"/>
  <c r="BB154"/>
  <c r="AZ154"/>
  <c r="AX154"/>
  <c r="BI153"/>
  <c r="BG153"/>
  <c r="BE153"/>
  <c r="BC153"/>
  <c r="BA153"/>
  <c r="BJ152"/>
  <c r="BH152"/>
  <c r="BF152"/>
  <c r="BD152"/>
  <c r="BB152"/>
  <c r="AZ152"/>
  <c r="AX152"/>
  <c r="BI151"/>
  <c r="BG151"/>
  <c r="BE151"/>
  <c r="BC151"/>
  <c r="BA151"/>
  <c r="BJ150"/>
  <c r="BH150"/>
  <c r="BF150"/>
  <c r="BD150"/>
  <c r="BB150"/>
  <c r="AZ150"/>
  <c r="AX150"/>
  <c r="BI149"/>
  <c r="BG149"/>
  <c r="BE149"/>
  <c r="BC149"/>
  <c r="BA149"/>
  <c r="BJ148"/>
  <c r="BH148"/>
  <c r="BF148"/>
  <c r="BD148"/>
  <c r="BB148"/>
  <c r="AZ148"/>
  <c r="AX148"/>
  <c r="BI147"/>
  <c r="BG147"/>
  <c r="BE147"/>
  <c r="BC147"/>
  <c r="BA147"/>
  <c r="BJ146"/>
  <c r="BH146"/>
  <c r="BF146"/>
  <c r="BD146"/>
  <c r="BB146"/>
  <c r="AZ146"/>
  <c r="AX146"/>
  <c r="BI145"/>
  <c r="BG145"/>
  <c r="BE145"/>
  <c r="BC145"/>
  <c r="BA145"/>
  <c r="BJ144"/>
  <c r="BH144"/>
  <c r="BF144"/>
  <c r="BD144"/>
  <c r="BB144"/>
  <c r="AZ144"/>
  <c r="AX144"/>
  <c r="BI143"/>
  <c r="BG143"/>
  <c r="BE143"/>
  <c r="BC143"/>
  <c r="BA143"/>
  <c r="BJ142"/>
  <c r="BH142"/>
  <c r="BF142"/>
  <c r="BD142"/>
  <c r="BB142"/>
  <c r="AZ142"/>
  <c r="AX142"/>
  <c r="BI141"/>
  <c r="BG141"/>
  <c r="BE141"/>
  <c r="BC141"/>
  <c r="BA141"/>
  <c r="BJ140"/>
  <c r="BH140"/>
  <c r="BF140"/>
  <c r="BD140"/>
  <c r="BB140"/>
  <c r="AZ140"/>
  <c r="AX140"/>
  <c r="BI139"/>
  <c r="BG139"/>
  <c r="BE139"/>
  <c r="BC139"/>
  <c r="BA139"/>
  <c r="BJ138"/>
  <c r="BH138"/>
  <c r="BF138"/>
  <c r="BD138"/>
  <c r="BB138"/>
  <c r="AZ138"/>
  <c r="AX138"/>
  <c r="BI137"/>
  <c r="BG137"/>
  <c r="BE137"/>
  <c r="BC137"/>
  <c r="BA137"/>
  <c r="BJ136"/>
  <c r="BH136"/>
  <c r="BF136"/>
  <c r="BD136"/>
  <c r="BB136"/>
  <c r="AZ136"/>
  <c r="AX136"/>
  <c r="BI135"/>
  <c r="BG135"/>
  <c r="BE135"/>
  <c r="BC135"/>
  <c r="BA135"/>
  <c r="BJ155"/>
  <c r="BH155"/>
  <c r="BF155"/>
  <c r="BD155"/>
  <c r="BB155"/>
  <c r="AZ155"/>
  <c r="AX155"/>
  <c r="BI154"/>
  <c r="BG154"/>
  <c r="BE154"/>
  <c r="BC154"/>
  <c r="BA154"/>
  <c r="BJ153"/>
  <c r="BH153"/>
  <c r="BF153"/>
  <c r="BD153"/>
  <c r="BB153"/>
  <c r="AZ153"/>
  <c r="AX153"/>
  <c r="BI152"/>
  <c r="BG152"/>
  <c r="BE152"/>
  <c r="BC152"/>
  <c r="BA152"/>
  <c r="BJ151"/>
  <c r="BH151"/>
  <c r="BF151"/>
  <c r="BD151"/>
  <c r="BB151"/>
  <c r="AZ151"/>
  <c r="AX151"/>
  <c r="BI150"/>
  <c r="BG150"/>
  <c r="BE150"/>
  <c r="BC150"/>
  <c r="BA150"/>
  <c r="BJ149"/>
  <c r="BH149"/>
  <c r="BF149"/>
  <c r="BD149"/>
  <c r="BB149"/>
  <c r="AZ149"/>
  <c r="AX149"/>
  <c r="BI148"/>
  <c r="BG148"/>
  <c r="BE148"/>
  <c r="BC148"/>
  <c r="BA148"/>
  <c r="BJ147"/>
  <c r="BH147"/>
  <c r="BF147"/>
  <c r="BD147"/>
  <c r="BB147"/>
  <c r="AZ147"/>
  <c r="AX147"/>
  <c r="BI146"/>
  <c r="BG146"/>
  <c r="BE146"/>
  <c r="BC146"/>
  <c r="BA146"/>
  <c r="BJ145"/>
  <c r="BH145"/>
  <c r="BF145"/>
  <c r="BD145"/>
  <c r="BB145"/>
  <c r="AZ145"/>
  <c r="AX145"/>
  <c r="BI144"/>
  <c r="BG144"/>
  <c r="BE144"/>
  <c r="BC144"/>
  <c r="BA144"/>
  <c r="BJ143"/>
  <c r="BH143"/>
  <c r="BF143"/>
  <c r="BD143"/>
  <c r="BB143"/>
  <c r="AZ143"/>
  <c r="AX143"/>
  <c r="BI142"/>
  <c r="BG142"/>
  <c r="BE142"/>
  <c r="BC142"/>
  <c r="BA142"/>
  <c r="BJ141"/>
  <c r="BH141"/>
  <c r="BF141"/>
  <c r="BD141"/>
  <c r="BB141"/>
  <c r="AZ141"/>
  <c r="AX141"/>
  <c r="BI140"/>
  <c r="BG140"/>
  <c r="BE140"/>
  <c r="BC140"/>
  <c r="BA140"/>
  <c r="BJ139"/>
  <c r="BH139"/>
  <c r="BF139"/>
  <c r="BD139"/>
  <c r="BB139"/>
  <c r="AZ139"/>
  <c r="AX139"/>
  <c r="BI138"/>
  <c r="BG138"/>
  <c r="BE138"/>
  <c r="BC138"/>
  <c r="BA138"/>
  <c r="BJ137"/>
  <c r="BH137"/>
  <c r="BF137"/>
  <c r="BD137"/>
  <c r="BB137"/>
  <c r="AZ137"/>
  <c r="AX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AX134"/>
  <c r="BI133"/>
  <c r="BG133"/>
  <c r="BE133"/>
  <c r="BC133"/>
  <c r="BA133"/>
  <c r="BJ132"/>
  <c r="BH132"/>
  <c r="BF132"/>
  <c r="BD132"/>
  <c r="BB132"/>
  <c r="AZ132"/>
  <c r="AX132"/>
  <c r="BI131"/>
  <c r="BG131"/>
  <c r="BE131"/>
  <c r="BC131"/>
  <c r="BA131"/>
  <c r="BJ130"/>
  <c r="BH130"/>
  <c r="BF130"/>
  <c r="BD130"/>
  <c r="BB130"/>
  <c r="AZ130"/>
  <c r="AX130"/>
  <c r="BI129"/>
  <c r="BG129"/>
  <c r="BE129"/>
  <c r="BC129"/>
  <c r="BA129"/>
  <c r="BJ128"/>
  <c r="BH128"/>
  <c r="BF128"/>
  <c r="BD128"/>
  <c r="BB128"/>
  <c r="AZ128"/>
  <c r="AX128"/>
  <c r="BI127"/>
  <c r="BG127"/>
  <c r="BE127"/>
  <c r="BC127"/>
  <c r="BA127"/>
  <c r="BJ126"/>
  <c r="BH126"/>
  <c r="BF126"/>
  <c r="BD126"/>
  <c r="BB126"/>
  <c r="AZ126"/>
  <c r="AX126"/>
  <c r="BI125"/>
  <c r="BG125"/>
  <c r="BE125"/>
  <c r="BC125"/>
  <c r="BA125"/>
  <c r="BJ124"/>
  <c r="BH124"/>
  <c r="BF124"/>
  <c r="BD124"/>
  <c r="BB124"/>
  <c r="AZ124"/>
  <c r="AX124"/>
  <c r="BI123"/>
  <c r="BG123"/>
  <c r="BE123"/>
  <c r="BC123"/>
  <c r="BA123"/>
  <c r="BJ122"/>
  <c r="BH122"/>
  <c r="BF122"/>
  <c r="BD122"/>
  <c r="BB122"/>
  <c r="AZ122"/>
  <c r="AX122"/>
  <c r="BI121"/>
  <c r="BG121"/>
  <c r="BE121"/>
  <c r="BC121"/>
  <c r="BA121"/>
  <c r="BJ120"/>
  <c r="BH120"/>
  <c r="BF120"/>
  <c r="BD120"/>
  <c r="BB120"/>
  <c r="AZ120"/>
  <c r="AX120"/>
  <c r="BJ119"/>
  <c r="BH119"/>
  <c r="BF119"/>
  <c r="BD119"/>
  <c r="BB119"/>
  <c r="AZ119"/>
  <c r="AX119"/>
  <c r="BJ118"/>
  <c r="BH118"/>
  <c r="BF118"/>
  <c r="BD118"/>
  <c r="BB118"/>
  <c r="AZ118"/>
  <c r="AX118"/>
  <c r="BJ117"/>
  <c r="BH117"/>
  <c r="BF117"/>
  <c r="BD117"/>
  <c r="BB117"/>
  <c r="AZ117"/>
  <c r="AX117"/>
  <c r="BJ116"/>
  <c r="BH116"/>
  <c r="BF116"/>
  <c r="BD116"/>
  <c r="BB116"/>
  <c r="AZ116"/>
  <c r="AX116"/>
  <c r="BJ115"/>
  <c r="BH115"/>
  <c r="BF115"/>
  <c r="BD115"/>
  <c r="BB115"/>
  <c r="AZ115"/>
  <c r="AX115"/>
  <c r="BJ114"/>
  <c r="BH114"/>
  <c r="BF114"/>
  <c r="BD114"/>
  <c r="BB114"/>
  <c r="AZ114"/>
  <c r="AX114"/>
  <c r="BJ113"/>
  <c r="BH113"/>
  <c r="BF113"/>
  <c r="BD113"/>
  <c r="BB113"/>
  <c r="AZ113"/>
  <c r="AX113"/>
  <c r="BJ112"/>
  <c r="BH112"/>
  <c r="BF112"/>
  <c r="BD112"/>
  <c r="BB112"/>
  <c r="AZ112"/>
  <c r="AX112"/>
  <c r="BJ111"/>
  <c r="BH111"/>
  <c r="BF111"/>
  <c r="BD111"/>
  <c r="BB111"/>
  <c r="AZ111"/>
  <c r="AX111"/>
  <c r="BJ110"/>
  <c r="BH110"/>
  <c r="BF110"/>
  <c r="BD110"/>
  <c r="BB110"/>
  <c r="AZ110"/>
  <c r="AX110"/>
  <c r="BJ109"/>
  <c r="BH109"/>
  <c r="BF109"/>
  <c r="BD109"/>
  <c r="BB109"/>
  <c r="AZ109"/>
  <c r="AX109"/>
  <c r="BJ108"/>
  <c r="BH108"/>
  <c r="BF108"/>
  <c r="BD108"/>
  <c r="BB108"/>
  <c r="AZ108"/>
  <c r="AX108"/>
  <c r="BJ107"/>
  <c r="BH107"/>
  <c r="BF107"/>
  <c r="BD107"/>
  <c r="BB107"/>
  <c r="AZ107"/>
  <c r="AX107"/>
  <c r="BJ106"/>
  <c r="BH106"/>
  <c r="BF106"/>
  <c r="BD106"/>
  <c r="BB106"/>
  <c r="AZ106"/>
  <c r="AX106"/>
  <c r="BJ105"/>
  <c r="BH105"/>
  <c r="BF105"/>
  <c r="BD105"/>
  <c r="BB105"/>
  <c r="AZ105"/>
  <c r="AX105"/>
  <c r="BJ104"/>
  <c r="BH104"/>
  <c r="BF104"/>
  <c r="BD104"/>
  <c r="BB104"/>
  <c r="AZ104"/>
  <c r="AX104"/>
  <c r="BJ103"/>
  <c r="BH103"/>
  <c r="BF103"/>
  <c r="BD103"/>
  <c r="BB103"/>
  <c r="AZ103"/>
  <c r="AX103"/>
  <c r="BJ102"/>
  <c r="BH102"/>
  <c r="BF102"/>
  <c r="BD102"/>
  <c r="BB102"/>
  <c r="AZ102"/>
  <c r="AX102"/>
  <c r="BJ101"/>
  <c r="BH101"/>
  <c r="BF101"/>
  <c r="BD101"/>
  <c r="BB101"/>
  <c r="AZ101"/>
  <c r="AX101"/>
  <c r="BJ100"/>
  <c r="BH100"/>
  <c r="BF100"/>
  <c r="BD100"/>
  <c r="BB100"/>
  <c r="AZ100"/>
  <c r="AX100"/>
  <c r="BJ99"/>
  <c r="BH99"/>
  <c r="BF99"/>
  <c r="BD99"/>
  <c r="BB99"/>
  <c r="AZ99"/>
  <c r="AX99"/>
  <c r="BJ98"/>
  <c r="BH98"/>
  <c r="BF98"/>
  <c r="BD98"/>
  <c r="BB98"/>
  <c r="AZ98"/>
  <c r="AX98"/>
  <c r="BJ97"/>
  <c r="BH97"/>
  <c r="BF97"/>
  <c r="BD97"/>
  <c r="BB97"/>
  <c r="AZ97"/>
  <c r="AX97"/>
  <c r="AX135"/>
  <c r="BI134"/>
  <c r="BG134"/>
  <c r="BE134"/>
  <c r="BC134"/>
  <c r="BA134"/>
  <c r="BJ133"/>
  <c r="BH133"/>
  <c r="BF133"/>
  <c r="BD133"/>
  <c r="BB133"/>
  <c r="AZ133"/>
  <c r="AX133"/>
  <c r="BI132"/>
  <c r="BG132"/>
  <c r="BE132"/>
  <c r="BC132"/>
  <c r="BA132"/>
  <c r="BJ131"/>
  <c r="BH131"/>
  <c r="BF131"/>
  <c r="BD131"/>
  <c r="BB131"/>
  <c r="AZ131"/>
  <c r="AX131"/>
  <c r="BI130"/>
  <c r="BG130"/>
  <c r="BE130"/>
  <c r="BC130"/>
  <c r="BA130"/>
  <c r="BJ129"/>
  <c r="BH129"/>
  <c r="BF129"/>
  <c r="BD129"/>
  <c r="BB129"/>
  <c r="AZ129"/>
  <c r="AX129"/>
  <c r="BI128"/>
  <c r="BG128"/>
  <c r="BE128"/>
  <c r="BC128"/>
  <c r="BA128"/>
  <c r="BJ127"/>
  <c r="BH127"/>
  <c r="BF127"/>
  <c r="BD127"/>
  <c r="BB127"/>
  <c r="AZ127"/>
  <c r="AX127"/>
  <c r="BI126"/>
  <c r="BG126"/>
  <c r="BE126"/>
  <c r="BC126"/>
  <c r="BA126"/>
  <c r="BJ125"/>
  <c r="BH125"/>
  <c r="BF125"/>
  <c r="BD125"/>
  <c r="BB125"/>
  <c r="AZ125"/>
  <c r="AX125"/>
  <c r="BI124"/>
  <c r="BG124"/>
  <c r="BE124"/>
  <c r="BC124"/>
  <c r="BA124"/>
  <c r="BJ123"/>
  <c r="BH123"/>
  <c r="BF123"/>
  <c r="BD123"/>
  <c r="BB123"/>
  <c r="AZ123"/>
  <c r="AX123"/>
  <c r="BI122"/>
  <c r="BG122"/>
  <c r="BE122"/>
  <c r="BC122"/>
  <c r="BA122"/>
  <c r="BJ121"/>
  <c r="BH121"/>
  <c r="BF121"/>
  <c r="BD121"/>
  <c r="BB121"/>
  <c r="AZ121"/>
  <c r="AX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AX96"/>
  <c r="BJ95"/>
  <c r="BH95"/>
  <c r="BF95"/>
  <c r="BD95"/>
  <c r="BB95"/>
  <c r="AZ95"/>
  <c r="AX95"/>
  <c r="BJ94"/>
  <c r="BH94"/>
  <c r="BF94"/>
  <c r="BD94"/>
  <c r="BB94"/>
  <c r="AZ94"/>
  <c r="AX94"/>
  <c r="BJ93"/>
  <c r="BH93"/>
  <c r="BF93"/>
  <c r="BD93"/>
  <c r="BB93"/>
  <c r="AZ93"/>
  <c r="AX93"/>
  <c r="BJ92"/>
  <c r="BH92"/>
  <c r="BF92"/>
  <c r="BD92"/>
  <c r="BB92"/>
  <c r="AZ92"/>
  <c r="AX92"/>
  <c r="BJ91"/>
  <c r="BH91"/>
  <c r="BF91"/>
  <c r="BD91"/>
  <c r="BB91"/>
  <c r="AZ91"/>
  <c r="AX91"/>
  <c r="BJ90"/>
  <c r="BH90"/>
  <c r="BF90"/>
  <c r="BD90"/>
  <c r="BB90"/>
  <c r="AZ90"/>
  <c r="AX90"/>
  <c r="BJ89"/>
  <c r="BH89"/>
  <c r="BF89"/>
  <c r="BD89"/>
  <c r="BB89"/>
  <c r="AZ89"/>
  <c r="AX89"/>
  <c r="BJ88"/>
  <c r="BH88"/>
  <c r="BF88"/>
  <c r="BD88"/>
  <c r="BB88"/>
  <c r="AZ88"/>
  <c r="AX88"/>
  <c r="BJ87"/>
  <c r="BH87"/>
  <c r="BF87"/>
  <c r="BD87"/>
  <c r="BB87"/>
  <c r="AZ87"/>
  <c r="AX87"/>
  <c r="BJ86"/>
  <c r="BH86"/>
  <c r="BF86"/>
  <c r="BD86"/>
  <c r="BB86"/>
  <c r="AZ86"/>
  <c r="AX86"/>
  <c r="BJ85"/>
  <c r="BH85"/>
  <c r="BF85"/>
  <c r="BD85"/>
  <c r="BB85"/>
  <c r="AZ85"/>
  <c r="AX85"/>
  <c r="BJ84"/>
  <c r="BH84"/>
  <c r="BF84"/>
  <c r="BD84"/>
  <c r="BB84"/>
  <c r="AZ84"/>
  <c r="AX84"/>
  <c r="BJ83"/>
  <c r="BH83"/>
  <c r="BF83"/>
  <c r="BD83"/>
  <c r="BB83"/>
  <c r="AZ83"/>
  <c r="AX83"/>
  <c r="BJ82"/>
  <c r="BH82"/>
  <c r="BF82"/>
  <c r="BD82"/>
  <c r="BB82"/>
  <c r="AZ82"/>
  <c r="AX82"/>
  <c r="BJ81"/>
  <c r="BH81"/>
  <c r="BF81"/>
  <c r="BD81"/>
  <c r="BB81"/>
  <c r="AZ81"/>
  <c r="AX81"/>
  <c r="BJ80"/>
  <c r="BH80"/>
  <c r="BF80"/>
  <c r="BD80"/>
  <c r="BB80"/>
  <c r="AZ80"/>
  <c r="AX80"/>
  <c r="BJ79"/>
  <c r="BH79"/>
  <c r="BF79"/>
  <c r="BD79"/>
  <c r="BB79"/>
  <c r="AZ79"/>
  <c r="AX79"/>
  <c r="BJ78"/>
  <c r="BH78"/>
  <c r="BF78"/>
  <c r="BD78"/>
  <c r="BB78"/>
  <c r="AZ78"/>
  <c r="AX78"/>
  <c r="BJ77"/>
  <c r="BH77"/>
  <c r="BF77"/>
  <c r="BD77"/>
  <c r="BB77"/>
  <c r="AZ77"/>
  <c r="AX77"/>
  <c r="BJ76"/>
  <c r="BH76"/>
  <c r="BF76"/>
  <c r="BD76"/>
  <c r="BB76"/>
  <c r="AZ76"/>
  <c r="AX76"/>
  <c r="BJ75"/>
  <c r="BH75"/>
  <c r="BF75"/>
  <c r="BD75"/>
  <c r="BB75"/>
  <c r="AZ75"/>
  <c r="AX75"/>
  <c r="BJ74"/>
  <c r="BH74"/>
  <c r="BF74"/>
  <c r="BD74"/>
  <c r="BB74"/>
  <c r="AZ74"/>
  <c r="AX74"/>
  <c r="BJ73"/>
  <c r="BH73"/>
  <c r="BF73"/>
  <c r="BD73"/>
  <c r="BB73"/>
  <c r="AZ73"/>
  <c r="AX73"/>
  <c r="BJ72"/>
  <c r="BH72"/>
  <c r="BF72"/>
  <c r="BD72"/>
  <c r="BB72"/>
  <c r="AZ72"/>
  <c r="AX72"/>
  <c r="BJ71"/>
  <c r="BH71"/>
  <c r="BF71"/>
  <c r="BD71"/>
  <c r="BB71"/>
  <c r="AZ71"/>
  <c r="AX71"/>
  <c r="BJ70"/>
  <c r="BH70"/>
  <c r="BF70"/>
  <c r="BD70"/>
  <c r="BB70"/>
  <c r="AZ70"/>
  <c r="AX70"/>
  <c r="BJ69"/>
  <c r="BH69"/>
  <c r="BF69"/>
  <c r="BD69"/>
  <c r="BB69"/>
  <c r="AZ69"/>
  <c r="AX69"/>
  <c r="BJ68"/>
  <c r="BH68"/>
  <c r="BF68"/>
  <c r="BD68"/>
  <c r="BB68"/>
  <c r="AZ68"/>
  <c r="AX68"/>
  <c r="BJ67"/>
  <c r="BJ66"/>
  <c r="BJ65"/>
  <c r="BI11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6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F7" i="32"/>
  <c r="F7" i="31"/>
  <c r="L119" i="30"/>
  <c r="L118"/>
  <c r="L117"/>
  <c r="L116"/>
  <c r="L115"/>
  <c r="L114"/>
  <c r="L113"/>
  <c r="L112"/>
  <c r="L111"/>
  <c r="L110"/>
  <c r="L109"/>
  <c r="L108"/>
  <c r="L107"/>
  <c r="L106"/>
  <c r="L10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7"/>
  <c r="L119" i="2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100"/>
  <c r="L99"/>
  <c r="L98"/>
  <c r="L97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7"/>
  <c r="F7" i="28"/>
  <c r="B1" i="27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K16"/>
  <c r="C16"/>
  <c r="K15"/>
  <c r="BD13" i="2"/>
  <c r="C15" i="27"/>
  <c r="K14"/>
  <c r="BD9" i="2"/>
  <c r="C14" i="27"/>
  <c r="K13"/>
  <c r="BD8" i="2"/>
  <c r="C13" i="27"/>
  <c r="K12"/>
  <c r="C12"/>
  <c r="K11"/>
  <c r="BD7" i="2"/>
  <c r="C11" i="27"/>
  <c r="M7"/>
  <c r="A2"/>
  <c r="B1" i="26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K24"/>
  <c r="C24"/>
  <c r="K23"/>
  <c r="K22"/>
  <c r="C22"/>
  <c r="K21"/>
  <c r="K20"/>
  <c r="C20"/>
  <c r="K19"/>
  <c r="K18"/>
  <c r="C18"/>
  <c r="K17"/>
  <c r="K16"/>
  <c r="C16"/>
  <c r="K15"/>
  <c r="K14"/>
  <c r="C14"/>
  <c r="K13"/>
  <c r="K12"/>
  <c r="C12"/>
  <c r="K11"/>
  <c r="M7"/>
  <c r="A2"/>
  <c r="B1" i="25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K16"/>
  <c r="K15"/>
  <c r="K14"/>
  <c r="K13"/>
  <c r="K12"/>
  <c r="K11"/>
  <c r="M7"/>
  <c r="A2"/>
  <c r="B1" i="24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M7"/>
  <c r="A2"/>
  <c r="B1" i="23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K21"/>
  <c r="K20"/>
  <c r="K19"/>
  <c r="K18"/>
  <c r="K17"/>
  <c r="K16"/>
  <c r="K15"/>
  <c r="K14"/>
  <c r="K13"/>
  <c r="K12"/>
  <c r="K11"/>
  <c r="M7"/>
  <c r="A2"/>
  <c r="B1" i="22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K16"/>
  <c r="C16"/>
  <c r="K15"/>
  <c r="K14"/>
  <c r="K13"/>
  <c r="K12"/>
  <c r="K11"/>
  <c r="M7"/>
  <c r="A2"/>
  <c r="BG75" i="25"/>
  <c r="B1" i="21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K17"/>
  <c r="K16"/>
  <c r="K15"/>
  <c r="K14"/>
  <c r="K13"/>
  <c r="K12"/>
  <c r="K11"/>
  <c r="M7"/>
  <c r="A2"/>
  <c r="B1" i="20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K16"/>
  <c r="C16"/>
  <c r="K15"/>
  <c r="K14"/>
  <c r="K13"/>
  <c r="K12"/>
  <c r="K11"/>
  <c r="M7"/>
  <c r="A2"/>
  <c r="BG74"/>
  <c r="B1" i="4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K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K20"/>
  <c r="K19"/>
  <c r="K18"/>
  <c r="K17"/>
  <c r="K16"/>
  <c r="K15"/>
  <c r="K14"/>
  <c r="K13"/>
  <c r="K12"/>
  <c r="K11"/>
  <c r="M7"/>
  <c r="A2"/>
  <c r="B1" i="3"/>
  <c r="M7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BG68" i="21"/>
  <c r="BJ12"/>
  <c r="F7" i="3"/>
  <c r="C13" i="26"/>
  <c r="C17"/>
  <c r="C21"/>
  <c r="C25"/>
  <c r="C11"/>
  <c r="C15"/>
  <c r="C19"/>
  <c r="C23"/>
  <c r="BI12" i="22"/>
  <c r="BI15"/>
  <c r="BI16"/>
  <c r="BI19"/>
  <c r="BI21"/>
  <c r="BI23"/>
  <c r="BI12" i="23"/>
  <c r="BI13"/>
  <c r="BI16"/>
  <c r="BI17"/>
  <c r="BI19"/>
  <c r="BI21"/>
  <c r="BI23"/>
  <c r="BI25"/>
  <c r="BI12" i="26"/>
  <c r="BI13"/>
  <c r="BI16"/>
  <c r="BI17"/>
  <c r="BI20"/>
  <c r="BI21"/>
  <c r="BI24"/>
  <c r="BI25"/>
  <c r="BI12" i="27"/>
  <c r="BI13"/>
  <c r="BI16"/>
  <c r="BI17"/>
  <c r="BI19"/>
  <c r="BI21"/>
  <c r="BI23"/>
  <c r="BI25"/>
  <c r="BI13" i="22"/>
  <c r="BI14"/>
  <c r="BI17"/>
  <c r="BI18"/>
  <c r="BI20"/>
  <c r="BI22"/>
  <c r="BI24"/>
  <c r="BI11" i="23"/>
  <c r="BI14"/>
  <c r="BI15"/>
  <c r="BI18"/>
  <c r="BI20"/>
  <c r="BI22"/>
  <c r="BI24"/>
  <c r="BI11" i="26"/>
  <c r="BI14"/>
  <c r="BI15"/>
  <c r="BI18"/>
  <c r="BI19"/>
  <c r="BI22"/>
  <c r="BI23"/>
  <c r="BI26"/>
  <c r="BI14" i="27"/>
  <c r="BI15"/>
  <c r="BI18"/>
  <c r="BI20"/>
  <c r="BI22"/>
  <c r="BI24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64"/>
  <c r="BJ63"/>
  <c r="BJ62"/>
  <c r="BJ61"/>
  <c r="BI60"/>
  <c r="BI59"/>
  <c r="BI58"/>
  <c r="BI57"/>
  <c r="BI56"/>
  <c r="BI55"/>
  <c r="BI54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I66"/>
  <c r="BI65"/>
  <c r="BI64"/>
  <c r="BI63"/>
  <c r="BI62"/>
  <c r="E6" i="18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E5"/>
  <c r="A1" i="3"/>
  <c r="K11"/>
  <c r="K12"/>
  <c r="K13"/>
  <c r="K14"/>
  <c r="K15"/>
  <c r="K16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1"/>
  <c r="F14"/>
  <c r="F17"/>
  <c r="F15"/>
  <c r="F12"/>
  <c r="F13"/>
  <c r="F16"/>
  <c r="F18"/>
  <c r="F11" i="4"/>
  <c r="E12" i="18"/>
  <c r="E9"/>
  <c r="F12" i="4"/>
  <c r="E7" i="18"/>
  <c r="F14" i="4"/>
  <c r="F13"/>
  <c r="F19"/>
  <c r="F18"/>
  <c r="F20"/>
  <c r="F21"/>
  <c r="F13" i="20"/>
  <c r="F11"/>
  <c r="E8" i="18"/>
  <c r="F12" i="20"/>
  <c r="F11" i="21"/>
  <c r="F14"/>
  <c r="F13"/>
  <c r="F12"/>
  <c r="F16"/>
  <c r="F15"/>
  <c r="F17"/>
  <c r="F18"/>
  <c r="F12" i="22"/>
  <c r="F13"/>
  <c r="E11" i="18"/>
  <c r="F11" i="22"/>
  <c r="F15"/>
  <c r="F14"/>
  <c r="E10" i="18"/>
  <c r="F11" i="23"/>
  <c r="F12"/>
  <c r="F13"/>
  <c r="F14"/>
  <c r="F15"/>
  <c r="F16"/>
  <c r="F17"/>
  <c r="F18"/>
  <c r="F19"/>
  <c r="F20"/>
  <c r="F21"/>
  <c r="F22"/>
  <c r="F22" i="24"/>
  <c r="F16"/>
  <c r="F23"/>
  <c r="F11"/>
  <c r="F18"/>
  <c r="F12"/>
  <c r="F14"/>
  <c r="F15"/>
  <c r="F19"/>
  <c r="F13"/>
  <c r="F20"/>
  <c r="F25"/>
  <c r="F17"/>
  <c r="F28"/>
  <c r="F21"/>
  <c r="F24"/>
  <c r="F26"/>
  <c r="F27"/>
  <c r="F13" i="25"/>
  <c r="BJ11" i="27"/>
  <c r="F15" i="25"/>
  <c r="BJ12" i="27"/>
  <c r="BJ13"/>
  <c r="BJ14"/>
  <c r="BJ15"/>
  <c r="F11" i="25"/>
  <c r="F14"/>
  <c r="BJ16" i="27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J58"/>
  <c r="BJ60"/>
  <c r="BI61"/>
  <c r="BI11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J55"/>
  <c r="BJ57"/>
  <c r="BJ59"/>
  <c r="L119" i="26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6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BI11" i="25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6"/>
  <c r="BA68"/>
  <c r="BE68"/>
  <c r="BI68"/>
  <c r="BC69"/>
  <c r="BG69"/>
  <c r="BC70"/>
  <c r="BG70"/>
  <c r="BC71"/>
  <c r="BG71"/>
  <c r="BC72"/>
  <c r="BG72"/>
  <c r="BC73"/>
  <c r="BG73"/>
  <c r="BC74"/>
  <c r="BG74"/>
  <c r="BC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L119" i="24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BJ55"/>
  <c r="BJ57"/>
  <c r="BJ59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64"/>
  <c r="BJ63"/>
  <c r="BJ62"/>
  <c r="BJ61"/>
  <c r="BI60"/>
  <c r="BI59"/>
  <c r="BI58"/>
  <c r="BI57"/>
  <c r="BI56"/>
  <c r="BI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I66"/>
  <c r="BI65"/>
  <c r="BI64"/>
  <c r="BI63"/>
  <c r="BI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J58"/>
  <c r="BJ60"/>
  <c r="BI61"/>
  <c r="F7" i="23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L119"/>
  <c r="L118"/>
  <c r="L117"/>
  <c r="L116"/>
  <c r="L115"/>
  <c r="L114"/>
  <c r="L113"/>
  <c r="L112"/>
  <c r="L111"/>
  <c r="L110"/>
  <c r="L109"/>
  <c r="L108"/>
  <c r="L107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6"/>
  <c r="L105"/>
  <c r="L104"/>
  <c r="L103"/>
  <c r="L102"/>
  <c r="L101"/>
  <c r="L100"/>
  <c r="L99"/>
  <c r="L98"/>
  <c r="F23"/>
  <c r="F24"/>
  <c r="F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BI55"/>
  <c r="F56"/>
  <c r="BI56"/>
  <c r="F57"/>
  <c r="BI57"/>
  <c r="F58"/>
  <c r="BI58"/>
  <c r="F59"/>
  <c r="BI59"/>
  <c r="F60"/>
  <c r="BI60"/>
  <c r="BJ61"/>
  <c r="BJ62"/>
  <c r="BJ63"/>
  <c r="BJ64"/>
  <c r="BI66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BG74"/>
  <c r="L75"/>
  <c r="F7" i="22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64"/>
  <c r="BJ63"/>
  <c r="BJ62"/>
  <c r="BJ61"/>
  <c r="BI60"/>
  <c r="BI59"/>
  <c r="BI58"/>
  <c r="BI57"/>
  <c r="BI56"/>
  <c r="BI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I66"/>
  <c r="BI65"/>
  <c r="BI64"/>
  <c r="BI63"/>
  <c r="BI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7"/>
  <c r="BJ59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F16"/>
  <c r="F17"/>
  <c r="F18"/>
  <c r="F19"/>
  <c r="F20"/>
  <c r="F21"/>
  <c r="F22"/>
  <c r="F23"/>
  <c r="F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BJ56"/>
  <c r="BJ58"/>
  <c r="BJ60"/>
  <c r="BI61"/>
  <c r="L119" i="21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3"/>
  <c r="BI14"/>
  <c r="BI15"/>
  <c r="BI16"/>
  <c r="BI17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BJ56"/>
  <c r="BJ58"/>
  <c r="BJ60"/>
  <c r="BI61"/>
  <c r="BI63"/>
  <c r="BI65"/>
  <c r="BI67"/>
  <c r="BC68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G119"/>
  <c r="BC119"/>
  <c r="BG118"/>
  <c r="BC118"/>
  <c r="BG117"/>
  <c r="BC117"/>
  <c r="BG116"/>
  <c r="BC116"/>
  <c r="BG115"/>
  <c r="BC115"/>
  <c r="BG114"/>
  <c r="BC114"/>
  <c r="BG113"/>
  <c r="BC113"/>
  <c r="BG112"/>
  <c r="BC112"/>
  <c r="BG111"/>
  <c r="BC111"/>
  <c r="BG110"/>
  <c r="BC110"/>
  <c r="BG109"/>
  <c r="BC109"/>
  <c r="BG108"/>
  <c r="BC108"/>
  <c r="BG107"/>
  <c r="BC107"/>
  <c r="BG106"/>
  <c r="BC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64"/>
  <c r="BJ63"/>
  <c r="BJ62"/>
  <c r="BJ61"/>
  <c r="BI60"/>
  <c r="BI59"/>
  <c r="BI58"/>
  <c r="BI57"/>
  <c r="BI56"/>
  <c r="BI55"/>
  <c r="BI119"/>
  <c r="BE119"/>
  <c r="BA119"/>
  <c r="BI118"/>
  <c r="BE118"/>
  <c r="BA118"/>
  <c r="BI117"/>
  <c r="BE117"/>
  <c r="BA117"/>
  <c r="BI116"/>
  <c r="BE116"/>
  <c r="BA116"/>
  <c r="BI115"/>
  <c r="BE115"/>
  <c r="BA115"/>
  <c r="BI114"/>
  <c r="BE114"/>
  <c r="BA114"/>
  <c r="BI113"/>
  <c r="BE113"/>
  <c r="BA113"/>
  <c r="BI112"/>
  <c r="BE112"/>
  <c r="BA112"/>
  <c r="BI111"/>
  <c r="BE111"/>
  <c r="BA111"/>
  <c r="BI110"/>
  <c r="BE110"/>
  <c r="BA110"/>
  <c r="BI109"/>
  <c r="BE109"/>
  <c r="BA109"/>
  <c r="BI108"/>
  <c r="BE108"/>
  <c r="BA108"/>
  <c r="BI107"/>
  <c r="BE107"/>
  <c r="BA107"/>
  <c r="BI106"/>
  <c r="BE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J11"/>
  <c r="BI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7"/>
  <c r="BJ59"/>
  <c r="BI62"/>
  <c r="BI64"/>
  <c r="BI66"/>
  <c r="BA68"/>
  <c r="BE68"/>
  <c r="BI68"/>
  <c r="L119" i="20"/>
  <c r="L118"/>
  <c r="L117"/>
  <c r="L116"/>
  <c r="L115"/>
  <c r="L114"/>
  <c r="L113"/>
  <c r="L112"/>
  <c r="L111"/>
  <c r="L110"/>
  <c r="L109"/>
  <c r="L108"/>
  <c r="L107"/>
  <c r="L106"/>
  <c r="L105"/>
  <c r="L104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3"/>
  <c r="L102"/>
  <c r="L101"/>
  <c r="L100"/>
  <c r="L99"/>
  <c r="L98"/>
  <c r="BI11"/>
  <c r="BI12"/>
  <c r="BI13"/>
  <c r="F14"/>
  <c r="BI14"/>
  <c r="F15"/>
  <c r="BI15"/>
  <c r="F16"/>
  <c r="BI16"/>
  <c r="F17"/>
  <c r="BI17"/>
  <c r="F18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BI55"/>
  <c r="F56"/>
  <c r="BI56"/>
  <c r="F57"/>
  <c r="BI57"/>
  <c r="F58"/>
  <c r="BI58"/>
  <c r="F59"/>
  <c r="BI59"/>
  <c r="F60"/>
  <c r="BI60"/>
  <c r="BJ61"/>
  <c r="BJ62"/>
  <c r="BJ63"/>
  <c r="BI64"/>
  <c r="BI66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L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64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5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I155" i="4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G102"/>
  <c r="BC102"/>
  <c r="BG101"/>
  <c r="BC101"/>
  <c r="BG100"/>
  <c r="BC100"/>
  <c r="BG99"/>
  <c r="BC99"/>
  <c r="BG98"/>
  <c r="BC98"/>
  <c r="BJ97"/>
  <c r="BH97"/>
  <c r="BF97"/>
  <c r="BD97"/>
  <c r="BB97"/>
  <c r="AZ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J66"/>
  <c r="BJ65"/>
  <c r="BJ64"/>
  <c r="BJ63"/>
  <c r="BJ62"/>
  <c r="BJ61"/>
  <c r="BI60"/>
  <c r="BI59"/>
  <c r="BI58"/>
  <c r="BI57"/>
  <c r="BI56"/>
  <c r="BI55"/>
  <c r="BI54"/>
  <c r="BI53"/>
  <c r="BI102"/>
  <c r="BE102"/>
  <c r="BA102"/>
  <c r="BI101"/>
  <c r="BE101"/>
  <c r="BA101"/>
  <c r="BI100"/>
  <c r="BE100"/>
  <c r="BA100"/>
  <c r="BI99"/>
  <c r="BE99"/>
  <c r="BA99"/>
  <c r="BI98"/>
  <c r="BE98"/>
  <c r="BA98"/>
  <c r="BI97"/>
  <c r="BG97"/>
  <c r="BE97"/>
  <c r="BC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I66"/>
  <c r="BI65"/>
  <c r="BI64"/>
  <c r="BI63"/>
  <c r="BI62"/>
  <c r="BI61"/>
  <c r="BJ60"/>
  <c r="BJ11"/>
  <c r="BJ12"/>
  <c r="BJ13"/>
  <c r="BJ14"/>
  <c r="BJ15"/>
  <c r="BJ16"/>
  <c r="BJ17"/>
  <c r="BJ18"/>
  <c r="BJ19"/>
  <c r="BJ20"/>
  <c r="BJ21"/>
  <c r="BJ22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BJ54"/>
  <c r="BJ56"/>
  <c r="BJ58"/>
  <c r="F60"/>
  <c r="F59"/>
  <c r="F58"/>
  <c r="F57"/>
  <c r="F56"/>
  <c r="F55"/>
  <c r="F54"/>
  <c r="BI11"/>
  <c r="BI12"/>
  <c r="BI13"/>
  <c r="BI14"/>
  <c r="BI15"/>
  <c r="BI16"/>
  <c r="BI17"/>
  <c r="BI18"/>
  <c r="BI19"/>
  <c r="BI20"/>
  <c r="BI21"/>
  <c r="F22"/>
  <c r="BI22"/>
  <c r="F23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5"/>
  <c r="BJ57"/>
  <c r="BJ59"/>
  <c r="F30" i="3"/>
  <c r="F32"/>
  <c r="F34"/>
  <c r="F36"/>
  <c r="F38"/>
  <c r="F40"/>
  <c r="F42"/>
  <c r="F44"/>
  <c r="F46"/>
  <c r="F48"/>
  <c r="F50"/>
  <c r="F52"/>
  <c r="F54"/>
  <c r="F56"/>
  <c r="F58"/>
  <c r="F60"/>
  <c r="F29"/>
  <c r="F31"/>
  <c r="F33"/>
  <c r="F35"/>
  <c r="F37"/>
  <c r="F39"/>
  <c r="F41"/>
  <c r="F43"/>
  <c r="F45"/>
  <c r="F47"/>
  <c r="F49"/>
  <c r="F51"/>
  <c r="F53"/>
  <c r="F55"/>
  <c r="F57"/>
  <c r="BD150" i="2"/>
  <c r="BC150"/>
  <c r="BD149"/>
  <c r="BC149"/>
  <c r="BD148"/>
  <c r="BC148"/>
  <c r="BD147"/>
  <c r="BC147"/>
  <c r="BD146"/>
  <c r="BC146"/>
  <c r="BD145"/>
  <c r="BC145"/>
  <c r="BD144"/>
  <c r="BC144"/>
  <c r="BD143"/>
  <c r="BC143"/>
  <c r="BD142"/>
  <c r="BC142"/>
  <c r="BD141"/>
  <c r="BC141"/>
  <c r="BD140"/>
  <c r="BC140"/>
  <c r="BD139"/>
  <c r="BC139"/>
  <c r="BD138"/>
  <c r="BC138"/>
  <c r="BD137"/>
  <c r="BC137"/>
  <c r="BD136"/>
  <c r="BC136"/>
  <c r="BD135"/>
  <c r="BC135"/>
  <c r="BD134"/>
  <c r="BC134"/>
  <c r="BD133"/>
  <c r="BC133"/>
  <c r="BD132"/>
  <c r="BC132"/>
  <c r="BD131"/>
  <c r="BC131"/>
  <c r="BD130"/>
  <c r="BC130"/>
  <c r="BD129"/>
  <c r="BC129"/>
  <c r="BD128"/>
  <c r="BC128"/>
  <c r="BD127"/>
  <c r="BC127"/>
  <c r="BD126"/>
  <c r="BC126"/>
  <c r="BD125"/>
  <c r="BC125"/>
  <c r="BD124"/>
  <c r="BC124"/>
  <c r="BD123"/>
  <c r="BC123"/>
  <c r="BD122"/>
  <c r="BC122"/>
  <c r="BD121"/>
  <c r="BC121"/>
  <c r="BD120"/>
  <c r="BC120"/>
  <c r="BD119"/>
  <c r="BC119"/>
  <c r="BD118"/>
  <c r="BC118"/>
  <c r="BD117"/>
  <c r="BC117"/>
  <c r="BD116"/>
  <c r="BC116"/>
  <c r="BD115"/>
  <c r="BC115"/>
  <c r="BD114"/>
  <c r="BC114"/>
  <c r="BD113"/>
  <c r="BC113"/>
  <c r="BD112"/>
  <c r="BC112"/>
  <c r="BD111"/>
  <c r="BC111"/>
  <c r="BD110"/>
  <c r="BC110"/>
  <c r="BD109"/>
  <c r="BC109"/>
  <c r="BD108"/>
  <c r="BC108"/>
  <c r="BD107"/>
  <c r="BC107"/>
  <c r="BD106"/>
  <c r="BC106"/>
  <c r="BD105"/>
  <c r="BC105"/>
  <c r="BD104"/>
  <c r="BC104"/>
  <c r="BD103"/>
  <c r="BC103"/>
  <c r="BD102"/>
  <c r="BC102"/>
  <c r="BD101"/>
  <c r="BC101"/>
  <c r="BD100"/>
  <c r="BC100"/>
  <c r="BD99"/>
  <c r="BC99"/>
  <c r="BD98"/>
  <c r="BC98"/>
  <c r="BD97"/>
  <c r="BC97"/>
  <c r="BD96"/>
  <c r="BC96"/>
  <c r="BD95"/>
  <c r="BC95"/>
  <c r="BD94"/>
  <c r="BC94"/>
  <c r="BD93"/>
  <c r="BC93"/>
  <c r="BD92"/>
  <c r="BC92"/>
  <c r="BD91"/>
  <c r="BC91"/>
  <c r="BD90"/>
  <c r="BC90"/>
  <c r="BD89"/>
  <c r="BC89"/>
  <c r="BD88"/>
  <c r="BC88"/>
  <c r="BD87"/>
  <c r="BC87"/>
  <c r="BD86"/>
  <c r="BC86"/>
  <c r="BD85"/>
  <c r="BC85"/>
  <c r="BD84"/>
  <c r="BC84"/>
  <c r="BD83"/>
  <c r="BC83"/>
  <c r="BD82"/>
  <c r="BC82"/>
  <c r="BD81"/>
  <c r="BC81"/>
  <c r="BD80"/>
  <c r="BC80"/>
  <c r="BD79"/>
  <c r="BC79"/>
  <c r="BD78"/>
  <c r="BC78"/>
  <c r="BD77"/>
  <c r="BC77"/>
  <c r="BD76"/>
  <c r="BC76"/>
  <c r="BD75"/>
  <c r="BC75"/>
  <c r="BD74"/>
  <c r="BC74"/>
  <c r="BD73"/>
  <c r="BC73"/>
  <c r="BD72"/>
  <c r="BC72"/>
  <c r="BD71"/>
  <c r="BC71"/>
  <c r="BD70"/>
  <c r="BC70"/>
  <c r="BD69"/>
  <c r="BC69"/>
  <c r="BD68"/>
  <c r="BC68"/>
  <c r="BD67"/>
  <c r="BC67"/>
  <c r="BD66"/>
  <c r="BC66"/>
  <c r="BD65"/>
  <c r="BC65"/>
  <c r="BD64"/>
  <c r="BC64"/>
  <c r="BD63"/>
  <c r="BC63"/>
  <c r="BD62"/>
  <c r="BC62"/>
  <c r="BD61"/>
  <c r="BC61"/>
  <c r="BD60"/>
  <c r="BC60"/>
  <c r="BD59"/>
  <c r="BC59"/>
  <c r="BD58"/>
  <c r="BC58"/>
  <c r="BD57"/>
  <c r="BC57"/>
  <c r="BD56"/>
  <c r="BC56"/>
  <c r="BD55"/>
  <c r="BC55"/>
  <c r="BD54"/>
  <c r="BC54"/>
  <c r="BD53"/>
  <c r="BC53"/>
  <c r="BD52"/>
  <c r="BC52"/>
  <c r="BD51"/>
  <c r="BC51"/>
  <c r="BD50"/>
  <c r="BC50"/>
  <c r="BD49"/>
  <c r="BC49"/>
  <c r="BD48"/>
  <c r="BC48"/>
  <c r="BD47"/>
  <c r="BC47"/>
  <c r="BD45"/>
  <c r="BC45"/>
  <c r="BD46"/>
  <c r="BC46"/>
  <c r="BD43"/>
  <c r="BD42"/>
  <c r="BD40"/>
  <c r="BD39"/>
  <c r="BD37"/>
  <c r="BD36"/>
  <c r="BD35"/>
  <c r="BD34"/>
  <c r="BD33"/>
  <c r="BD32"/>
  <c r="BD31"/>
  <c r="BD29"/>
  <c r="BD28"/>
  <c r="BD26"/>
  <c r="BD25"/>
  <c r="BD24"/>
  <c r="BD23"/>
  <c r="BD22"/>
  <c r="BD21"/>
  <c r="BD20"/>
  <c r="BD19"/>
  <c r="BD18"/>
  <c r="BD17"/>
  <c r="BD16"/>
  <c r="BD15"/>
  <c r="BD14"/>
  <c r="BD11"/>
  <c r="BD10"/>
  <c r="M155" i="3"/>
  <c r="M154"/>
  <c r="M153"/>
  <c r="F26" i="18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Q26" i="1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F28" i="18"/>
  <c r="F27"/>
  <c r="E3"/>
  <c r="E2"/>
  <c r="C15"/>
  <c r="C11"/>
  <c r="E26"/>
  <c r="E25"/>
  <c r="F1"/>
  <c r="S4" i="2"/>
  <c r="Z5"/>
  <c r="Y5"/>
  <c r="X5"/>
  <c r="W5"/>
  <c r="A1"/>
  <c r="C30" i="19"/>
  <c r="C47"/>
  <c r="E29"/>
  <c r="B14"/>
  <c r="D40"/>
  <c r="E45"/>
  <c r="C12"/>
  <c r="C32"/>
  <c r="C49"/>
  <c r="E17"/>
  <c r="D14"/>
  <c r="D42"/>
  <c r="E39"/>
  <c r="D13"/>
  <c r="C34"/>
  <c r="C51"/>
  <c r="E32"/>
  <c r="C14"/>
  <c r="D44"/>
  <c r="E12"/>
  <c r="C13"/>
  <c r="C36"/>
  <c r="C53"/>
  <c r="E9"/>
  <c r="D15"/>
  <c r="D46"/>
  <c r="E8"/>
  <c r="B13"/>
  <c r="C38"/>
  <c r="C55"/>
  <c r="E7"/>
  <c r="C15"/>
  <c r="D48"/>
  <c r="E19"/>
  <c r="D16"/>
  <c r="C40"/>
  <c r="B26"/>
  <c r="E27"/>
  <c r="B15"/>
  <c r="D50"/>
  <c r="E34"/>
  <c r="B16"/>
  <c r="C42"/>
  <c r="B30"/>
  <c r="E23"/>
  <c r="B18"/>
  <c r="D52"/>
  <c r="E48"/>
  <c r="C16"/>
  <c r="C44"/>
  <c r="E37"/>
  <c r="B28"/>
  <c r="D8"/>
  <c r="B39"/>
  <c r="C33"/>
  <c r="E42"/>
  <c r="C7"/>
  <c r="D26"/>
  <c r="D43"/>
  <c r="B8"/>
  <c r="B43"/>
  <c r="C35"/>
  <c r="E38"/>
  <c r="B10"/>
  <c r="D28"/>
  <c r="D45"/>
  <c r="C8"/>
  <c r="B47"/>
  <c r="C37"/>
  <c r="E53"/>
  <c r="D10"/>
  <c r="D30"/>
  <c r="D47"/>
  <c r="D9"/>
  <c r="B51"/>
  <c r="C39"/>
  <c r="E13"/>
  <c r="C10"/>
  <c r="D32"/>
  <c r="D49"/>
  <c r="C9"/>
  <c r="B55"/>
  <c r="C41"/>
  <c r="E18"/>
  <c r="D11"/>
  <c r="D34"/>
  <c r="D51"/>
  <c r="B9"/>
  <c r="C26"/>
  <c r="C43"/>
  <c r="E14"/>
  <c r="C11"/>
  <c r="D36"/>
  <c r="D53"/>
  <c r="D12"/>
  <c r="C28"/>
  <c r="C45"/>
  <c r="B11"/>
  <c r="E49"/>
  <c r="C22"/>
  <c r="B45"/>
  <c r="E56"/>
  <c r="C21"/>
  <c r="B32"/>
  <c r="D29"/>
  <c r="E22"/>
  <c r="D24"/>
  <c r="B49"/>
  <c r="E35"/>
  <c r="B21"/>
  <c r="B36"/>
  <c r="D31"/>
  <c r="E24"/>
  <c r="B24"/>
  <c r="B53"/>
  <c r="E40"/>
  <c r="D23"/>
  <c r="B40"/>
  <c r="D33"/>
  <c r="E20"/>
  <c r="C24"/>
  <c r="C25"/>
  <c r="E51"/>
  <c r="C23"/>
  <c r="B44"/>
  <c r="D35"/>
  <c r="E44"/>
  <c r="B27"/>
  <c r="C27"/>
  <c r="E11"/>
  <c r="B23"/>
  <c r="B48"/>
  <c r="D37"/>
  <c r="E55"/>
  <c r="B31"/>
  <c r="C29"/>
  <c r="E54"/>
  <c r="D7"/>
  <c r="B52"/>
  <c r="D39"/>
  <c r="E47"/>
  <c r="B35"/>
  <c r="C31"/>
  <c r="E50"/>
  <c r="B7"/>
  <c r="B56"/>
  <c r="D41"/>
  <c r="E30"/>
  <c r="D21"/>
  <c r="D27"/>
  <c r="B34"/>
  <c r="E15"/>
  <c r="D18"/>
  <c r="D54"/>
  <c r="E41"/>
  <c r="D17"/>
  <c r="C46"/>
  <c r="B38"/>
  <c r="E26"/>
  <c r="C18"/>
  <c r="D56"/>
  <c r="E10"/>
  <c r="C17"/>
  <c r="C48"/>
  <c r="B42"/>
  <c r="E43"/>
  <c r="D19"/>
  <c r="B25"/>
  <c r="E52"/>
  <c r="B17"/>
  <c r="C50"/>
  <c r="B46"/>
  <c r="E31"/>
  <c r="C19"/>
  <c r="B29"/>
  <c r="E21"/>
  <c r="D20"/>
  <c r="C52"/>
  <c r="B50"/>
  <c r="E46"/>
  <c r="B19"/>
  <c r="B33"/>
  <c r="E36"/>
  <c r="B20"/>
  <c r="C54"/>
  <c r="B54"/>
  <c r="E16"/>
  <c r="B22"/>
  <c r="B37"/>
  <c r="E28"/>
  <c r="C20"/>
  <c r="C56"/>
  <c r="D25"/>
  <c r="E25"/>
  <c r="D22"/>
  <c r="B41"/>
  <c r="D38"/>
  <c r="B12"/>
  <c r="E33"/>
  <c r="D55"/>
  <c r="C18" i="4"/>
  <c r="C26" i="24"/>
  <c r="C22"/>
  <c r="C21" i="23"/>
  <c r="C16"/>
  <c r="C25" i="24"/>
  <c r="C19" i="4"/>
  <c r="C27" i="24"/>
  <c r="C22" i="23"/>
  <c r="C17"/>
  <c r="C21" i="4"/>
  <c r="C28" i="24"/>
  <c r="C19" i="23"/>
  <c r="C20"/>
  <c r="C16" i="25"/>
  <c r="C23" i="24"/>
  <c r="C18" i="23"/>
  <c r="C18" i="21"/>
  <c r="C15" i="25"/>
  <c r="C24" i="24"/>
  <c r="C20" i="4"/>
  <c r="C15" i="20"/>
  <c r="C14" i="25"/>
  <c r="C21" i="24"/>
  <c r="C11" i="21"/>
  <c r="C20" i="24"/>
  <c r="C18"/>
  <c r="C19"/>
  <c r="C15" i="21"/>
  <c r="C13" i="25"/>
  <c r="C11"/>
  <c r="C16" i="24"/>
  <c r="C14"/>
  <c r="C16" i="21"/>
  <c r="C13" i="20"/>
  <c r="C11"/>
  <c r="C16" i="4"/>
  <c r="C14"/>
  <c r="C12"/>
  <c r="C12" i="24"/>
  <c r="C15" i="23"/>
  <c r="C13"/>
  <c r="C14" i="22"/>
  <c r="C12"/>
  <c r="C13" i="21"/>
  <c r="C12" i="23"/>
  <c r="C11" i="22"/>
  <c r="C17" i="21"/>
  <c r="C13" i="24"/>
  <c r="C14" i="21"/>
  <c r="C12" i="25"/>
  <c r="C17" i="24"/>
  <c r="C15"/>
  <c r="C11" i="23"/>
  <c r="C14" i="20"/>
  <c r="C12"/>
  <c r="C17" i="4"/>
  <c r="C15"/>
  <c r="C13"/>
  <c r="C11"/>
  <c r="C11" i="24"/>
  <c r="C14" i="23"/>
  <c r="C15" i="22"/>
  <c r="C13"/>
  <c r="C12" i="21"/>
  <c r="G26" i="18"/>
  <c r="I26"/>
  <c r="K26"/>
  <c r="M26"/>
  <c r="O26"/>
  <c r="Q26"/>
  <c r="S26"/>
  <c r="U26"/>
  <c r="W26"/>
  <c r="Y26"/>
  <c r="AA26"/>
  <c r="H26"/>
  <c r="J26"/>
  <c r="L26"/>
  <c r="N26"/>
  <c r="P26"/>
  <c r="R26"/>
  <c r="T26"/>
  <c r="V26"/>
  <c r="X26"/>
  <c r="Z26"/>
  <c r="AB26"/>
  <c r="F7" i="4"/>
  <c r="F27" i="3"/>
  <c r="F25"/>
  <c r="F23"/>
  <c r="F21"/>
  <c r="F28"/>
  <c r="F26"/>
  <c r="F24"/>
  <c r="F22"/>
  <c r="L118"/>
  <c r="L114"/>
  <c r="L108"/>
  <c r="L104"/>
  <c r="L100"/>
  <c r="L96"/>
  <c r="L92"/>
  <c r="L88"/>
  <c r="L84"/>
  <c r="L80"/>
  <c r="L76"/>
  <c r="L72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9"/>
  <c r="L116"/>
  <c r="L112"/>
  <c r="L110"/>
  <c r="L106"/>
  <c r="L102"/>
  <c r="L98"/>
  <c r="L94"/>
  <c r="L90"/>
  <c r="L86"/>
  <c r="L82"/>
  <c r="L78"/>
  <c r="L74"/>
  <c r="L70"/>
  <c r="L116" i="4"/>
  <c r="L114"/>
  <c r="L110"/>
  <c r="L106"/>
  <c r="L100"/>
  <c r="L98"/>
  <c r="L94"/>
  <c r="L90"/>
  <c r="L84"/>
  <c r="L82"/>
  <c r="L76"/>
  <c r="L72"/>
  <c r="L70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3"/>
  <c r="L118"/>
  <c r="L112"/>
  <c r="L108"/>
  <c r="L104"/>
  <c r="L102"/>
  <c r="L96"/>
  <c r="L92"/>
  <c r="L88"/>
  <c r="L86"/>
  <c r="L80"/>
  <c r="L78"/>
  <c r="L74"/>
  <c r="F7" i="27"/>
  <c r="F7" i="26"/>
  <c r="F7" i="25"/>
  <c r="L119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105"/>
  <c r="L104"/>
  <c r="L103"/>
  <c r="L102"/>
  <c r="L101"/>
  <c r="L100"/>
  <c r="L99"/>
  <c r="L98"/>
  <c r="L76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2"/>
  <c r="F7" i="24"/>
  <c r="F7" i="21"/>
  <c r="F7" i="20"/>
  <c r="H25" i="18"/>
  <c r="J25"/>
  <c r="L25"/>
  <c r="N25"/>
  <c r="P25"/>
  <c r="R25"/>
  <c r="T25"/>
  <c r="V25"/>
  <c r="X25"/>
  <c r="Z25"/>
  <c r="AB25"/>
  <c r="G25"/>
  <c r="I25"/>
  <c r="K25"/>
  <c r="M25"/>
  <c r="O25"/>
  <c r="Q25"/>
  <c r="S25"/>
  <c r="U25"/>
  <c r="W25"/>
  <c r="Y25"/>
  <c r="AA25"/>
  <c r="C19"/>
  <c r="C10"/>
  <c r="C9"/>
  <c r="C8"/>
  <c r="C7"/>
  <c r="C6"/>
  <c r="C5"/>
  <c r="C4"/>
  <c r="C3"/>
  <c r="C2"/>
  <c r="Y2" i="2"/>
  <c r="W2"/>
  <c r="U2"/>
  <c r="S2"/>
  <c r="Q2"/>
  <c r="O2"/>
  <c r="Z2"/>
  <c r="X2"/>
  <c r="V2"/>
  <c r="T2"/>
  <c r="R2"/>
  <c r="F2"/>
  <c r="E24" i="18"/>
  <c r="E23"/>
  <c r="E22"/>
  <c r="E21"/>
  <c r="E20"/>
  <c r="E19"/>
  <c r="E18"/>
  <c r="E17"/>
  <c r="E15"/>
  <c r="E14"/>
  <c r="E13"/>
  <c r="C12" i="3"/>
  <c r="C13"/>
  <c r="C14"/>
  <c r="C15"/>
  <c r="C16"/>
  <c r="C17"/>
  <c r="C18"/>
  <c r="C19"/>
  <c r="C20"/>
  <c r="C21"/>
  <c r="C22"/>
  <c r="C23"/>
  <c r="C24"/>
  <c r="C25"/>
  <c r="C26"/>
  <c r="C27"/>
  <c r="C28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C11"/>
  <c r="J20" i="18"/>
  <c r="N20"/>
  <c r="R20"/>
  <c r="V20"/>
  <c r="Z20"/>
  <c r="G20"/>
  <c r="K20"/>
  <c r="O20"/>
  <c r="S20"/>
  <c r="W20"/>
  <c r="AA20"/>
  <c r="H20"/>
  <c r="L20"/>
  <c r="P20"/>
  <c r="T20"/>
  <c r="X20"/>
  <c r="AB20"/>
  <c r="I20"/>
  <c r="M20"/>
  <c r="Q20"/>
  <c r="U20"/>
  <c r="Y20"/>
  <c r="J22"/>
  <c r="N22"/>
  <c r="R22"/>
  <c r="V22"/>
  <c r="Z22"/>
  <c r="G22"/>
  <c r="K22"/>
  <c r="O22"/>
  <c r="S22"/>
  <c r="W22"/>
  <c r="AA22"/>
  <c r="H22"/>
  <c r="L22"/>
  <c r="P22"/>
  <c r="T22"/>
  <c r="X22"/>
  <c r="AB22"/>
  <c r="I22"/>
  <c r="M22"/>
  <c r="Q22"/>
  <c r="U22"/>
  <c r="Y22"/>
  <c r="J24"/>
  <c r="N24"/>
  <c r="R24"/>
  <c r="V24"/>
  <c r="Z24"/>
  <c r="G24"/>
  <c r="K24"/>
  <c r="O24"/>
  <c r="S24"/>
  <c r="W24"/>
  <c r="AA24"/>
  <c r="H24"/>
  <c r="L24"/>
  <c r="P24"/>
  <c r="T24"/>
  <c r="X24"/>
  <c r="AB24"/>
  <c r="I24"/>
  <c r="M24"/>
  <c r="Q24"/>
  <c r="U24"/>
  <c r="Y24"/>
  <c r="H21"/>
  <c r="L21"/>
  <c r="P21"/>
  <c r="T21"/>
  <c r="X21"/>
  <c r="AB21"/>
  <c r="I21"/>
  <c r="M21"/>
  <c r="Q21"/>
  <c r="U21"/>
  <c r="Y21"/>
  <c r="J21"/>
  <c r="N21"/>
  <c r="R21"/>
  <c r="V21"/>
  <c r="Z21"/>
  <c r="G21"/>
  <c r="K21"/>
  <c r="O21"/>
  <c r="S21"/>
  <c r="W21"/>
  <c r="AA21"/>
  <c r="H23"/>
  <c r="L23"/>
  <c r="P23"/>
  <c r="T23"/>
  <c r="X23"/>
  <c r="AB23"/>
  <c r="I23"/>
  <c r="M23"/>
  <c r="Q23"/>
  <c r="U23"/>
  <c r="Y23"/>
  <c r="J23"/>
  <c r="N23"/>
  <c r="R23"/>
  <c r="V23"/>
  <c r="Z23"/>
  <c r="G23"/>
  <c r="K23"/>
  <c r="O23"/>
  <c r="S23"/>
  <c r="W23"/>
  <c r="AA23"/>
  <c r="K61" i="3"/>
  <c r="A2"/>
  <c r="AV5" i="2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AB1" i="18"/>
  <c r="Y1"/>
  <c r="V5" i="2"/>
  <c r="X1" i="18"/>
  <c r="U5" i="2"/>
  <c r="W1" i="18"/>
  <c r="T5" i="2"/>
  <c r="V1" i="18"/>
  <c r="S5" i="2"/>
  <c r="U1" i="18"/>
  <c r="R5" i="2"/>
  <c r="T1" i="18"/>
  <c r="Q5" i="2"/>
  <c r="S1" i="18"/>
  <c r="P5" i="2"/>
  <c r="R1" i="18"/>
  <c r="O5" i="2"/>
  <c r="Q1" i="18"/>
  <c r="N5" i="2"/>
  <c r="P1" i="18"/>
  <c r="M5" i="2"/>
  <c r="O1" i="18"/>
  <c r="L5" i="2"/>
  <c r="N1" i="18"/>
  <c r="K5" i="2"/>
  <c r="M1" i="18"/>
  <c r="J5" i="2"/>
  <c r="L1" i="18"/>
  <c r="I5" i="2"/>
  <c r="K1" i="18"/>
  <c r="H5" i="2"/>
  <c r="J1" i="18"/>
  <c r="G5" i="2"/>
  <c r="I1" i="18"/>
  <c r="F5" i="2"/>
  <c r="H1" i="18"/>
  <c r="E5" i="2"/>
  <c r="G1" i="18"/>
  <c r="B2" i="19"/>
  <c r="AH154" i="32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AH155" i="30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4"/>
  <c r="AG70"/>
  <c r="AG75"/>
  <c r="AG7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2"/>
  <c r="AG68"/>
  <c r="AG73"/>
  <c r="AG6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4"/>
  <c r="Y70"/>
  <c r="Y75"/>
  <c r="Y7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2"/>
  <c r="Y68"/>
  <c r="Y73"/>
  <c r="Y69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1"/>
  <c r="AI72"/>
  <c r="AI68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3"/>
  <c r="AI69"/>
  <c r="AI74"/>
  <c r="AI70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3"/>
  <c r="AA69"/>
  <c r="AA76"/>
  <c r="AA72"/>
  <c r="AA68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5"/>
  <c r="AA71"/>
  <c r="AA74"/>
  <c r="AA70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3"/>
  <c r="S69"/>
  <c r="S76"/>
  <c r="S72"/>
  <c r="S6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5"/>
  <c r="S71"/>
  <c r="S74"/>
  <c r="S70"/>
  <c r="AH154" i="28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AF154" i="31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AF155" i="29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AM154"/>
  <c r="AM150"/>
  <c r="AM146"/>
  <c r="AM142"/>
  <c r="AM138"/>
  <c r="AM134"/>
  <c r="AM130"/>
  <c r="AM126"/>
  <c r="AM122"/>
  <c r="AM155"/>
  <c r="AM151"/>
  <c r="AM147"/>
  <c r="AM143"/>
  <c r="AM139"/>
  <c r="AM135"/>
  <c r="AM131"/>
  <c r="AM127"/>
  <c r="AM123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152"/>
  <c r="AM148"/>
  <c r="AM144"/>
  <c r="AM140"/>
  <c r="AM136"/>
  <c r="AM132"/>
  <c r="AM128"/>
  <c r="AM124"/>
  <c r="AM120"/>
  <c r="AM153"/>
  <c r="AM149"/>
  <c r="AM145"/>
  <c r="AM141"/>
  <c r="AM137"/>
  <c r="AM133"/>
  <c r="AM129"/>
  <c r="AM125"/>
  <c r="AM121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E154"/>
  <c r="AE150"/>
  <c r="AE146"/>
  <c r="AE142"/>
  <c r="AE138"/>
  <c r="AE134"/>
  <c r="AE130"/>
  <c r="AE126"/>
  <c r="AE122"/>
  <c r="AE155"/>
  <c r="AE151"/>
  <c r="AE147"/>
  <c r="AE143"/>
  <c r="AE139"/>
  <c r="AE135"/>
  <c r="AE131"/>
  <c r="AE127"/>
  <c r="AE123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152"/>
  <c r="AE148"/>
  <c r="AE144"/>
  <c r="AE140"/>
  <c r="AE136"/>
  <c r="AE132"/>
  <c r="AE128"/>
  <c r="AE124"/>
  <c r="AE120"/>
  <c r="AE153"/>
  <c r="AE149"/>
  <c r="AE145"/>
  <c r="AE141"/>
  <c r="AE137"/>
  <c r="AE133"/>
  <c r="AE129"/>
  <c r="AE125"/>
  <c r="AE121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W154"/>
  <c r="W150"/>
  <c r="W146"/>
  <c r="W142"/>
  <c r="W138"/>
  <c r="W134"/>
  <c r="W130"/>
  <c r="W126"/>
  <c r="W122"/>
  <c r="W155"/>
  <c r="W151"/>
  <c r="W147"/>
  <c r="W143"/>
  <c r="W139"/>
  <c r="W135"/>
  <c r="W131"/>
  <c r="W127"/>
  <c r="W123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152"/>
  <c r="W148"/>
  <c r="W144"/>
  <c r="W140"/>
  <c r="W136"/>
  <c r="W132"/>
  <c r="W128"/>
  <c r="W124"/>
  <c r="W120"/>
  <c r="W153"/>
  <c r="W149"/>
  <c r="W145"/>
  <c r="W141"/>
  <c r="W137"/>
  <c r="W133"/>
  <c r="W129"/>
  <c r="W125"/>
  <c r="W121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AK153"/>
  <c r="AK149"/>
  <c r="AK145"/>
  <c r="AK141"/>
  <c r="AK137"/>
  <c r="AK133"/>
  <c r="AK129"/>
  <c r="AK125"/>
  <c r="AK121"/>
  <c r="AK152"/>
  <c r="AK148"/>
  <c r="AK144"/>
  <c r="AK140"/>
  <c r="AK136"/>
  <c r="AK132"/>
  <c r="AK128"/>
  <c r="AK124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155"/>
  <c r="AK151"/>
  <c r="AK147"/>
  <c r="AK143"/>
  <c r="AK139"/>
  <c r="AK135"/>
  <c r="AK131"/>
  <c r="AK127"/>
  <c r="AK123"/>
  <c r="AK154"/>
  <c r="AK150"/>
  <c r="AK146"/>
  <c r="AK142"/>
  <c r="AK138"/>
  <c r="AK134"/>
  <c r="AK130"/>
  <c r="AK126"/>
  <c r="AK122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C153"/>
  <c r="AC149"/>
  <c r="AC145"/>
  <c r="AC141"/>
  <c r="AC137"/>
  <c r="AC133"/>
  <c r="AC129"/>
  <c r="AC125"/>
  <c r="AC121"/>
  <c r="AC152"/>
  <c r="AC148"/>
  <c r="AC144"/>
  <c r="AC140"/>
  <c r="AC136"/>
  <c r="AC132"/>
  <c r="AC128"/>
  <c r="AC124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155"/>
  <c r="AC151"/>
  <c r="AC147"/>
  <c r="AC143"/>
  <c r="AC139"/>
  <c r="AC135"/>
  <c r="AC131"/>
  <c r="AC127"/>
  <c r="AC123"/>
  <c r="AC154"/>
  <c r="AC150"/>
  <c r="AC146"/>
  <c r="AC142"/>
  <c r="AC138"/>
  <c r="AC134"/>
  <c r="AC130"/>
  <c r="AC126"/>
  <c r="AC122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U153"/>
  <c r="U149"/>
  <c r="U145"/>
  <c r="U141"/>
  <c r="U137"/>
  <c r="U133"/>
  <c r="U129"/>
  <c r="U125"/>
  <c r="U121"/>
  <c r="U152"/>
  <c r="U148"/>
  <c r="U144"/>
  <c r="U140"/>
  <c r="U136"/>
  <c r="U132"/>
  <c r="U128"/>
  <c r="U124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155"/>
  <c r="U151"/>
  <c r="U147"/>
  <c r="U143"/>
  <c r="U139"/>
  <c r="U135"/>
  <c r="U131"/>
  <c r="U127"/>
  <c r="U123"/>
  <c r="U154"/>
  <c r="U150"/>
  <c r="U146"/>
  <c r="U142"/>
  <c r="U138"/>
  <c r="U134"/>
  <c r="U130"/>
  <c r="U126"/>
  <c r="U122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AL155" i="32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7"/>
  <c r="X75"/>
  <c r="X73"/>
  <c r="X71"/>
  <c r="X69"/>
  <c r="X78"/>
  <c r="X76"/>
  <c r="X74"/>
  <c r="X72"/>
  <c r="X70"/>
  <c r="X6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AL154" i="30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2"/>
  <c r="AK68"/>
  <c r="AK73"/>
  <c r="AK69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4"/>
  <c r="AK70"/>
  <c r="AK75"/>
  <c r="AK7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2"/>
  <c r="AC68"/>
  <c r="AC73"/>
  <c r="AC69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4"/>
  <c r="AC70"/>
  <c r="AC75"/>
  <c r="AC7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2"/>
  <c r="U68"/>
  <c r="U73"/>
  <c r="U69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4"/>
  <c r="U70"/>
  <c r="U75"/>
  <c r="U7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3"/>
  <c r="AM69"/>
  <c r="AM74"/>
  <c r="AM70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1"/>
  <c r="AM72"/>
  <c r="AM68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5"/>
  <c r="AE71"/>
  <c r="AE74"/>
  <c r="AE70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3"/>
  <c r="AE69"/>
  <c r="AE76"/>
  <c r="AE72"/>
  <c r="AE6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5"/>
  <c r="W71"/>
  <c r="W74"/>
  <c r="W70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3"/>
  <c r="W69"/>
  <c r="W76"/>
  <c r="W72"/>
  <c r="W68"/>
  <c r="AL155" i="28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7"/>
  <c r="U85"/>
  <c r="U83"/>
  <c r="U81"/>
  <c r="U79"/>
  <c r="U77"/>
  <c r="U75"/>
  <c r="U73"/>
  <c r="U71"/>
  <c r="U69"/>
  <c r="U88"/>
  <c r="U86"/>
  <c r="U84"/>
  <c r="U82"/>
  <c r="U80"/>
  <c r="U78"/>
  <c r="U76"/>
  <c r="U74"/>
  <c r="U72"/>
  <c r="U70"/>
  <c r="U6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AJ155" i="31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8"/>
  <c r="R6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AJ154" i="29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AI152"/>
  <c r="AI148"/>
  <c r="AI144"/>
  <c r="AI140"/>
  <c r="AI136"/>
  <c r="AI132"/>
  <c r="AI128"/>
  <c r="AI124"/>
  <c r="AI120"/>
  <c r="AI153"/>
  <c r="AI149"/>
  <c r="AI145"/>
  <c r="AI141"/>
  <c r="AI137"/>
  <c r="AI133"/>
  <c r="AI129"/>
  <c r="AI125"/>
  <c r="AI121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154"/>
  <c r="AI150"/>
  <c r="AI146"/>
  <c r="AI142"/>
  <c r="AI138"/>
  <c r="AI134"/>
  <c r="AI130"/>
  <c r="AI126"/>
  <c r="AI122"/>
  <c r="AI155"/>
  <c r="AI151"/>
  <c r="AI147"/>
  <c r="AI143"/>
  <c r="AI139"/>
  <c r="AI135"/>
  <c r="AI131"/>
  <c r="AI127"/>
  <c r="AI123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A152"/>
  <c r="AA148"/>
  <c r="AA144"/>
  <c r="AA140"/>
  <c r="AA136"/>
  <c r="AA132"/>
  <c r="AA128"/>
  <c r="AA124"/>
  <c r="AA120"/>
  <c r="AA153"/>
  <c r="AA149"/>
  <c r="AA145"/>
  <c r="AA141"/>
  <c r="AA137"/>
  <c r="AA133"/>
  <c r="AA129"/>
  <c r="AA125"/>
  <c r="AA121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154"/>
  <c r="AA150"/>
  <c r="AA146"/>
  <c r="AA142"/>
  <c r="AA138"/>
  <c r="AA134"/>
  <c r="AA130"/>
  <c r="AA126"/>
  <c r="AA122"/>
  <c r="AA155"/>
  <c r="AA151"/>
  <c r="AA147"/>
  <c r="AA143"/>
  <c r="AA139"/>
  <c r="AA135"/>
  <c r="AA131"/>
  <c r="AA127"/>
  <c r="AA123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S152"/>
  <c r="S148"/>
  <c r="S144"/>
  <c r="S140"/>
  <c r="S136"/>
  <c r="S132"/>
  <c r="S128"/>
  <c r="S124"/>
  <c r="S155"/>
  <c r="S151"/>
  <c r="S147"/>
  <c r="S143"/>
  <c r="S139"/>
  <c r="S135"/>
  <c r="S131"/>
  <c r="S127"/>
  <c r="S123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154"/>
  <c r="S150"/>
  <c r="S146"/>
  <c r="S142"/>
  <c r="S138"/>
  <c r="S134"/>
  <c r="S130"/>
  <c r="S126"/>
  <c r="S122"/>
  <c r="S153"/>
  <c r="S149"/>
  <c r="S145"/>
  <c r="S141"/>
  <c r="S137"/>
  <c r="S133"/>
  <c r="S129"/>
  <c r="S125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AG155"/>
  <c r="AG151"/>
  <c r="AG147"/>
  <c r="AG143"/>
  <c r="AG139"/>
  <c r="AG135"/>
  <c r="AG131"/>
  <c r="AG127"/>
  <c r="AG123"/>
  <c r="AG154"/>
  <c r="AG150"/>
  <c r="AG146"/>
  <c r="AG142"/>
  <c r="AG138"/>
  <c r="AG134"/>
  <c r="AG130"/>
  <c r="AG126"/>
  <c r="AG122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153"/>
  <c r="AG149"/>
  <c r="AG145"/>
  <c r="AG141"/>
  <c r="AG137"/>
  <c r="AG133"/>
  <c r="AG129"/>
  <c r="AG125"/>
  <c r="AG121"/>
  <c r="AG152"/>
  <c r="AG148"/>
  <c r="AG144"/>
  <c r="AG140"/>
  <c r="AG136"/>
  <c r="AG132"/>
  <c r="AG128"/>
  <c r="AG124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Y155"/>
  <c r="Y151"/>
  <c r="Y147"/>
  <c r="Y143"/>
  <c r="Y139"/>
  <c r="Y135"/>
  <c r="Y131"/>
  <c r="Y127"/>
  <c r="Y123"/>
  <c r="Y154"/>
  <c r="Y150"/>
  <c r="Y146"/>
  <c r="Y142"/>
  <c r="Y138"/>
  <c r="Y134"/>
  <c r="Y130"/>
  <c r="Y126"/>
  <c r="Y122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153"/>
  <c r="Y149"/>
  <c r="Y145"/>
  <c r="Y141"/>
  <c r="Y137"/>
  <c r="Y133"/>
  <c r="Y129"/>
  <c r="Y125"/>
  <c r="Y121"/>
  <c r="Y152"/>
  <c r="Y148"/>
  <c r="Y144"/>
  <c r="Y140"/>
  <c r="Y136"/>
  <c r="Y132"/>
  <c r="Y128"/>
  <c r="Y124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AF155" i="26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 i="24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 i="22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 i="20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4" i="3"/>
  <c r="AF155"/>
  <c r="AF153"/>
  <c r="X154"/>
  <c r="X155"/>
  <c r="X153"/>
  <c r="AM155"/>
  <c r="AM153"/>
  <c r="AM154"/>
  <c r="AE155"/>
  <c r="AE153"/>
  <c r="AE154"/>
  <c r="W155"/>
  <c r="W153"/>
  <c r="W154"/>
  <c r="AL154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155"/>
  <c r="AL153"/>
  <c r="AD154"/>
  <c r="AD155"/>
  <c r="AD153"/>
  <c r="V154"/>
  <c r="V155"/>
  <c r="V153"/>
  <c r="AK155"/>
  <c r="AK153"/>
  <c r="AK154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3"/>
  <c r="AC154"/>
  <c r="U155"/>
  <c r="U153"/>
  <c r="U154"/>
  <c r="AH155" i="27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 i="2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 i="23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4" i="21"/>
  <c r="AH152"/>
  <c r="AH150"/>
  <c r="AH155"/>
  <c r="AH153"/>
  <c r="AH151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4"/>
  <c r="Z152"/>
  <c r="Z150"/>
  <c r="Z155"/>
  <c r="Z153"/>
  <c r="Z151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4"/>
  <c r="R152"/>
  <c r="R150"/>
  <c r="R155"/>
  <c r="R153"/>
  <c r="R151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/>
  <c r="AJ153"/>
  <c r="AJ151"/>
  <c r="AJ154"/>
  <c r="AJ152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3"/>
  <c r="AB151"/>
  <c r="AB154"/>
  <c r="AB152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3"/>
  <c r="T151"/>
  <c r="T154"/>
  <c r="T152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 i="4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0"/>
  <c r="AH129"/>
  <c r="AH128"/>
  <c r="AH127"/>
  <c r="AH126"/>
  <c r="AH125"/>
  <c r="AH124"/>
  <c r="AH123"/>
  <c r="AH122"/>
  <c r="AH121"/>
  <c r="AH119"/>
  <c r="AH116"/>
  <c r="AH114"/>
  <c r="AH113"/>
  <c r="AH111"/>
  <c r="AH109"/>
  <c r="AH107"/>
  <c r="AH104"/>
  <c r="AH102"/>
  <c r="AH101"/>
  <c r="AH99"/>
  <c r="AH97"/>
  <c r="AH96"/>
  <c r="AH94"/>
  <c r="AH91"/>
  <c r="AH88"/>
  <c r="AH86"/>
  <c r="AH85"/>
  <c r="AH83"/>
  <c r="AH81"/>
  <c r="AH79"/>
  <c r="AH77"/>
  <c r="AH75"/>
  <c r="AH73"/>
  <c r="AH70"/>
  <c r="AH131"/>
  <c r="AH120"/>
  <c r="AH118"/>
  <c r="AH117"/>
  <c r="AH115"/>
  <c r="AH112"/>
  <c r="AH110"/>
  <c r="AH108"/>
  <c r="AH106"/>
  <c r="AH105"/>
  <c r="AH103"/>
  <c r="AH100"/>
  <c r="AH98"/>
  <c r="AH95"/>
  <c r="AH93"/>
  <c r="AH92"/>
  <c r="AH90"/>
  <c r="AH89"/>
  <c r="AH87"/>
  <c r="AH84"/>
  <c r="AH82"/>
  <c r="AH80"/>
  <c r="AH78"/>
  <c r="AH76"/>
  <c r="AH74"/>
  <c r="AH72"/>
  <c r="AH71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19"/>
  <c r="Z116"/>
  <c r="Z114"/>
  <c r="Z113"/>
  <c r="Z111"/>
  <c r="Z109"/>
  <c r="Z107"/>
  <c r="Z104"/>
  <c r="Z102"/>
  <c r="Z101"/>
  <c r="Z99"/>
  <c r="Z97"/>
  <c r="Z96"/>
  <c r="Z94"/>
  <c r="Z93"/>
  <c r="Z91"/>
  <c r="Z90"/>
  <c r="Z88"/>
  <c r="Z86"/>
  <c r="Z85"/>
  <c r="Z83"/>
  <c r="Z81"/>
  <c r="Z79"/>
  <c r="Z77"/>
  <c r="Z75"/>
  <c r="Z73"/>
  <c r="Z70"/>
  <c r="Z120"/>
  <c r="Z118"/>
  <c r="Z117"/>
  <c r="Z115"/>
  <c r="Z112"/>
  <c r="Z110"/>
  <c r="Z108"/>
  <c r="Z106"/>
  <c r="Z105"/>
  <c r="Z103"/>
  <c r="Z100"/>
  <c r="Z98"/>
  <c r="Z95"/>
  <c r="Z92"/>
  <c r="Z89"/>
  <c r="Z87"/>
  <c r="Z84"/>
  <c r="Z82"/>
  <c r="Z80"/>
  <c r="Z78"/>
  <c r="Z76"/>
  <c r="Z74"/>
  <c r="Z72"/>
  <c r="Z71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19"/>
  <c r="R118"/>
  <c r="R116"/>
  <c r="R114"/>
  <c r="R113"/>
  <c r="R111"/>
  <c r="R109"/>
  <c r="R107"/>
  <c r="R106"/>
  <c r="R104"/>
  <c r="R102"/>
  <c r="R101"/>
  <c r="R99"/>
  <c r="R96"/>
  <c r="R94"/>
  <c r="R93"/>
  <c r="R91"/>
  <c r="R90"/>
  <c r="R88"/>
  <c r="R86"/>
  <c r="R85"/>
  <c r="R83"/>
  <c r="R81"/>
  <c r="R79"/>
  <c r="R77"/>
  <c r="R75"/>
  <c r="R73"/>
  <c r="R72"/>
  <c r="R70"/>
  <c r="R69"/>
  <c r="R120"/>
  <c r="R117"/>
  <c r="R115"/>
  <c r="R112"/>
  <c r="R110"/>
  <c r="R108"/>
  <c r="R105"/>
  <c r="R103"/>
  <c r="R100"/>
  <c r="R98"/>
  <c r="R97"/>
  <c r="R95"/>
  <c r="R92"/>
  <c r="R89"/>
  <c r="R87"/>
  <c r="R84"/>
  <c r="R82"/>
  <c r="R80"/>
  <c r="R78"/>
  <c r="R76"/>
  <c r="R74"/>
  <c r="R71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0"/>
  <c r="AJ118"/>
  <c r="AJ117"/>
  <c r="AJ115"/>
  <c r="AJ113"/>
  <c r="AJ112"/>
  <c r="AJ110"/>
  <c r="AJ108"/>
  <c r="AJ106"/>
  <c r="AJ105"/>
  <c r="AJ103"/>
  <c r="AJ101"/>
  <c r="AJ100"/>
  <c r="AJ98"/>
  <c r="AJ95"/>
  <c r="AJ93"/>
  <c r="AJ92"/>
  <c r="AJ90"/>
  <c r="AJ89"/>
  <c r="AJ87"/>
  <c r="AJ85"/>
  <c r="AJ84"/>
  <c r="AJ82"/>
  <c r="AJ80"/>
  <c r="AJ78"/>
  <c r="AJ76"/>
  <c r="AJ74"/>
  <c r="AJ72"/>
  <c r="AJ71"/>
  <c r="AJ69"/>
  <c r="AJ68"/>
  <c r="AJ121"/>
  <c r="AJ119"/>
  <c r="AJ116"/>
  <c r="AJ114"/>
  <c r="AJ111"/>
  <c r="AJ109"/>
  <c r="AJ107"/>
  <c r="AJ104"/>
  <c r="AJ102"/>
  <c r="AJ99"/>
  <c r="AJ97"/>
  <c r="AJ96"/>
  <c r="AJ94"/>
  <c r="AJ91"/>
  <c r="AJ88"/>
  <c r="AJ86"/>
  <c r="AJ83"/>
  <c r="AJ81"/>
  <c r="AJ79"/>
  <c r="AJ77"/>
  <c r="AJ75"/>
  <c r="AJ73"/>
  <c r="AJ70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0"/>
  <c r="AB118"/>
  <c r="AB117"/>
  <c r="AB115"/>
  <c r="AB112"/>
  <c r="AB110"/>
  <c r="AB108"/>
  <c r="AB106"/>
  <c r="AB105"/>
  <c r="AB103"/>
  <c r="AB100"/>
  <c r="AB98"/>
  <c r="AB95"/>
  <c r="AB93"/>
  <c r="AB92"/>
  <c r="AB89"/>
  <c r="AB87"/>
  <c r="AB84"/>
  <c r="AB82"/>
  <c r="AB80"/>
  <c r="AB78"/>
  <c r="AB76"/>
  <c r="AB74"/>
  <c r="AB72"/>
  <c r="AB71"/>
  <c r="AB69"/>
  <c r="AB68"/>
  <c r="AB121"/>
  <c r="AB119"/>
  <c r="AB116"/>
  <c r="AB114"/>
  <c r="AB113"/>
  <c r="AB111"/>
  <c r="AB109"/>
  <c r="AB107"/>
  <c r="AB104"/>
  <c r="AB102"/>
  <c r="AB101"/>
  <c r="AB99"/>
  <c r="AB97"/>
  <c r="AB96"/>
  <c r="AB94"/>
  <c r="AB91"/>
  <c r="AB90"/>
  <c r="AB88"/>
  <c r="AB86"/>
  <c r="AB85"/>
  <c r="AB83"/>
  <c r="AB81"/>
  <c r="AB79"/>
  <c r="AB77"/>
  <c r="AB75"/>
  <c r="AB73"/>
  <c r="AB70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0"/>
  <c r="T117"/>
  <c r="T115"/>
  <c r="T112"/>
  <c r="T110"/>
  <c r="T108"/>
  <c r="T106"/>
  <c r="T105"/>
  <c r="T103"/>
  <c r="T100"/>
  <c r="T98"/>
  <c r="T97"/>
  <c r="T95"/>
  <c r="T92"/>
  <c r="T89"/>
  <c r="T87"/>
  <c r="T84"/>
  <c r="T82"/>
  <c r="T80"/>
  <c r="T78"/>
  <c r="T76"/>
  <c r="T74"/>
  <c r="T71"/>
  <c r="T68"/>
  <c r="T121"/>
  <c r="T119"/>
  <c r="T118"/>
  <c r="T116"/>
  <c r="T114"/>
  <c r="T113"/>
  <c r="T111"/>
  <c r="T109"/>
  <c r="T107"/>
  <c r="T104"/>
  <c r="T102"/>
  <c r="T101"/>
  <c r="T99"/>
  <c r="T96"/>
  <c r="T94"/>
  <c r="T93"/>
  <c r="T91"/>
  <c r="T90"/>
  <c r="T88"/>
  <c r="T86"/>
  <c r="T85"/>
  <c r="T83"/>
  <c r="T81"/>
  <c r="T79"/>
  <c r="T77"/>
  <c r="T75"/>
  <c r="T73"/>
  <c r="T72"/>
  <c r="T70"/>
  <c r="T69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J155" i="26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 i="24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 i="22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5" i="20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J154" i="3"/>
  <c r="AJ155"/>
  <c r="AJ153"/>
  <c r="AB154"/>
  <c r="AB155"/>
  <c r="AB153"/>
  <c r="T154"/>
  <c r="T155"/>
  <c r="T153"/>
  <c r="AI155"/>
  <c r="AI153"/>
  <c r="AI154"/>
  <c r="AA155"/>
  <c r="AA153"/>
  <c r="AA154"/>
  <c r="S155"/>
  <c r="S153"/>
  <c r="S154"/>
  <c r="AH154"/>
  <c r="AH155"/>
  <c r="AH153"/>
  <c r="Z154"/>
  <c r="Z155"/>
  <c r="Z153"/>
  <c r="R154"/>
  <c r="R155"/>
  <c r="R153"/>
  <c r="AG155"/>
  <c r="AG153"/>
  <c r="AG154"/>
  <c r="Y155"/>
  <c r="Y153"/>
  <c r="Y154"/>
  <c r="AL155" i="27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 i="2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 i="23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4" i="21"/>
  <c r="AL152"/>
  <c r="AL150"/>
  <c r="AL155"/>
  <c r="AL153"/>
  <c r="AL151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D154"/>
  <c r="AD152"/>
  <c r="AD150"/>
  <c r="AD155"/>
  <c r="AD153"/>
  <c r="AD151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V154"/>
  <c r="V152"/>
  <c r="V150"/>
  <c r="V155"/>
  <c r="V153"/>
  <c r="V151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/>
  <c r="AF153"/>
  <c r="AF151"/>
  <c r="AF154"/>
  <c r="AF152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X155"/>
  <c r="X153"/>
  <c r="X151"/>
  <c r="X154"/>
  <c r="X152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L155" i="4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19"/>
  <c r="AL116"/>
  <c r="AL114"/>
  <c r="AL111"/>
  <c r="AL109"/>
  <c r="AL107"/>
  <c r="AL104"/>
  <c r="AL102"/>
  <c r="AL99"/>
  <c r="AL97"/>
  <c r="AL96"/>
  <c r="AL94"/>
  <c r="AL91"/>
  <c r="AL88"/>
  <c r="AL86"/>
  <c r="AL83"/>
  <c r="AL81"/>
  <c r="AL79"/>
  <c r="AL77"/>
  <c r="AL75"/>
  <c r="AL73"/>
  <c r="AL70"/>
  <c r="AL120"/>
  <c r="AL118"/>
  <c r="AL117"/>
  <c r="AL115"/>
  <c r="AL113"/>
  <c r="AL112"/>
  <c r="AL110"/>
  <c r="AL108"/>
  <c r="AL106"/>
  <c r="AL105"/>
  <c r="AL103"/>
  <c r="AL101"/>
  <c r="AL100"/>
  <c r="AL98"/>
  <c r="AL95"/>
  <c r="AL93"/>
  <c r="AL92"/>
  <c r="AL90"/>
  <c r="AL89"/>
  <c r="AL87"/>
  <c r="AL85"/>
  <c r="AL84"/>
  <c r="AL82"/>
  <c r="AL80"/>
  <c r="AL78"/>
  <c r="AL76"/>
  <c r="AL74"/>
  <c r="AL72"/>
  <c r="AL71"/>
  <c r="AL69"/>
  <c r="AL68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19"/>
  <c r="AD116"/>
  <c r="AD114"/>
  <c r="AD113"/>
  <c r="AD111"/>
  <c r="AD109"/>
  <c r="AD107"/>
  <c r="AD104"/>
  <c r="AD102"/>
  <c r="AD101"/>
  <c r="AD99"/>
  <c r="AD97"/>
  <c r="AD96"/>
  <c r="AD94"/>
  <c r="AD91"/>
  <c r="AD90"/>
  <c r="AD88"/>
  <c r="AD86"/>
  <c r="AD85"/>
  <c r="AD83"/>
  <c r="AD81"/>
  <c r="AD79"/>
  <c r="AD77"/>
  <c r="AD75"/>
  <c r="AD73"/>
  <c r="AD70"/>
  <c r="AD120"/>
  <c r="AD118"/>
  <c r="AD117"/>
  <c r="AD115"/>
  <c r="AD112"/>
  <c r="AD110"/>
  <c r="AD108"/>
  <c r="AD106"/>
  <c r="AD105"/>
  <c r="AD103"/>
  <c r="AD100"/>
  <c r="AD98"/>
  <c r="AD95"/>
  <c r="AD93"/>
  <c r="AD92"/>
  <c r="AD89"/>
  <c r="AD87"/>
  <c r="AD84"/>
  <c r="AD82"/>
  <c r="AD80"/>
  <c r="AD78"/>
  <c r="AD76"/>
  <c r="AD74"/>
  <c r="AD72"/>
  <c r="AD71"/>
  <c r="AD69"/>
  <c r="AD68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19"/>
  <c r="V118"/>
  <c r="V116"/>
  <c r="V114"/>
  <c r="V113"/>
  <c r="V111"/>
  <c r="V109"/>
  <c r="V107"/>
  <c r="V104"/>
  <c r="V102"/>
  <c r="V101"/>
  <c r="V99"/>
  <c r="V96"/>
  <c r="V94"/>
  <c r="V93"/>
  <c r="V91"/>
  <c r="V90"/>
  <c r="V88"/>
  <c r="V86"/>
  <c r="V85"/>
  <c r="V83"/>
  <c r="V81"/>
  <c r="V79"/>
  <c r="V77"/>
  <c r="V75"/>
  <c r="V73"/>
  <c r="V72"/>
  <c r="V70"/>
  <c r="V69"/>
  <c r="V120"/>
  <c r="V117"/>
  <c r="V115"/>
  <c r="V112"/>
  <c r="V110"/>
  <c r="V108"/>
  <c r="V106"/>
  <c r="V105"/>
  <c r="V103"/>
  <c r="V100"/>
  <c r="V98"/>
  <c r="V97"/>
  <c r="V95"/>
  <c r="V92"/>
  <c r="V89"/>
  <c r="V87"/>
  <c r="V84"/>
  <c r="V82"/>
  <c r="V80"/>
  <c r="V78"/>
  <c r="V76"/>
  <c r="V74"/>
  <c r="V71"/>
  <c r="V68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0"/>
  <c r="AF118"/>
  <c r="AF117"/>
  <c r="AF115"/>
  <c r="AF112"/>
  <c r="AF110"/>
  <c r="AF108"/>
  <c r="AF106"/>
  <c r="AF105"/>
  <c r="AF103"/>
  <c r="AF100"/>
  <c r="AF98"/>
  <c r="AF95"/>
  <c r="AF93"/>
  <c r="AF92"/>
  <c r="AF90"/>
  <c r="AF89"/>
  <c r="AF87"/>
  <c r="AF84"/>
  <c r="AF82"/>
  <c r="AF80"/>
  <c r="AF78"/>
  <c r="AF76"/>
  <c r="AF74"/>
  <c r="AF72"/>
  <c r="AF71"/>
  <c r="AF69"/>
  <c r="AF68"/>
  <c r="AF121"/>
  <c r="AF119"/>
  <c r="AF116"/>
  <c r="AF114"/>
  <c r="AF113"/>
  <c r="AF111"/>
  <c r="AF109"/>
  <c r="AF107"/>
  <c r="AF104"/>
  <c r="AF102"/>
  <c r="AF101"/>
  <c r="AF99"/>
  <c r="AF97"/>
  <c r="AF96"/>
  <c r="AF94"/>
  <c r="AF91"/>
  <c r="AF88"/>
  <c r="AF86"/>
  <c r="AF85"/>
  <c r="AF83"/>
  <c r="AF81"/>
  <c r="AF79"/>
  <c r="AF77"/>
  <c r="AF75"/>
  <c r="AF73"/>
  <c r="AF70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0"/>
  <c r="X118"/>
  <c r="X117"/>
  <c r="X115"/>
  <c r="X112"/>
  <c r="X110"/>
  <c r="X108"/>
  <c r="X106"/>
  <c r="X105"/>
  <c r="X103"/>
  <c r="X100"/>
  <c r="X98"/>
  <c r="X97"/>
  <c r="X95"/>
  <c r="X92"/>
  <c r="X89"/>
  <c r="X87"/>
  <c r="X84"/>
  <c r="X82"/>
  <c r="X80"/>
  <c r="X78"/>
  <c r="X76"/>
  <c r="X74"/>
  <c r="X72"/>
  <c r="X71"/>
  <c r="X69"/>
  <c r="X68"/>
  <c r="X122"/>
  <c r="X121"/>
  <c r="X119"/>
  <c r="X116"/>
  <c r="X114"/>
  <c r="X113"/>
  <c r="X111"/>
  <c r="X109"/>
  <c r="X107"/>
  <c r="X104"/>
  <c r="X102"/>
  <c r="X101"/>
  <c r="X99"/>
  <c r="X96"/>
  <c r="X94"/>
  <c r="X93"/>
  <c r="X91"/>
  <c r="X90"/>
  <c r="X88"/>
  <c r="X86"/>
  <c r="X85"/>
  <c r="X83"/>
  <c r="X81"/>
  <c r="X79"/>
  <c r="X77"/>
  <c r="X75"/>
  <c r="X73"/>
  <c r="X70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BH155" i="3"/>
  <c r="AW155"/>
  <c r="AU155"/>
  <c r="AS155"/>
  <c r="AQ155"/>
  <c r="AO155"/>
  <c r="BH154"/>
  <c r="AW154"/>
  <c r="AU154"/>
  <c r="AS154"/>
  <c r="AQ154"/>
  <c r="AO154"/>
  <c r="BH153"/>
  <c r="AW153"/>
  <c r="AU153"/>
  <c r="AS153"/>
  <c r="AQ153"/>
  <c r="AO153"/>
  <c r="BH152"/>
  <c r="AW152"/>
  <c r="AU152"/>
  <c r="AS152"/>
  <c r="AQ152"/>
  <c r="AO152"/>
  <c r="BH151"/>
  <c r="AW151"/>
  <c r="AU151"/>
  <c r="AS151"/>
  <c r="AQ151"/>
  <c r="AO151"/>
  <c r="BH150"/>
  <c r="AW150"/>
  <c r="AU150"/>
  <c r="AS150"/>
  <c r="AQ150"/>
  <c r="AO150"/>
  <c r="BH149"/>
  <c r="AW149"/>
  <c r="AU149"/>
  <c r="AS149"/>
  <c r="AQ149"/>
  <c r="AO149"/>
  <c r="BH148"/>
  <c r="AW148"/>
  <c r="AU148"/>
  <c r="AS148"/>
  <c r="AQ148"/>
  <c r="AO148"/>
  <c r="BH147"/>
  <c r="AW147"/>
  <c r="AU147"/>
  <c r="AS147"/>
  <c r="AQ147"/>
  <c r="AO147"/>
  <c r="BH146"/>
  <c r="AW146"/>
  <c r="AU146"/>
  <c r="AS146"/>
  <c r="AQ146"/>
  <c r="AO146"/>
  <c r="BH145"/>
  <c r="AW145"/>
  <c r="AU145"/>
  <c r="AS145"/>
  <c r="AQ145"/>
  <c r="AO145"/>
  <c r="BH144"/>
  <c r="AW144"/>
  <c r="AU144"/>
  <c r="AS144"/>
  <c r="AQ144"/>
  <c r="AO144"/>
  <c r="BH143"/>
  <c r="AW143"/>
  <c r="AU143"/>
  <c r="AS143"/>
  <c r="AQ143"/>
  <c r="AO143"/>
  <c r="BH142"/>
  <c r="AW142"/>
  <c r="AU142"/>
  <c r="AS142"/>
  <c r="AQ142"/>
  <c r="AO142"/>
  <c r="BH141"/>
  <c r="AW141"/>
  <c r="AU141"/>
  <c r="AS141"/>
  <c r="AQ141"/>
  <c r="AO141"/>
  <c r="BH140"/>
  <c r="AW140"/>
  <c r="AU140"/>
  <c r="AS140"/>
  <c r="AQ140"/>
  <c r="AO140"/>
  <c r="BH139"/>
  <c r="AW139"/>
  <c r="AU139"/>
  <c r="AS139"/>
  <c r="AQ139"/>
  <c r="AO139"/>
  <c r="BH138"/>
  <c r="AW138"/>
  <c r="AU138"/>
  <c r="AS138"/>
  <c r="AX155"/>
  <c r="AT155"/>
  <c r="AP155"/>
  <c r="AX154"/>
  <c r="AT154"/>
  <c r="AP154"/>
  <c r="AX153"/>
  <c r="AT153"/>
  <c r="AP153"/>
  <c r="AX152"/>
  <c r="AT152"/>
  <c r="AP152"/>
  <c r="AX151"/>
  <c r="AT151"/>
  <c r="AP151"/>
  <c r="AX150"/>
  <c r="AT150"/>
  <c r="AP150"/>
  <c r="AX149"/>
  <c r="AT149"/>
  <c r="AP149"/>
  <c r="AX148"/>
  <c r="AT148"/>
  <c r="AP148"/>
  <c r="AX147"/>
  <c r="AT147"/>
  <c r="AP147"/>
  <c r="AX146"/>
  <c r="AT146"/>
  <c r="AP146"/>
  <c r="AX145"/>
  <c r="AT145"/>
  <c r="AP145"/>
  <c r="AX144"/>
  <c r="AT144"/>
  <c r="AP144"/>
  <c r="AX143"/>
  <c r="AT143"/>
  <c r="AP143"/>
  <c r="AX142"/>
  <c r="AT142"/>
  <c r="AP142"/>
  <c r="AX141"/>
  <c r="AT141"/>
  <c r="AP141"/>
  <c r="AX140"/>
  <c r="AT140"/>
  <c r="AP140"/>
  <c r="AX139"/>
  <c r="AT139"/>
  <c r="AP139"/>
  <c r="AX138"/>
  <c r="AT138"/>
  <c r="AQ138"/>
  <c r="AO138"/>
  <c r="BH137"/>
  <c r="AW137"/>
  <c r="AU137"/>
  <c r="AS137"/>
  <c r="AQ137"/>
  <c r="AO137"/>
  <c r="BH136"/>
  <c r="AW136"/>
  <c r="AU136"/>
  <c r="AS136"/>
  <c r="AQ136"/>
  <c r="AO136"/>
  <c r="BH135"/>
  <c r="AW135"/>
  <c r="AU135"/>
  <c r="AS135"/>
  <c r="AQ135"/>
  <c r="AO135"/>
  <c r="BH134"/>
  <c r="AW134"/>
  <c r="AU134"/>
  <c r="AS134"/>
  <c r="AQ134"/>
  <c r="AO134"/>
  <c r="BH133"/>
  <c r="AW133"/>
  <c r="AU133"/>
  <c r="AS133"/>
  <c r="AQ133"/>
  <c r="AO133"/>
  <c r="BH132"/>
  <c r="AW132"/>
  <c r="AU132"/>
  <c r="AS132"/>
  <c r="AQ132"/>
  <c r="AO132"/>
  <c r="BH131"/>
  <c r="AW131"/>
  <c r="AU131"/>
  <c r="AS131"/>
  <c r="AQ131"/>
  <c r="AO131"/>
  <c r="BH130"/>
  <c r="AW130"/>
  <c r="AU130"/>
  <c r="AS130"/>
  <c r="AQ130"/>
  <c r="AO130"/>
  <c r="BH129"/>
  <c r="AW129"/>
  <c r="AU129"/>
  <c r="AS129"/>
  <c r="AQ129"/>
  <c r="AO129"/>
  <c r="BH128"/>
  <c r="AW128"/>
  <c r="AU128"/>
  <c r="AS128"/>
  <c r="AQ128"/>
  <c r="AO128"/>
  <c r="BH127"/>
  <c r="AW127"/>
  <c r="AU127"/>
  <c r="AS127"/>
  <c r="AQ127"/>
  <c r="AO127"/>
  <c r="BH126"/>
  <c r="AW126"/>
  <c r="AU126"/>
  <c r="AS126"/>
  <c r="AQ126"/>
  <c r="AO126"/>
  <c r="BH125"/>
  <c r="AW125"/>
  <c r="AU125"/>
  <c r="AS125"/>
  <c r="AQ125"/>
  <c r="AO125"/>
  <c r="BH124"/>
  <c r="AW124"/>
  <c r="AU124"/>
  <c r="AS124"/>
  <c r="AQ124"/>
  <c r="AO124"/>
  <c r="BH123"/>
  <c r="AW123"/>
  <c r="AU123"/>
  <c r="AS123"/>
  <c r="AQ123"/>
  <c r="AO123"/>
  <c r="BH122"/>
  <c r="AW122"/>
  <c r="AU122"/>
  <c r="AS122"/>
  <c r="AQ122"/>
  <c r="AO122"/>
  <c r="BH121"/>
  <c r="AW121"/>
  <c r="AU121"/>
  <c r="AS121"/>
  <c r="AQ121"/>
  <c r="AO121"/>
  <c r="BH120"/>
  <c r="AW120"/>
  <c r="AU120"/>
  <c r="AS120"/>
  <c r="AQ120"/>
  <c r="AO120"/>
  <c r="BH119"/>
  <c r="AW119"/>
  <c r="AU119"/>
  <c r="AS119"/>
  <c r="AQ119"/>
  <c r="AO119"/>
  <c r="BH118"/>
  <c r="AW118"/>
  <c r="AU118"/>
  <c r="AS118"/>
  <c r="AQ118"/>
  <c r="AO118"/>
  <c r="BH117"/>
  <c r="AW117"/>
  <c r="AU117"/>
  <c r="AS117"/>
  <c r="AQ117"/>
  <c r="AO117"/>
  <c r="BH116"/>
  <c r="AW116"/>
  <c r="AU116"/>
  <c r="AS116"/>
  <c r="AQ116"/>
  <c r="AO116"/>
  <c r="BH115"/>
  <c r="AW115"/>
  <c r="AU115"/>
  <c r="AS115"/>
  <c r="AQ115"/>
  <c r="AO115"/>
  <c r="BH114"/>
  <c r="AW114"/>
  <c r="AU114"/>
  <c r="AS114"/>
  <c r="AQ114"/>
  <c r="AO114"/>
  <c r="BH113"/>
  <c r="AW113"/>
  <c r="AU113"/>
  <c r="AS113"/>
  <c r="AQ113"/>
  <c r="AO113"/>
  <c r="BH112"/>
  <c r="AW112"/>
  <c r="AU112"/>
  <c r="AS112"/>
  <c r="AQ112"/>
  <c r="AO112"/>
  <c r="BH111"/>
  <c r="AW111"/>
  <c r="AU111"/>
  <c r="AS111"/>
  <c r="AQ111"/>
  <c r="AO111"/>
  <c r="BH110"/>
  <c r="AW110"/>
  <c r="AU110"/>
  <c r="AS110"/>
  <c r="AQ110"/>
  <c r="AO110"/>
  <c r="BH109"/>
  <c r="AW109"/>
  <c r="AU109"/>
  <c r="AS109"/>
  <c r="AQ109"/>
  <c r="AO109"/>
  <c r="BH108"/>
  <c r="AW108"/>
  <c r="AU108"/>
  <c r="AS108"/>
  <c r="AQ108"/>
  <c r="AO108"/>
  <c r="BH107"/>
  <c r="AW107"/>
  <c r="AU107"/>
  <c r="AS107"/>
  <c r="AQ107"/>
  <c r="AO107"/>
  <c r="BH106"/>
  <c r="AW106"/>
  <c r="AU106"/>
  <c r="AS106"/>
  <c r="AQ106"/>
  <c r="AO106"/>
  <c r="BH105"/>
  <c r="AW105"/>
  <c r="AU105"/>
  <c r="AS105"/>
  <c r="AQ105"/>
  <c r="AO105"/>
  <c r="BH104"/>
  <c r="AW104"/>
  <c r="AU104"/>
  <c r="AS104"/>
  <c r="AQ104"/>
  <c r="AO104"/>
  <c r="BH103"/>
  <c r="AW103"/>
  <c r="AU103"/>
  <c r="AS103"/>
  <c r="AQ103"/>
  <c r="AO103"/>
  <c r="BH102"/>
  <c r="AW102"/>
  <c r="AU102"/>
  <c r="AS102"/>
  <c r="AQ102"/>
  <c r="AO102"/>
  <c r="BH101"/>
  <c r="AW101"/>
  <c r="AU101"/>
  <c r="AS101"/>
  <c r="AQ101"/>
  <c r="AO101"/>
  <c r="BH100"/>
  <c r="AW100"/>
  <c r="AU100"/>
  <c r="AS100"/>
  <c r="AQ100"/>
  <c r="AO100"/>
  <c r="BH99"/>
  <c r="AW99"/>
  <c r="AU99"/>
  <c r="AS99"/>
  <c r="AQ99"/>
  <c r="AO99"/>
  <c r="BH98"/>
  <c r="AW98"/>
  <c r="AU98"/>
  <c r="AS98"/>
  <c r="AQ98"/>
  <c r="AO98"/>
  <c r="BH97"/>
  <c r="AW97"/>
  <c r="AU97"/>
  <c r="AS97"/>
  <c r="AQ97"/>
  <c r="AO97"/>
  <c r="BH96"/>
  <c r="AW96"/>
  <c r="AU96"/>
  <c r="AS96"/>
  <c r="AQ96"/>
  <c r="AO96"/>
  <c r="BH95"/>
  <c r="AW95"/>
  <c r="AU95"/>
  <c r="AS95"/>
  <c r="AQ95"/>
  <c r="AO95"/>
  <c r="BH94"/>
  <c r="AW94"/>
  <c r="AU94"/>
  <c r="AS94"/>
  <c r="AQ94"/>
  <c r="AO94"/>
  <c r="BH93"/>
  <c r="AW93"/>
  <c r="AU93"/>
  <c r="AS93"/>
  <c r="AQ93"/>
  <c r="AO93"/>
  <c r="BH92"/>
  <c r="AW92"/>
  <c r="AU92"/>
  <c r="AS92"/>
  <c r="AQ92"/>
  <c r="AO92"/>
  <c r="BH91"/>
  <c r="AW91"/>
  <c r="AU91"/>
  <c r="AS91"/>
  <c r="AQ91"/>
  <c r="AO91"/>
  <c r="BH90"/>
  <c r="AW90"/>
  <c r="AU90"/>
  <c r="AS90"/>
  <c r="AQ90"/>
  <c r="AO90"/>
  <c r="BH89"/>
  <c r="AW89"/>
  <c r="AU89"/>
  <c r="AS89"/>
  <c r="AQ89"/>
  <c r="AO89"/>
  <c r="BH88"/>
  <c r="AW88"/>
  <c r="AU88"/>
  <c r="AS88"/>
  <c r="AQ88"/>
  <c r="AO88"/>
  <c r="BH87"/>
  <c r="AW87"/>
  <c r="AU87"/>
  <c r="AS87"/>
  <c r="AQ87"/>
  <c r="AO87"/>
  <c r="BH86"/>
  <c r="AW86"/>
  <c r="AU86"/>
  <c r="AS86"/>
  <c r="AQ86"/>
  <c r="AO86"/>
  <c r="BH85"/>
  <c r="AW85"/>
  <c r="AU85"/>
  <c r="AS85"/>
  <c r="AQ85"/>
  <c r="AO85"/>
  <c r="BH84"/>
  <c r="AW84"/>
  <c r="AU84"/>
  <c r="AS84"/>
  <c r="AQ84"/>
  <c r="AO84"/>
  <c r="BH83"/>
  <c r="AW83"/>
  <c r="AU83"/>
  <c r="AS83"/>
  <c r="AQ83"/>
  <c r="AO83"/>
  <c r="BH82"/>
  <c r="AW82"/>
  <c r="AU82"/>
  <c r="AS82"/>
  <c r="AQ82"/>
  <c r="AO82"/>
  <c r="BH81"/>
  <c r="AW81"/>
  <c r="AU81"/>
  <c r="AS81"/>
  <c r="AQ81"/>
  <c r="AO81"/>
  <c r="BH80"/>
  <c r="AW80"/>
  <c r="AU80"/>
  <c r="AS80"/>
  <c r="AQ80"/>
  <c r="AO80"/>
  <c r="BH79"/>
  <c r="AW79"/>
  <c r="AU79"/>
  <c r="AS79"/>
  <c r="AQ79"/>
  <c r="AO79"/>
  <c r="BH78"/>
  <c r="AW78"/>
  <c r="AU78"/>
  <c r="AS78"/>
  <c r="AQ78"/>
  <c r="AO78"/>
  <c r="BH77"/>
  <c r="AW77"/>
  <c r="AU77"/>
  <c r="AS77"/>
  <c r="AQ77"/>
  <c r="AO77"/>
  <c r="BH76"/>
  <c r="AW76"/>
  <c r="AU76"/>
  <c r="AS76"/>
  <c r="AQ76"/>
  <c r="AO76"/>
  <c r="BH75"/>
  <c r="AW75"/>
  <c r="AU75"/>
  <c r="AS75"/>
  <c r="AQ75"/>
  <c r="AO75"/>
  <c r="BH74"/>
  <c r="AW74"/>
  <c r="AU74"/>
  <c r="AS74"/>
  <c r="AQ74"/>
  <c r="AO74"/>
  <c r="BH73"/>
  <c r="AW73"/>
  <c r="AU73"/>
  <c r="AS73"/>
  <c r="AQ73"/>
  <c r="AO73"/>
  <c r="BH72"/>
  <c r="AW72"/>
  <c r="AU72"/>
  <c r="AS72"/>
  <c r="AQ72"/>
  <c r="AO72"/>
  <c r="BH71"/>
  <c r="AW71"/>
  <c r="AU71"/>
  <c r="AS71"/>
  <c r="AQ71"/>
  <c r="AO71"/>
  <c r="BH70"/>
  <c r="AW70"/>
  <c r="AU70"/>
  <c r="AS70"/>
  <c r="AQ70"/>
  <c r="AO70"/>
  <c r="BH69"/>
  <c r="AW69"/>
  <c r="AU69"/>
  <c r="AS69"/>
  <c r="AQ69"/>
  <c r="AO69"/>
  <c r="BH68"/>
  <c r="AW68"/>
  <c r="AU68"/>
  <c r="AS68"/>
  <c r="AQ68"/>
  <c r="AO68"/>
  <c r="BI155"/>
  <c r="AR155"/>
  <c r="AV154"/>
  <c r="BI153"/>
  <c r="AR153"/>
  <c r="AV152"/>
  <c r="BI151"/>
  <c r="AR151"/>
  <c r="AV150"/>
  <c r="BI149"/>
  <c r="AR149"/>
  <c r="AV148"/>
  <c r="BI147"/>
  <c r="AR147"/>
  <c r="AV146"/>
  <c r="BI145"/>
  <c r="AR145"/>
  <c r="AV144"/>
  <c r="BI143"/>
  <c r="AR143"/>
  <c r="AV142"/>
  <c r="BI141"/>
  <c r="AR141"/>
  <c r="AV140"/>
  <c r="BI139"/>
  <c r="AR139"/>
  <c r="AV138"/>
  <c r="AP138"/>
  <c r="AX137"/>
  <c r="AT137"/>
  <c r="AP137"/>
  <c r="AX136"/>
  <c r="AT136"/>
  <c r="AP136"/>
  <c r="AX135"/>
  <c r="AT135"/>
  <c r="AP135"/>
  <c r="AX134"/>
  <c r="AT134"/>
  <c r="AP134"/>
  <c r="AX133"/>
  <c r="AT133"/>
  <c r="AP133"/>
  <c r="AX132"/>
  <c r="AT132"/>
  <c r="AP132"/>
  <c r="AX131"/>
  <c r="AT131"/>
  <c r="AP131"/>
  <c r="AX130"/>
  <c r="AT130"/>
  <c r="AP130"/>
  <c r="AX129"/>
  <c r="AT129"/>
  <c r="AP129"/>
  <c r="AX128"/>
  <c r="AT128"/>
  <c r="AP128"/>
  <c r="AX127"/>
  <c r="AT127"/>
  <c r="AP127"/>
  <c r="AX126"/>
  <c r="AT126"/>
  <c r="AP126"/>
  <c r="AX125"/>
  <c r="AT125"/>
  <c r="AP125"/>
  <c r="AX124"/>
  <c r="AT124"/>
  <c r="AP124"/>
  <c r="AX123"/>
  <c r="AT123"/>
  <c r="AP123"/>
  <c r="AX122"/>
  <c r="AT122"/>
  <c r="AP122"/>
  <c r="AX121"/>
  <c r="AT121"/>
  <c r="AP121"/>
  <c r="AX120"/>
  <c r="AT120"/>
  <c r="AP120"/>
  <c r="AX119"/>
  <c r="AT119"/>
  <c r="AP119"/>
  <c r="AX118"/>
  <c r="AT118"/>
  <c r="AP118"/>
  <c r="AX117"/>
  <c r="AT117"/>
  <c r="AP117"/>
  <c r="AX116"/>
  <c r="AT116"/>
  <c r="AP116"/>
  <c r="AX115"/>
  <c r="AT115"/>
  <c r="AP115"/>
  <c r="AX114"/>
  <c r="AT114"/>
  <c r="AP114"/>
  <c r="AX113"/>
  <c r="AT113"/>
  <c r="AP113"/>
  <c r="AX112"/>
  <c r="AT112"/>
  <c r="AP112"/>
  <c r="AX111"/>
  <c r="AT111"/>
  <c r="AP111"/>
  <c r="AX110"/>
  <c r="AT110"/>
  <c r="AP110"/>
  <c r="AX109"/>
  <c r="AT109"/>
  <c r="AP109"/>
  <c r="AX108"/>
  <c r="AT108"/>
  <c r="AP108"/>
  <c r="AX107"/>
  <c r="AT107"/>
  <c r="AP107"/>
  <c r="AX106"/>
  <c r="AT106"/>
  <c r="AP106"/>
  <c r="AX105"/>
  <c r="AT105"/>
  <c r="AP105"/>
  <c r="AX104"/>
  <c r="AT104"/>
  <c r="AP104"/>
  <c r="AX103"/>
  <c r="AT103"/>
  <c r="AP103"/>
  <c r="AX102"/>
  <c r="AT102"/>
  <c r="AP102"/>
  <c r="AX101"/>
  <c r="AT101"/>
  <c r="AP101"/>
  <c r="AX100"/>
  <c r="AT100"/>
  <c r="AP100"/>
  <c r="AX99"/>
  <c r="AT99"/>
  <c r="AP99"/>
  <c r="AX98"/>
  <c r="AT98"/>
  <c r="AP98"/>
  <c r="AX97"/>
  <c r="AT97"/>
  <c r="AP97"/>
  <c r="AX96"/>
  <c r="AT96"/>
  <c r="AP96"/>
  <c r="AX95"/>
  <c r="AT95"/>
  <c r="AP95"/>
  <c r="AX94"/>
  <c r="AT94"/>
  <c r="AP94"/>
  <c r="AX93"/>
  <c r="AT93"/>
  <c r="AP93"/>
  <c r="AX92"/>
  <c r="AT92"/>
  <c r="AP92"/>
  <c r="AX91"/>
  <c r="AT91"/>
  <c r="AP91"/>
  <c r="AX90"/>
  <c r="AT90"/>
  <c r="AP90"/>
  <c r="AX89"/>
  <c r="AT89"/>
  <c r="AP89"/>
  <c r="AX88"/>
  <c r="AT88"/>
  <c r="AP88"/>
  <c r="AX87"/>
  <c r="AT87"/>
  <c r="AP87"/>
  <c r="AX86"/>
  <c r="AT86"/>
  <c r="AP86"/>
  <c r="AX85"/>
  <c r="AT85"/>
  <c r="AP85"/>
  <c r="AX84"/>
  <c r="AT84"/>
  <c r="AP84"/>
  <c r="AX83"/>
  <c r="AT83"/>
  <c r="AP83"/>
  <c r="AX82"/>
  <c r="AT82"/>
  <c r="AP82"/>
  <c r="AX81"/>
  <c r="AT81"/>
  <c r="AP81"/>
  <c r="AX80"/>
  <c r="AT80"/>
  <c r="AP80"/>
  <c r="AX79"/>
  <c r="AT79"/>
  <c r="AP79"/>
  <c r="AX78"/>
  <c r="AT78"/>
  <c r="AP78"/>
  <c r="AX77"/>
  <c r="AT77"/>
  <c r="AP77"/>
  <c r="AX76"/>
  <c r="AT76"/>
  <c r="AP76"/>
  <c r="AX75"/>
  <c r="AT75"/>
  <c r="AP75"/>
  <c r="AX74"/>
  <c r="AT74"/>
  <c r="AP74"/>
  <c r="AX73"/>
  <c r="AT73"/>
  <c r="AP73"/>
  <c r="AX72"/>
  <c r="AT72"/>
  <c r="AP72"/>
  <c r="AX71"/>
  <c r="AT71"/>
  <c r="AP71"/>
  <c r="AX70"/>
  <c r="AT70"/>
  <c r="AP70"/>
  <c r="AX69"/>
  <c r="AT69"/>
  <c r="AP69"/>
  <c r="AX68"/>
  <c r="AT68"/>
  <c r="AP68"/>
  <c r="AV155"/>
  <c r="BI154"/>
  <c r="AR154"/>
  <c r="AV153"/>
  <c r="BI152"/>
  <c r="AR152"/>
  <c r="AV151"/>
  <c r="BI150"/>
  <c r="AR150"/>
  <c r="AV149"/>
  <c r="BI148"/>
  <c r="AR148"/>
  <c r="AV147"/>
  <c r="BI146"/>
  <c r="AR146"/>
  <c r="AV145"/>
  <c r="BI144"/>
  <c r="AR144"/>
  <c r="AV143"/>
  <c r="BI142"/>
  <c r="AR142"/>
  <c r="AV141"/>
  <c r="BI140"/>
  <c r="AR140"/>
  <c r="AV139"/>
  <c r="BI138"/>
  <c r="AR138"/>
  <c r="BI137"/>
  <c r="AV137"/>
  <c r="AR137"/>
  <c r="BI136"/>
  <c r="AV136"/>
  <c r="AR136"/>
  <c r="BI135"/>
  <c r="AV135"/>
  <c r="AR135"/>
  <c r="BI134"/>
  <c r="AV134"/>
  <c r="AR134"/>
  <c r="BI133"/>
  <c r="AV133"/>
  <c r="AR133"/>
  <c r="BI132"/>
  <c r="AV132"/>
  <c r="AR132"/>
  <c r="BI131"/>
  <c r="AV131"/>
  <c r="AR131"/>
  <c r="BI130"/>
  <c r="AV130"/>
  <c r="AR130"/>
  <c r="BI129"/>
  <c r="AV129"/>
  <c r="AR129"/>
  <c r="BI128"/>
  <c r="AV128"/>
  <c r="AR128"/>
  <c r="BI127"/>
  <c r="AV127"/>
  <c r="AR127"/>
  <c r="BI126"/>
  <c r="AV126"/>
  <c r="AR126"/>
  <c r="BI125"/>
  <c r="AV125"/>
  <c r="AR125"/>
  <c r="BI124"/>
  <c r="AV124"/>
  <c r="AR124"/>
  <c r="BI123"/>
  <c r="AV123"/>
  <c r="AR123"/>
  <c r="BI122"/>
  <c r="AV122"/>
  <c r="AR122"/>
  <c r="BI121"/>
  <c r="AV121"/>
  <c r="AR121"/>
  <c r="BI120"/>
  <c r="AV120"/>
  <c r="AR120"/>
  <c r="BI119"/>
  <c r="AV119"/>
  <c r="AR119"/>
  <c r="BI118"/>
  <c r="AV118"/>
  <c r="AR118"/>
  <c r="BI117"/>
  <c r="AV117"/>
  <c r="AR117"/>
  <c r="BI116"/>
  <c r="AV116"/>
  <c r="AR116"/>
  <c r="BI115"/>
  <c r="AV115"/>
  <c r="AR115"/>
  <c r="BI114"/>
  <c r="AV114"/>
  <c r="AR114"/>
  <c r="BI113"/>
  <c r="AV113"/>
  <c r="AR113"/>
  <c r="BI112"/>
  <c r="AV112"/>
  <c r="AR112"/>
  <c r="BI111"/>
  <c r="AV111"/>
  <c r="AR111"/>
  <c r="BI110"/>
  <c r="AV110"/>
  <c r="AR110"/>
  <c r="BI109"/>
  <c r="AV109"/>
  <c r="AR109"/>
  <c r="BI108"/>
  <c r="AV108"/>
  <c r="AR108"/>
  <c r="BI107"/>
  <c r="AV107"/>
  <c r="AR107"/>
  <c r="BI106"/>
  <c r="AV106"/>
  <c r="AR106"/>
  <c r="BI105"/>
  <c r="AV105"/>
  <c r="AR105"/>
  <c r="BI104"/>
  <c r="AV104"/>
  <c r="AR104"/>
  <c r="BI103"/>
  <c r="AV103"/>
  <c r="AR103"/>
  <c r="BI102"/>
  <c r="AV102"/>
  <c r="AR102"/>
  <c r="BI101"/>
  <c r="AV101"/>
  <c r="AR101"/>
  <c r="BI100"/>
  <c r="AV100"/>
  <c r="AR100"/>
  <c r="BI99"/>
  <c r="AV99"/>
  <c r="AR99"/>
  <c r="BI98"/>
  <c r="AV98"/>
  <c r="AR98"/>
  <c r="BI97"/>
  <c r="AV97"/>
  <c r="AR97"/>
  <c r="BI96"/>
  <c r="AV96"/>
  <c r="AR96"/>
  <c r="BI95"/>
  <c r="AV95"/>
  <c r="AR95"/>
  <c r="BI94"/>
  <c r="AV94"/>
  <c r="AR94"/>
  <c r="BI93"/>
  <c r="AV93"/>
  <c r="AR93"/>
  <c r="BI92"/>
  <c r="AV92"/>
  <c r="AR92"/>
  <c r="BI91"/>
  <c r="AV91"/>
  <c r="AR91"/>
  <c r="BI90"/>
  <c r="AV90"/>
  <c r="AR90"/>
  <c r="BI89"/>
  <c r="AV89"/>
  <c r="AR89"/>
  <c r="BI88"/>
  <c r="AV88"/>
  <c r="AR88"/>
  <c r="BI87"/>
  <c r="AV87"/>
  <c r="AR87"/>
  <c r="BI86"/>
  <c r="AV86"/>
  <c r="AR86"/>
  <c r="BI85"/>
  <c r="AV85"/>
  <c r="AR85"/>
  <c r="BI84"/>
  <c r="AV84"/>
  <c r="AR84"/>
  <c r="BI83"/>
  <c r="AV83"/>
  <c r="AR83"/>
  <c r="BI82"/>
  <c r="AV82"/>
  <c r="AR82"/>
  <c r="BI81"/>
  <c r="AV81"/>
  <c r="AR81"/>
  <c r="BI80"/>
  <c r="AV80"/>
  <c r="AR80"/>
  <c r="BI79"/>
  <c r="AV79"/>
  <c r="AR79"/>
  <c r="BI78"/>
  <c r="AV78"/>
  <c r="AR78"/>
  <c r="BI77"/>
  <c r="AV77"/>
  <c r="AR77"/>
  <c r="BI76"/>
  <c r="AV76"/>
  <c r="AR76"/>
  <c r="BI75"/>
  <c r="AV75"/>
  <c r="AR75"/>
  <c r="BI74"/>
  <c r="AV74"/>
  <c r="AR74"/>
  <c r="BI73"/>
  <c r="AV73"/>
  <c r="AR73"/>
  <c r="BI72"/>
  <c r="AV72"/>
  <c r="AR72"/>
  <c r="BI71"/>
  <c r="AV71"/>
  <c r="AR71"/>
  <c r="BI70"/>
  <c r="AV70"/>
  <c r="AR70"/>
  <c r="BI69"/>
  <c r="AV69"/>
  <c r="AR69"/>
  <c r="BI68"/>
  <c r="AV68"/>
  <c r="AR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J12"/>
  <c r="BJ14"/>
  <c r="BJ13"/>
  <c r="BJ18"/>
  <c r="BJ21"/>
  <c r="BJ23"/>
  <c r="BJ35"/>
  <c r="BJ33"/>
  <c r="BJ36"/>
  <c r="BJ37"/>
  <c r="BJ43"/>
  <c r="BJ17"/>
  <c r="BJ26"/>
  <c r="BJ45"/>
  <c r="BJ16"/>
  <c r="BJ48"/>
  <c r="BJ52"/>
  <c r="BJ41"/>
  <c r="BJ38"/>
  <c r="BJ54"/>
  <c r="BJ56"/>
  <c r="BJ11"/>
  <c r="BJ15"/>
  <c r="BJ19"/>
  <c r="BJ25"/>
  <c r="BJ42"/>
  <c r="BJ27"/>
  <c r="BJ22"/>
  <c r="BJ28"/>
  <c r="BJ30"/>
  <c r="BJ34"/>
  <c r="BJ20"/>
  <c r="BJ32"/>
  <c r="BJ29"/>
  <c r="BJ53"/>
  <c r="BJ51"/>
  <c r="BJ31"/>
  <c r="BJ40"/>
  <c r="BJ44"/>
  <c r="BJ46"/>
  <c r="BJ49"/>
  <c r="BJ47"/>
  <c r="BJ50"/>
  <c r="BJ39"/>
  <c r="BJ24"/>
  <c r="BJ55"/>
  <c r="R152"/>
  <c r="R151"/>
  <c r="R149"/>
  <c r="R147"/>
  <c r="R145"/>
  <c r="R143"/>
  <c r="R141"/>
  <c r="R139"/>
  <c r="R137"/>
  <c r="R135"/>
  <c r="R133"/>
  <c r="R131"/>
  <c r="R129"/>
  <c r="R127"/>
  <c r="R125"/>
  <c r="R123"/>
  <c r="R121"/>
  <c r="R150"/>
  <c r="R148"/>
  <c r="R146"/>
  <c r="R144"/>
  <c r="R142"/>
  <c r="R140"/>
  <c r="R138"/>
  <c r="R136"/>
  <c r="R134"/>
  <c r="R132"/>
  <c r="R130"/>
  <c r="R128"/>
  <c r="R126"/>
  <c r="R124"/>
  <c r="R122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V152"/>
  <c r="V151"/>
  <c r="V149"/>
  <c r="V147"/>
  <c r="V145"/>
  <c r="V143"/>
  <c r="V141"/>
  <c r="V139"/>
  <c r="V137"/>
  <c r="V135"/>
  <c r="V133"/>
  <c r="V131"/>
  <c r="V129"/>
  <c r="V127"/>
  <c r="V125"/>
  <c r="V123"/>
  <c r="V121"/>
  <c r="V150"/>
  <c r="V148"/>
  <c r="V146"/>
  <c r="V144"/>
  <c r="V142"/>
  <c r="V140"/>
  <c r="V138"/>
  <c r="V136"/>
  <c r="V134"/>
  <c r="V132"/>
  <c r="V130"/>
  <c r="V128"/>
  <c r="V126"/>
  <c r="V124"/>
  <c r="V122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Z152"/>
  <c r="Z151"/>
  <c r="Z149"/>
  <c r="Z147"/>
  <c r="Z145"/>
  <c r="Z143"/>
  <c r="Z141"/>
  <c r="Z139"/>
  <c r="Z137"/>
  <c r="Z135"/>
  <c r="Z133"/>
  <c r="Z131"/>
  <c r="Z129"/>
  <c r="Z127"/>
  <c r="Z125"/>
  <c r="Z123"/>
  <c r="Z121"/>
  <c r="Z150"/>
  <c r="Z148"/>
  <c r="Z146"/>
  <c r="Z144"/>
  <c r="Z142"/>
  <c r="Z140"/>
  <c r="Z138"/>
  <c r="Z136"/>
  <c r="Z134"/>
  <c r="Z132"/>
  <c r="Z130"/>
  <c r="Z128"/>
  <c r="Z126"/>
  <c r="Z124"/>
  <c r="Z122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AD152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H152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T152"/>
  <c r="T151"/>
  <c r="T150"/>
  <c r="T148"/>
  <c r="T146"/>
  <c r="T144"/>
  <c r="T142"/>
  <c r="T140"/>
  <c r="T138"/>
  <c r="T136"/>
  <c r="T134"/>
  <c r="T132"/>
  <c r="T130"/>
  <c r="T128"/>
  <c r="T126"/>
  <c r="T124"/>
  <c r="T122"/>
  <c r="T120"/>
  <c r="T149"/>
  <c r="T147"/>
  <c r="T145"/>
  <c r="T143"/>
  <c r="T141"/>
  <c r="T139"/>
  <c r="T137"/>
  <c r="T135"/>
  <c r="T133"/>
  <c r="T131"/>
  <c r="T129"/>
  <c r="T127"/>
  <c r="T125"/>
  <c r="T123"/>
  <c r="T121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X152"/>
  <c r="X151"/>
  <c r="X150"/>
  <c r="X148"/>
  <c r="X146"/>
  <c r="X144"/>
  <c r="X142"/>
  <c r="X140"/>
  <c r="X138"/>
  <c r="X136"/>
  <c r="X134"/>
  <c r="X132"/>
  <c r="X130"/>
  <c r="X128"/>
  <c r="X126"/>
  <c r="X124"/>
  <c r="X122"/>
  <c r="X120"/>
  <c r="X149"/>
  <c r="X147"/>
  <c r="X145"/>
  <c r="X143"/>
  <c r="X141"/>
  <c r="X139"/>
  <c r="X137"/>
  <c r="X135"/>
  <c r="X133"/>
  <c r="X131"/>
  <c r="X129"/>
  <c r="X127"/>
  <c r="X125"/>
  <c r="X123"/>
  <c r="X121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AB152"/>
  <c r="AB151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F152"/>
  <c r="AF151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J152"/>
  <c r="AJ151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P51" i="30"/>
  <c r="P50" i="31"/>
  <c r="P55" i="29"/>
  <c r="P56" i="32"/>
  <c r="P132" i="30"/>
  <c r="P142"/>
  <c r="P151"/>
  <c r="P144"/>
  <c r="P102"/>
  <c r="P140"/>
  <c r="P114"/>
  <c r="P109"/>
  <c r="P61"/>
  <c r="P105"/>
  <c r="P101"/>
  <c r="P155"/>
  <c r="P75"/>
  <c r="P77"/>
  <c r="P59"/>
  <c r="P130"/>
  <c r="P91"/>
  <c r="P143"/>
  <c r="P116"/>
  <c r="P100"/>
  <c r="P60"/>
  <c r="P127"/>
  <c r="P96"/>
  <c r="P95"/>
  <c r="P58"/>
  <c r="P135"/>
  <c r="P154"/>
  <c r="P150"/>
  <c r="P73"/>
  <c r="P138"/>
  <c r="P97"/>
  <c r="P121"/>
  <c r="P120"/>
  <c r="P81"/>
  <c r="P113"/>
  <c r="P82"/>
  <c r="P65"/>
  <c r="P107"/>
  <c r="P70"/>
  <c r="P153"/>
  <c r="P112"/>
  <c r="P71"/>
  <c r="P139"/>
  <c r="P108"/>
  <c r="P84"/>
  <c r="P64"/>
  <c r="P104"/>
  <c r="P103"/>
  <c r="P72"/>
  <c r="P66"/>
  <c r="P146"/>
  <c r="P133"/>
  <c r="P117"/>
  <c r="P152"/>
  <c r="P125"/>
  <c r="P129"/>
  <c r="P128"/>
  <c r="P78"/>
  <c r="P76"/>
  <c r="P90"/>
  <c r="P74"/>
  <c r="P122"/>
  <c r="P93"/>
  <c r="P69"/>
  <c r="P149"/>
  <c r="P123"/>
  <c r="P11"/>
  <c r="P134"/>
  <c r="P131"/>
  <c r="P99"/>
  <c r="P68"/>
  <c r="P111"/>
  <c r="P80"/>
  <c r="P79"/>
  <c r="P62"/>
  <c r="P124"/>
  <c r="P86"/>
  <c r="P118"/>
  <c r="P148"/>
  <c r="P110"/>
  <c r="P136"/>
  <c r="P106"/>
  <c r="P94"/>
  <c r="P137"/>
  <c r="P98"/>
  <c r="P89"/>
  <c r="P145"/>
  <c r="P85"/>
  <c r="P63"/>
  <c r="P141"/>
  <c r="P92"/>
  <c r="P147"/>
  <c r="P126"/>
  <c r="P115"/>
  <c r="P83"/>
  <c r="P119"/>
  <c r="P88"/>
  <c r="P87"/>
  <c r="P67"/>
  <c r="P144" i="32"/>
  <c r="P121"/>
  <c r="P120"/>
  <c r="P90"/>
  <c r="P99"/>
  <c r="P67"/>
  <c r="P145"/>
  <c r="P122"/>
  <c r="P119"/>
  <c r="P88"/>
  <c r="P101"/>
  <c r="P69"/>
  <c r="P154"/>
  <c r="P138"/>
  <c r="P110"/>
  <c r="P109"/>
  <c r="P78"/>
  <c r="P87"/>
  <c r="P155"/>
  <c r="P139"/>
  <c r="P108"/>
  <c r="P107"/>
  <c r="P76"/>
  <c r="P89"/>
  <c r="P62"/>
  <c r="P140"/>
  <c r="P114"/>
  <c r="P113"/>
  <c r="P82"/>
  <c r="P91"/>
  <c r="P58"/>
  <c r="P141"/>
  <c r="P112"/>
  <c r="P111"/>
  <c r="P80"/>
  <c r="P93"/>
  <c r="P60"/>
  <c r="P150"/>
  <c r="P133"/>
  <c r="P132"/>
  <c r="P102"/>
  <c r="P70"/>
  <c r="P79"/>
  <c r="P151"/>
  <c r="P134"/>
  <c r="P131"/>
  <c r="P100"/>
  <c r="P68"/>
  <c r="P81"/>
  <c r="P11"/>
  <c r="P152"/>
  <c r="P136"/>
  <c r="P106"/>
  <c r="P105"/>
  <c r="P74"/>
  <c r="P83"/>
  <c r="P153"/>
  <c r="P137"/>
  <c r="P135"/>
  <c r="P104"/>
  <c r="P72"/>
  <c r="P85"/>
  <c r="P146"/>
  <c r="P125"/>
  <c r="P124"/>
  <c r="P94"/>
  <c r="P103"/>
  <c r="P71"/>
  <c r="P147"/>
  <c r="P126"/>
  <c r="P123"/>
  <c r="P92"/>
  <c r="P59"/>
  <c r="P73"/>
  <c r="P148"/>
  <c r="P129"/>
  <c r="P128"/>
  <c r="P98"/>
  <c r="P66"/>
  <c r="P75"/>
  <c r="P149"/>
  <c r="P130"/>
  <c r="P127"/>
  <c r="P96"/>
  <c r="P64"/>
  <c r="P77"/>
  <c r="P61"/>
  <c r="P142"/>
  <c r="P118"/>
  <c r="P117"/>
  <c r="P86"/>
  <c r="P95"/>
  <c r="P63"/>
  <c r="P143"/>
  <c r="P116"/>
  <c r="P115"/>
  <c r="P84"/>
  <c r="P97"/>
  <c r="P65"/>
  <c r="P52"/>
  <c r="P44"/>
  <c r="P36"/>
  <c r="P28"/>
  <c r="P20"/>
  <c r="P12"/>
  <c r="P53"/>
  <c r="P45"/>
  <c r="P37"/>
  <c r="P29"/>
  <c r="P21"/>
  <c r="P13"/>
  <c r="P43" i="30"/>
  <c r="P35"/>
  <c r="P27"/>
  <c r="P19"/>
  <c r="P52"/>
  <c r="P44"/>
  <c r="P36"/>
  <c r="P28"/>
  <c r="P20"/>
  <c r="P12"/>
  <c r="P42" i="31"/>
  <c r="P34"/>
  <c r="P26"/>
  <c r="P18"/>
  <c r="P57"/>
  <c r="P49"/>
  <c r="P41"/>
  <c r="P33"/>
  <c r="P25"/>
  <c r="P17"/>
  <c r="P47" i="29"/>
  <c r="P39"/>
  <c r="P31"/>
  <c r="P23"/>
  <c r="P15"/>
  <c r="P56"/>
  <c r="P48"/>
  <c r="P40"/>
  <c r="P32"/>
  <c r="P24"/>
  <c r="P16"/>
  <c r="P54" i="32"/>
  <c r="P46"/>
  <c r="P38"/>
  <c r="P30"/>
  <c r="P22"/>
  <c r="P14"/>
  <c r="P51"/>
  <c r="P43"/>
  <c r="P35"/>
  <c r="P27"/>
  <c r="P19"/>
  <c r="P53" i="30"/>
  <c r="P45"/>
  <c r="P37"/>
  <c r="P29"/>
  <c r="P21"/>
  <c r="P13"/>
  <c r="P50"/>
  <c r="P42"/>
  <c r="P34"/>
  <c r="P26"/>
  <c r="P18"/>
  <c r="P56" i="31"/>
  <c r="P48"/>
  <c r="P40"/>
  <c r="P32"/>
  <c r="P24"/>
  <c r="P16"/>
  <c r="P55"/>
  <c r="P47"/>
  <c r="P39"/>
  <c r="P31"/>
  <c r="P23"/>
  <c r="P15"/>
  <c r="P57" i="29"/>
  <c r="P49"/>
  <c r="P41"/>
  <c r="P33"/>
  <c r="P25"/>
  <c r="P17"/>
  <c r="P54"/>
  <c r="P46"/>
  <c r="P38"/>
  <c r="P30"/>
  <c r="P22"/>
  <c r="P14"/>
  <c r="P152"/>
  <c r="P88"/>
  <c r="P138"/>
  <c r="P108"/>
  <c r="P94"/>
  <c r="P129"/>
  <c r="P130"/>
  <c r="P83"/>
  <c r="P149"/>
  <c r="P112"/>
  <c r="P79"/>
  <c r="P76"/>
  <c r="P145"/>
  <c r="P81"/>
  <c r="P61"/>
  <c r="P143"/>
  <c r="P101"/>
  <c r="P73"/>
  <c r="P68"/>
  <c r="P113"/>
  <c r="P117"/>
  <c r="P85"/>
  <c r="P82"/>
  <c r="P11"/>
  <c r="P133"/>
  <c r="P148"/>
  <c r="P142"/>
  <c r="P127"/>
  <c r="P146"/>
  <c r="P126"/>
  <c r="P141"/>
  <c r="P136"/>
  <c r="P103"/>
  <c r="P99"/>
  <c r="P67"/>
  <c r="P60"/>
  <c r="P87"/>
  <c r="P84"/>
  <c r="P153"/>
  <c r="P114"/>
  <c r="P63"/>
  <c r="P147"/>
  <c r="P120"/>
  <c r="P89"/>
  <c r="P62"/>
  <c r="P105"/>
  <c r="P110"/>
  <c r="P77"/>
  <c r="P74"/>
  <c r="P66"/>
  <c r="P135"/>
  <c r="P115"/>
  <c r="P150"/>
  <c r="P107"/>
  <c r="P72"/>
  <c r="P140"/>
  <c r="P111"/>
  <c r="P116"/>
  <c r="P80"/>
  <c r="P97"/>
  <c r="P95"/>
  <c r="P92"/>
  <c r="P70"/>
  <c r="P109"/>
  <c r="P64"/>
  <c r="P151"/>
  <c r="P134"/>
  <c r="P106"/>
  <c r="P69"/>
  <c r="P132"/>
  <c r="P131"/>
  <c r="P102"/>
  <c r="P98"/>
  <c r="P65"/>
  <c r="P91"/>
  <c r="P59"/>
  <c r="P118"/>
  <c r="P154"/>
  <c r="P125"/>
  <c r="P75"/>
  <c r="P144"/>
  <c r="P121"/>
  <c r="P122"/>
  <c r="P96"/>
  <c r="P128"/>
  <c r="P104"/>
  <c r="P100"/>
  <c r="P71"/>
  <c r="P137"/>
  <c r="P78"/>
  <c r="P155"/>
  <c r="P139"/>
  <c r="P119"/>
  <c r="P86"/>
  <c r="P124"/>
  <c r="P123"/>
  <c r="P93"/>
  <c r="P90"/>
  <c r="P58"/>
  <c r="P119" i="31"/>
  <c r="P135"/>
  <c r="P149"/>
  <c r="P127"/>
  <c r="P72"/>
  <c r="P155"/>
  <c r="P139"/>
  <c r="P108"/>
  <c r="P107"/>
  <c r="P97"/>
  <c r="P144"/>
  <c r="P85"/>
  <c r="P67"/>
  <c r="P129"/>
  <c r="P150"/>
  <c r="P133"/>
  <c r="P113"/>
  <c r="P118"/>
  <c r="P117"/>
  <c r="P83"/>
  <c r="P65"/>
  <c r="P80"/>
  <c r="P79"/>
  <c r="P59"/>
  <c r="P99"/>
  <c r="P145"/>
  <c r="P137"/>
  <c r="P136"/>
  <c r="P112"/>
  <c r="P105"/>
  <c r="P151"/>
  <c r="P134"/>
  <c r="P131"/>
  <c r="P98"/>
  <c r="P81"/>
  <c r="P121"/>
  <c r="P93"/>
  <c r="P75"/>
  <c r="P140"/>
  <c r="P66"/>
  <c r="P146"/>
  <c r="P125"/>
  <c r="P84"/>
  <c r="P124"/>
  <c r="P76"/>
  <c r="P74"/>
  <c r="P104"/>
  <c r="P103"/>
  <c r="P70"/>
  <c r="P11"/>
  <c r="P122"/>
  <c r="P153"/>
  <c r="P89"/>
  <c r="P130"/>
  <c r="P94"/>
  <c r="P120"/>
  <c r="P147"/>
  <c r="P126"/>
  <c r="P123"/>
  <c r="P90"/>
  <c r="P58"/>
  <c r="P101"/>
  <c r="P60"/>
  <c r="P148"/>
  <c r="P100"/>
  <c r="P142"/>
  <c r="P114"/>
  <c r="P73"/>
  <c r="P132"/>
  <c r="P92"/>
  <c r="P91"/>
  <c r="P96"/>
  <c r="P95"/>
  <c r="P69"/>
  <c r="P68"/>
  <c r="P86"/>
  <c r="P71"/>
  <c r="P102"/>
  <c r="P141"/>
  <c r="P111"/>
  <c r="P152"/>
  <c r="P143"/>
  <c r="P116"/>
  <c r="P115"/>
  <c r="P82"/>
  <c r="P64"/>
  <c r="P78"/>
  <c r="P77"/>
  <c r="P62"/>
  <c r="P106"/>
  <c r="P154"/>
  <c r="P138"/>
  <c r="P128"/>
  <c r="P110"/>
  <c r="P109"/>
  <c r="P61"/>
  <c r="P88"/>
  <c r="P87"/>
  <c r="P63"/>
  <c r="P48" i="32"/>
  <c r="P40"/>
  <c r="P32"/>
  <c r="P24"/>
  <c r="P16"/>
  <c r="P57"/>
  <c r="P49"/>
  <c r="P41"/>
  <c r="P33"/>
  <c r="P25"/>
  <c r="P17"/>
  <c r="P55" i="30"/>
  <c r="P47"/>
  <c r="P39"/>
  <c r="P31"/>
  <c r="P23"/>
  <c r="P15"/>
  <c r="P56"/>
  <c r="P48"/>
  <c r="P40"/>
  <c r="P32"/>
  <c r="P24"/>
  <c r="P16"/>
  <c r="P54" i="31"/>
  <c r="P46"/>
  <c r="P38"/>
  <c r="P30"/>
  <c r="P22"/>
  <c r="P14"/>
  <c r="P53"/>
  <c r="P45"/>
  <c r="P37"/>
  <c r="P29"/>
  <c r="P21"/>
  <c r="P13"/>
  <c r="P51" i="29"/>
  <c r="P43"/>
  <c r="P35"/>
  <c r="P27"/>
  <c r="P19"/>
  <c r="P52"/>
  <c r="P44"/>
  <c r="P36"/>
  <c r="P28"/>
  <c r="P20"/>
  <c r="P12"/>
  <c r="P50" i="32"/>
  <c r="P42"/>
  <c r="P34"/>
  <c r="P26"/>
  <c r="P18"/>
  <c r="P55"/>
  <c r="P47"/>
  <c r="P39"/>
  <c r="P31"/>
  <c r="P23"/>
  <c r="P15"/>
  <c r="P57" i="30"/>
  <c r="P49"/>
  <c r="P41"/>
  <c r="P33"/>
  <c r="P25"/>
  <c r="P17"/>
  <c r="P54"/>
  <c r="P46"/>
  <c r="P38"/>
  <c r="P30"/>
  <c r="P22"/>
  <c r="P14"/>
  <c r="P52" i="31"/>
  <c r="P44"/>
  <c r="P36"/>
  <c r="P28"/>
  <c r="P20"/>
  <c r="P12"/>
  <c r="P51"/>
  <c r="P43"/>
  <c r="P35"/>
  <c r="P27"/>
  <c r="P19"/>
  <c r="P53" i="29"/>
  <c r="P45"/>
  <c r="P37"/>
  <c r="P29"/>
  <c r="P21"/>
  <c r="P13"/>
  <c r="P50"/>
  <c r="P42"/>
  <c r="P34"/>
  <c r="P26"/>
  <c r="P18"/>
  <c r="L23" i="30"/>
  <c r="L15"/>
  <c r="L47"/>
  <c r="M81"/>
  <c r="M120"/>
  <c r="L42"/>
  <c r="M76"/>
  <c r="M115"/>
  <c r="L37"/>
  <c r="M100"/>
  <c r="M110"/>
  <c r="L32"/>
  <c r="M73"/>
  <c r="M105"/>
  <c r="L27"/>
  <c r="L59"/>
  <c r="M93"/>
  <c r="L22"/>
  <c r="L54"/>
  <c r="M88"/>
  <c r="L17"/>
  <c r="L49"/>
  <c r="M83"/>
  <c r="L12"/>
  <c r="L44"/>
  <c r="M78"/>
  <c r="M117"/>
  <c r="L31"/>
  <c r="M72"/>
  <c r="M97"/>
  <c r="L26"/>
  <c r="L58"/>
  <c r="M92"/>
  <c r="L21"/>
  <c r="L53"/>
  <c r="M87"/>
  <c r="L16"/>
  <c r="L48"/>
  <c r="M82"/>
  <c r="L11"/>
  <c r="L43"/>
  <c r="M77"/>
  <c r="M116"/>
  <c r="L38"/>
  <c r="M101"/>
  <c r="M111"/>
  <c r="L33"/>
  <c r="M74"/>
  <c r="M106"/>
  <c r="L28"/>
  <c r="L60"/>
  <c r="M94"/>
  <c r="M112" i="31"/>
  <c r="M71"/>
  <c r="L24"/>
  <c r="M111"/>
  <c r="M89"/>
  <c r="L17"/>
  <c r="L47"/>
  <c r="M82"/>
  <c r="L46"/>
  <c r="M75"/>
  <c r="L44"/>
  <c r="M80"/>
  <c r="M118"/>
  <c r="M76"/>
  <c r="M79"/>
  <c r="L30"/>
  <c r="M108"/>
  <c r="L36"/>
  <c r="M102"/>
  <c r="M110"/>
  <c r="M93"/>
  <c r="L48"/>
  <c r="L58"/>
  <c r="M107"/>
  <c r="L23"/>
  <c r="L51"/>
  <c r="M70"/>
  <c r="M73"/>
  <c r="M99"/>
  <c r="L18"/>
  <c r="L52"/>
  <c r="M88"/>
  <c r="L11"/>
  <c r="L56"/>
  <c r="M87"/>
  <c r="M81"/>
  <c r="M74"/>
  <c r="L39"/>
  <c r="M104"/>
  <c r="M77"/>
  <c r="L54"/>
  <c r="M101"/>
  <c r="M103"/>
  <c r="M115"/>
  <c r="L31"/>
  <c r="L59"/>
  <c r="L14"/>
  <c r="M84"/>
  <c r="L28"/>
  <c r="L57"/>
  <c r="M94"/>
  <c r="M109" i="30"/>
  <c r="M86"/>
  <c r="M99"/>
  <c r="L52"/>
  <c r="L36"/>
  <c r="L20"/>
  <c r="M114"/>
  <c r="M91"/>
  <c r="M104"/>
  <c r="L57"/>
  <c r="L41"/>
  <c r="L25"/>
  <c r="M119"/>
  <c r="M96"/>
  <c r="M80"/>
  <c r="M71"/>
  <c r="L46"/>
  <c r="L30"/>
  <c r="L14"/>
  <c r="M108"/>
  <c r="M85"/>
  <c r="M98"/>
  <c r="L51"/>
  <c r="L35"/>
  <c r="L19"/>
  <c r="M113"/>
  <c r="M90"/>
  <c r="M103"/>
  <c r="L56"/>
  <c r="L40"/>
  <c r="L24"/>
  <c r="M118"/>
  <c r="M95"/>
  <c r="M79"/>
  <c r="M70"/>
  <c r="L45"/>
  <c r="L29"/>
  <c r="L13"/>
  <c r="M107"/>
  <c r="M84"/>
  <c r="M75"/>
  <c r="L50"/>
  <c r="L34"/>
  <c r="L18"/>
  <c r="M112"/>
  <c r="M89"/>
  <c r="M102"/>
  <c r="L55"/>
  <c r="L39"/>
  <c r="M90" i="31"/>
  <c r="L19"/>
  <c r="L55"/>
  <c r="M96"/>
  <c r="L25"/>
  <c r="L60"/>
  <c r="M97"/>
  <c r="L26"/>
  <c r="L13"/>
  <c r="M85"/>
  <c r="L21"/>
  <c r="M106"/>
  <c r="L27"/>
  <c r="M100"/>
  <c r="M120"/>
  <c r="L33"/>
  <c r="M105"/>
  <c r="M113"/>
  <c r="L34"/>
  <c r="L29"/>
  <c r="M109"/>
  <c r="M95"/>
  <c r="M117"/>
  <c r="M116"/>
  <c r="M119"/>
  <c r="M114"/>
  <c r="L35"/>
  <c r="M78"/>
  <c r="M72"/>
  <c r="L41"/>
  <c r="M83"/>
  <c r="L12"/>
  <c r="L42"/>
  <c r="L45"/>
  <c r="L16"/>
  <c r="M92"/>
  <c r="L22"/>
  <c r="L43"/>
  <c r="M86"/>
  <c r="L15"/>
  <c r="L49"/>
  <c r="M91"/>
  <c r="L20"/>
  <c r="L50"/>
  <c r="M98"/>
  <c r="L32"/>
  <c r="L53"/>
  <c r="L38"/>
  <c r="L37"/>
  <c r="L40"/>
  <c r="L33" i="29"/>
  <c r="M106"/>
  <c r="L60"/>
  <c r="L25"/>
  <c r="M94"/>
  <c r="L52"/>
  <c r="M113"/>
  <c r="L40"/>
  <c r="M82"/>
  <c r="M87"/>
  <c r="L50"/>
  <c r="L18"/>
  <c r="M92"/>
  <c r="L55"/>
  <c r="L23"/>
  <c r="M97"/>
  <c r="M110"/>
  <c r="L37"/>
  <c r="M103"/>
  <c r="M71"/>
  <c r="L30"/>
  <c r="M108"/>
  <c r="M100"/>
  <c r="L35"/>
  <c r="L17"/>
  <c r="M86"/>
  <c r="L44"/>
  <c r="M117"/>
  <c r="M78"/>
  <c r="L36"/>
  <c r="M109"/>
  <c r="L56"/>
  <c r="M102"/>
  <c r="L29"/>
  <c r="M95"/>
  <c r="L58"/>
  <c r="L26"/>
  <c r="M104"/>
  <c r="M72"/>
  <c r="L31"/>
  <c r="M85"/>
  <c r="L53"/>
  <c r="M111"/>
  <c r="M75"/>
  <c r="L38"/>
  <c r="M116"/>
  <c r="M80"/>
  <c r="L43"/>
  <c r="M98"/>
  <c r="L28"/>
  <c r="M101"/>
  <c r="L57"/>
  <c r="L20"/>
  <c r="M89"/>
  <c r="M77"/>
  <c r="M118"/>
  <c r="L45"/>
  <c r="M107"/>
  <c r="M99"/>
  <c r="L34"/>
  <c r="M112"/>
  <c r="M76"/>
  <c r="L39"/>
  <c r="M105"/>
  <c r="L32"/>
  <c r="M74"/>
  <c r="M119"/>
  <c r="M83"/>
  <c r="L46"/>
  <c r="M88"/>
  <c r="L51"/>
  <c r="L19"/>
  <c r="L49"/>
  <c r="M81"/>
  <c r="L41"/>
  <c r="M114"/>
  <c r="M73"/>
  <c r="M93"/>
  <c r="L24"/>
  <c r="M70"/>
  <c r="M115"/>
  <c r="M79"/>
  <c r="L42"/>
  <c r="M120"/>
  <c r="M84"/>
  <c r="L47"/>
  <c r="L48"/>
  <c r="M90"/>
  <c r="L21"/>
  <c r="M91"/>
  <c r="L54"/>
  <c r="L22"/>
  <c r="M96"/>
  <c r="L59"/>
  <c r="L27"/>
  <c r="L22" i="32"/>
  <c r="L54"/>
  <c r="L58"/>
  <c r="L15"/>
  <c r="L47"/>
  <c r="M93"/>
  <c r="L12"/>
  <c r="L44"/>
  <c r="M90"/>
  <c r="M117"/>
  <c r="L41"/>
  <c r="M87"/>
  <c r="M114"/>
  <c r="L34"/>
  <c r="M80"/>
  <c r="M107"/>
  <c r="L27"/>
  <c r="M73"/>
  <c r="M100"/>
  <c r="L24"/>
  <c r="M70"/>
  <c r="L60"/>
  <c r="L21"/>
  <c r="L53"/>
  <c r="L57"/>
  <c r="L14"/>
  <c r="L46"/>
  <c r="M92"/>
  <c r="M119"/>
  <c r="L39"/>
  <c r="M85"/>
  <c r="M112"/>
  <c r="L36"/>
  <c r="M82"/>
  <c r="M109"/>
  <c r="L33"/>
  <c r="M79"/>
  <c r="M106"/>
  <c r="L26"/>
  <c r="M72"/>
  <c r="M99"/>
  <c r="L19"/>
  <c r="L51"/>
  <c r="M97"/>
  <c r="L16"/>
  <c r="L48"/>
  <c r="M94"/>
  <c r="L13"/>
  <c r="L45"/>
  <c r="M91"/>
  <c r="M118"/>
  <c r="L38"/>
  <c r="M84"/>
  <c r="M111"/>
  <c r="L31"/>
  <c r="M77"/>
  <c r="M104"/>
  <c r="L28"/>
  <c r="M74"/>
  <c r="M101"/>
  <c r="L25"/>
  <c r="M71"/>
  <c r="M98"/>
  <c r="L18"/>
  <c r="L50"/>
  <c r="M96"/>
  <c r="L11"/>
  <c r="L43"/>
  <c r="M89"/>
  <c r="M116"/>
  <c r="L40"/>
  <c r="M86"/>
  <c r="M113"/>
  <c r="L37"/>
  <c r="M83"/>
  <c r="M110"/>
  <c r="L30"/>
  <c r="M76"/>
  <c r="M103"/>
  <c r="L23"/>
  <c r="L55"/>
  <c r="L59"/>
  <c r="L20"/>
  <c r="L52"/>
  <c r="L56"/>
  <c r="L17"/>
  <c r="L49"/>
  <c r="M95"/>
  <c r="M120"/>
  <c r="L42"/>
  <c r="M88"/>
  <c r="M115"/>
  <c r="L35"/>
  <c r="M81"/>
  <c r="M108"/>
  <c r="L32"/>
  <c r="M78"/>
  <c r="M105"/>
  <c r="L29"/>
  <c r="M75"/>
  <c r="M102"/>
  <c r="BJ57" i="3"/>
  <c r="AM2" i="2"/>
  <c r="AU150"/>
  <c r="AS150"/>
  <c r="AQ150"/>
  <c r="AV149"/>
  <c r="AT149"/>
  <c r="AR149"/>
  <c r="AP149"/>
  <c r="AU148"/>
  <c r="AS148"/>
  <c r="AQ148"/>
  <c r="AV147"/>
  <c r="AT147"/>
  <c r="AR147"/>
  <c r="AP147"/>
  <c r="AU146"/>
  <c r="AS146"/>
  <c r="AQ146"/>
  <c r="AV145"/>
  <c r="AT145"/>
  <c r="AR145"/>
  <c r="AP145"/>
  <c r="AU144"/>
  <c r="AS144"/>
  <c r="AQ144"/>
  <c r="AV143"/>
  <c r="AT143"/>
  <c r="AR143"/>
  <c r="AP143"/>
  <c r="AU142"/>
  <c r="AS142"/>
  <c r="AQ142"/>
  <c r="AV141"/>
  <c r="AT141"/>
  <c r="AR141"/>
  <c r="AP141"/>
  <c r="AU140"/>
  <c r="AS140"/>
  <c r="AQ140"/>
  <c r="AV139"/>
  <c r="AT139"/>
  <c r="AR139"/>
  <c r="AP139"/>
  <c r="AU138"/>
  <c r="AS138"/>
  <c r="AQ138"/>
  <c r="AV137"/>
  <c r="AT137"/>
  <c r="AR137"/>
  <c r="AP137"/>
  <c r="AU136"/>
  <c r="AS136"/>
  <c r="AQ136"/>
  <c r="AV135"/>
  <c r="AT135"/>
  <c r="AR135"/>
  <c r="AP135"/>
  <c r="AU134"/>
  <c r="AS134"/>
  <c r="AQ134"/>
  <c r="AV133"/>
  <c r="AT133"/>
  <c r="AR133"/>
  <c r="AP133"/>
  <c r="AU132"/>
  <c r="AS132"/>
  <c r="AQ132"/>
  <c r="AV131"/>
  <c r="AT131"/>
  <c r="AR131"/>
  <c r="AP131"/>
  <c r="AU130"/>
  <c r="AS130"/>
  <c r="AQ130"/>
  <c r="AV129"/>
  <c r="AT129"/>
  <c r="AR129"/>
  <c r="AP129"/>
  <c r="AU128"/>
  <c r="AS128"/>
  <c r="AQ128"/>
  <c r="AV127"/>
  <c r="AT127"/>
  <c r="AR127"/>
  <c r="AP127"/>
  <c r="AU126"/>
  <c r="AS126"/>
  <c r="AQ126"/>
  <c r="AV125"/>
  <c r="AT125"/>
  <c r="AR125"/>
  <c r="AP125"/>
  <c r="AU124"/>
  <c r="AS124"/>
  <c r="AQ124"/>
  <c r="AV123"/>
  <c r="AT123"/>
  <c r="AR123"/>
  <c r="AP123"/>
  <c r="AU122"/>
  <c r="AS122"/>
  <c r="AQ122"/>
  <c r="AV121"/>
  <c r="AT121"/>
  <c r="AR121"/>
  <c r="AP121"/>
  <c r="AU120"/>
  <c r="AS120"/>
  <c r="AQ120"/>
  <c r="AV119"/>
  <c r="AT119"/>
  <c r="AR119"/>
  <c r="AP119"/>
  <c r="AU118"/>
  <c r="AS118"/>
  <c r="AQ118"/>
  <c r="AV117"/>
  <c r="AT117"/>
  <c r="AR117"/>
  <c r="AP117"/>
  <c r="AU116"/>
  <c r="AS116"/>
  <c r="AQ116"/>
  <c r="AV115"/>
  <c r="AT115"/>
  <c r="AR115"/>
  <c r="AP115"/>
  <c r="AU114"/>
  <c r="AS114"/>
  <c r="AQ114"/>
  <c r="AV113"/>
  <c r="AT113"/>
  <c r="AR113"/>
  <c r="AP113"/>
  <c r="AU112"/>
  <c r="AS112"/>
  <c r="AQ112"/>
  <c r="AV111"/>
  <c r="AT111"/>
  <c r="AR111"/>
  <c r="AP111"/>
  <c r="AU110"/>
  <c r="AS110"/>
  <c r="AQ110"/>
  <c r="AV109"/>
  <c r="AT109"/>
  <c r="AR109"/>
  <c r="AP109"/>
  <c r="AU108"/>
  <c r="AS108"/>
  <c r="AQ108"/>
  <c r="AV107"/>
  <c r="AT107"/>
  <c r="AR107"/>
  <c r="AP107"/>
  <c r="AU106"/>
  <c r="AS106"/>
  <c r="AQ106"/>
  <c r="AV105"/>
  <c r="AT105"/>
  <c r="AR105"/>
  <c r="AP105"/>
  <c r="AU104"/>
  <c r="AS104"/>
  <c r="AQ104"/>
  <c r="AV103"/>
  <c r="AT103"/>
  <c r="AR103"/>
  <c r="AP103"/>
  <c r="AU102"/>
  <c r="AS102"/>
  <c r="AQ102"/>
  <c r="AV101"/>
  <c r="AT101"/>
  <c r="AR101"/>
  <c r="AP101"/>
  <c r="AU100"/>
  <c r="AS100"/>
  <c r="AQ100"/>
  <c r="AV99"/>
  <c r="AT99"/>
  <c r="AR99"/>
  <c r="AP99"/>
  <c r="AU98"/>
  <c r="AS98"/>
  <c r="AQ98"/>
  <c r="AV97"/>
  <c r="AT97"/>
  <c r="AR97"/>
  <c r="AP97"/>
  <c r="AU96"/>
  <c r="AS96"/>
  <c r="AQ96"/>
  <c r="AV95"/>
  <c r="AT95"/>
  <c r="AR95"/>
  <c r="AP95"/>
  <c r="AU94"/>
  <c r="AS94"/>
  <c r="AQ94"/>
  <c r="AV93"/>
  <c r="AT93"/>
  <c r="AR93"/>
  <c r="AP93"/>
  <c r="AU92"/>
  <c r="AS92"/>
  <c r="AQ92"/>
  <c r="AV91"/>
  <c r="AT91"/>
  <c r="AR91"/>
  <c r="AP91"/>
  <c r="AU90"/>
  <c r="AS90"/>
  <c r="AQ90"/>
  <c r="AV89"/>
  <c r="AT89"/>
  <c r="AR89"/>
  <c r="AP89"/>
  <c r="AU88"/>
  <c r="AS88"/>
  <c r="AQ88"/>
  <c r="AV87"/>
  <c r="AT87"/>
  <c r="AR87"/>
  <c r="AP87"/>
  <c r="AU86"/>
  <c r="AS86"/>
  <c r="AQ86"/>
  <c r="AV85"/>
  <c r="AT85"/>
  <c r="AR85"/>
  <c r="AP85"/>
  <c r="AU84"/>
  <c r="AS84"/>
  <c r="AQ84"/>
  <c r="AV83"/>
  <c r="AT83"/>
  <c r="AR83"/>
  <c r="AP83"/>
  <c r="AU82"/>
  <c r="AS82"/>
  <c r="AQ82"/>
  <c r="AV81"/>
  <c r="AT81"/>
  <c r="AR81"/>
  <c r="AP81"/>
  <c r="AU80"/>
  <c r="AS80"/>
  <c r="AQ80"/>
  <c r="AV79"/>
  <c r="AT79"/>
  <c r="AR79"/>
  <c r="AP79"/>
  <c r="AU78"/>
  <c r="AS78"/>
  <c r="AQ78"/>
  <c r="AV77"/>
  <c r="AV150"/>
  <c r="AT150"/>
  <c r="AR150"/>
  <c r="AP150"/>
  <c r="AU149"/>
  <c r="AS149"/>
  <c r="AQ149"/>
  <c r="AV148"/>
  <c r="AT148"/>
  <c r="AR148"/>
  <c r="AP148"/>
  <c r="AU147"/>
  <c r="AS147"/>
  <c r="AQ147"/>
  <c r="AV146"/>
  <c r="AT146"/>
  <c r="AR146"/>
  <c r="AP146"/>
  <c r="AU145"/>
  <c r="AS145"/>
  <c r="AQ145"/>
  <c r="AV144"/>
  <c r="AT144"/>
  <c r="AR144"/>
  <c r="AP144"/>
  <c r="AU143"/>
  <c r="AS143"/>
  <c r="AQ143"/>
  <c r="AV142"/>
  <c r="AT142"/>
  <c r="AR142"/>
  <c r="AP142"/>
  <c r="AU141"/>
  <c r="AS141"/>
  <c r="AQ141"/>
  <c r="AV140"/>
  <c r="AT140"/>
  <c r="AR140"/>
  <c r="AP140"/>
  <c r="AU139"/>
  <c r="AS139"/>
  <c r="AQ139"/>
  <c r="AV138"/>
  <c r="AT138"/>
  <c r="AR138"/>
  <c r="AP138"/>
  <c r="AU137"/>
  <c r="AS137"/>
  <c r="AQ137"/>
  <c r="AV136"/>
  <c r="AT136"/>
  <c r="AR136"/>
  <c r="AP136"/>
  <c r="AU135"/>
  <c r="AS135"/>
  <c r="AQ135"/>
  <c r="AV134"/>
  <c r="AT134"/>
  <c r="AR134"/>
  <c r="AP134"/>
  <c r="AU133"/>
  <c r="AS133"/>
  <c r="AQ133"/>
  <c r="AV132"/>
  <c r="AT132"/>
  <c r="AR132"/>
  <c r="AP132"/>
  <c r="AU131"/>
  <c r="AS131"/>
  <c r="AQ131"/>
  <c r="AV130"/>
  <c r="AT130"/>
  <c r="AR130"/>
  <c r="AP130"/>
  <c r="AU129"/>
  <c r="AS129"/>
  <c r="AQ129"/>
  <c r="AV128"/>
  <c r="AT128"/>
  <c r="AR128"/>
  <c r="AP128"/>
  <c r="AU127"/>
  <c r="AS127"/>
  <c r="AQ127"/>
  <c r="AV126"/>
  <c r="AT126"/>
  <c r="AR126"/>
  <c r="AP126"/>
  <c r="AU125"/>
  <c r="AS125"/>
  <c r="AQ125"/>
  <c r="AV124"/>
  <c r="AT124"/>
  <c r="AR124"/>
  <c r="AP124"/>
  <c r="AU123"/>
  <c r="AS123"/>
  <c r="AQ123"/>
  <c r="AV122"/>
  <c r="AT122"/>
  <c r="AR122"/>
  <c r="AP122"/>
  <c r="AU121"/>
  <c r="AS121"/>
  <c r="AQ121"/>
  <c r="AV120"/>
  <c r="AT120"/>
  <c r="AR120"/>
  <c r="AP120"/>
  <c r="AU119"/>
  <c r="AS119"/>
  <c r="AQ119"/>
  <c r="AV118"/>
  <c r="AT118"/>
  <c r="AR118"/>
  <c r="AP118"/>
  <c r="AU117"/>
  <c r="AS117"/>
  <c r="AQ117"/>
  <c r="AV116"/>
  <c r="AT116"/>
  <c r="AR116"/>
  <c r="AP116"/>
  <c r="AU115"/>
  <c r="AS115"/>
  <c r="AQ115"/>
  <c r="AV114"/>
  <c r="AT114"/>
  <c r="AR114"/>
  <c r="AP114"/>
  <c r="AU113"/>
  <c r="AS113"/>
  <c r="AQ113"/>
  <c r="AV112"/>
  <c r="AT112"/>
  <c r="AR112"/>
  <c r="AP112"/>
  <c r="AU111"/>
  <c r="AS111"/>
  <c r="AQ111"/>
  <c r="AV110"/>
  <c r="AT110"/>
  <c r="AR110"/>
  <c r="AP110"/>
  <c r="AU109"/>
  <c r="AS109"/>
  <c r="AQ109"/>
  <c r="AV108"/>
  <c r="AT108"/>
  <c r="AR108"/>
  <c r="AP108"/>
  <c r="AU107"/>
  <c r="AS107"/>
  <c r="AQ107"/>
  <c r="AV106"/>
  <c r="AT106"/>
  <c r="AR106"/>
  <c r="AP106"/>
  <c r="AU105"/>
  <c r="AS105"/>
  <c r="AQ105"/>
  <c r="AV104"/>
  <c r="AT104"/>
  <c r="AR104"/>
  <c r="AP104"/>
  <c r="AU103"/>
  <c r="AS103"/>
  <c r="AQ103"/>
  <c r="AV102"/>
  <c r="AT102"/>
  <c r="AR102"/>
  <c r="AP102"/>
  <c r="AU101"/>
  <c r="AS101"/>
  <c r="AQ101"/>
  <c r="AV100"/>
  <c r="AT100"/>
  <c r="AR100"/>
  <c r="AP100"/>
  <c r="AU99"/>
  <c r="AS99"/>
  <c r="AQ99"/>
  <c r="AV98"/>
  <c r="AT98"/>
  <c r="AR98"/>
  <c r="AP98"/>
  <c r="AU97"/>
  <c r="AS97"/>
  <c r="AQ97"/>
  <c r="AV96"/>
  <c r="AT96"/>
  <c r="AR96"/>
  <c r="AP96"/>
  <c r="AU95"/>
  <c r="AS95"/>
  <c r="AQ95"/>
  <c r="AV94"/>
  <c r="AT94"/>
  <c r="AR94"/>
  <c r="AP94"/>
  <c r="AU93"/>
  <c r="AS93"/>
  <c r="AQ93"/>
  <c r="AV92"/>
  <c r="AT92"/>
  <c r="AR92"/>
  <c r="AP92"/>
  <c r="AU91"/>
  <c r="AS91"/>
  <c r="AQ91"/>
  <c r="AV90"/>
  <c r="AT90"/>
  <c r="AR90"/>
  <c r="AP90"/>
  <c r="AU89"/>
  <c r="AS89"/>
  <c r="AQ89"/>
  <c r="AV88"/>
  <c r="AT88"/>
  <c r="AR88"/>
  <c r="AP88"/>
  <c r="AS87"/>
  <c r="AV86"/>
  <c r="AR86"/>
  <c r="AU85"/>
  <c r="AQ85"/>
  <c r="AT84"/>
  <c r="AP84"/>
  <c r="AS83"/>
  <c r="AV82"/>
  <c r="AR82"/>
  <c r="AU81"/>
  <c r="AQ81"/>
  <c r="AT80"/>
  <c r="AP80"/>
  <c r="AS79"/>
  <c r="AV78"/>
  <c r="AR78"/>
  <c r="AU77"/>
  <c r="AS77"/>
  <c r="AQ77"/>
  <c r="AV76"/>
  <c r="AT76"/>
  <c r="AR76"/>
  <c r="AP76"/>
  <c r="AU75"/>
  <c r="AS75"/>
  <c r="AQ75"/>
  <c r="AV74"/>
  <c r="AT74"/>
  <c r="AR74"/>
  <c r="AP74"/>
  <c r="AU73"/>
  <c r="AS73"/>
  <c r="AQ73"/>
  <c r="AV72"/>
  <c r="AT72"/>
  <c r="AR72"/>
  <c r="AP72"/>
  <c r="AU71"/>
  <c r="AS71"/>
  <c r="AQ71"/>
  <c r="AV70"/>
  <c r="AT70"/>
  <c r="AR70"/>
  <c r="AP70"/>
  <c r="AU69"/>
  <c r="AS69"/>
  <c r="AQ69"/>
  <c r="AV68"/>
  <c r="AT68"/>
  <c r="AR68"/>
  <c r="AP68"/>
  <c r="AU67"/>
  <c r="AS67"/>
  <c r="AQ67"/>
  <c r="AV66"/>
  <c r="AT66"/>
  <c r="AR66"/>
  <c r="AP66"/>
  <c r="AU65"/>
  <c r="AS65"/>
  <c r="AQ65"/>
  <c r="AV64"/>
  <c r="AT64"/>
  <c r="AR64"/>
  <c r="AP64"/>
  <c r="AU63"/>
  <c r="AS63"/>
  <c r="AQ63"/>
  <c r="AU87"/>
  <c r="AQ87"/>
  <c r="AT86"/>
  <c r="AP86"/>
  <c r="AS85"/>
  <c r="AV84"/>
  <c r="AR84"/>
  <c r="AU83"/>
  <c r="AQ83"/>
  <c r="AT82"/>
  <c r="AP82"/>
  <c r="AS81"/>
  <c r="AV80"/>
  <c r="AR80"/>
  <c r="AU79"/>
  <c r="AQ79"/>
  <c r="AT78"/>
  <c r="AP78"/>
  <c r="AT77"/>
  <c r="AR77"/>
  <c r="AP77"/>
  <c r="AU76"/>
  <c r="AS76"/>
  <c r="AQ76"/>
  <c r="AV75"/>
  <c r="AT75"/>
  <c r="AR75"/>
  <c r="AP75"/>
  <c r="AU74"/>
  <c r="AS74"/>
  <c r="AQ74"/>
  <c r="AV73"/>
  <c r="AT73"/>
  <c r="AR73"/>
  <c r="AP73"/>
  <c r="AU72"/>
  <c r="AS72"/>
  <c r="AQ72"/>
  <c r="AV71"/>
  <c r="AT71"/>
  <c r="AR71"/>
  <c r="AP71"/>
  <c r="AU70"/>
  <c r="AS70"/>
  <c r="AQ70"/>
  <c r="AV69"/>
  <c r="AT69"/>
  <c r="AR69"/>
  <c r="AP69"/>
  <c r="AU68"/>
  <c r="AS68"/>
  <c r="AQ68"/>
  <c r="AV67"/>
  <c r="AT67"/>
  <c r="AR67"/>
  <c r="AP67"/>
  <c r="AU66"/>
  <c r="AS66"/>
  <c r="AQ66"/>
  <c r="AV65"/>
  <c r="AT65"/>
  <c r="AR65"/>
  <c r="AP65"/>
  <c r="AU64"/>
  <c r="AS64"/>
  <c r="AQ64"/>
  <c r="AV63"/>
  <c r="AT63"/>
  <c r="AR63"/>
  <c r="AP63"/>
  <c r="AN2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70"/>
  <c r="AM66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7"/>
  <c r="AM63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8"/>
  <c r="AM64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69"/>
  <c r="AM65"/>
  <c r="AL2"/>
  <c r="AO64"/>
  <c r="AO72"/>
  <c r="AO80"/>
  <c r="AO88"/>
  <c r="AO96"/>
  <c r="AO104"/>
  <c r="AO112"/>
  <c r="AO120"/>
  <c r="AO69"/>
  <c r="AO77"/>
  <c r="AO85"/>
  <c r="AO93"/>
  <c r="AO101"/>
  <c r="AO109"/>
  <c r="AO117"/>
  <c r="AO125"/>
  <c r="AO134"/>
  <c r="AO142"/>
  <c r="AO150"/>
  <c r="AO133"/>
  <c r="AO141"/>
  <c r="AO149"/>
  <c r="AO66"/>
  <c r="AO74"/>
  <c r="AO82"/>
  <c r="AO90"/>
  <c r="AO98"/>
  <c r="AO106"/>
  <c r="AO114"/>
  <c r="AO122"/>
  <c r="AO63"/>
  <c r="AO71"/>
  <c r="AO79"/>
  <c r="AO87"/>
  <c r="AO95"/>
  <c r="AO103"/>
  <c r="AO111"/>
  <c r="AO119"/>
  <c r="AO128"/>
  <c r="AO136"/>
  <c r="AO144"/>
  <c r="AO127"/>
  <c r="AO135"/>
  <c r="AO143"/>
  <c r="AO68"/>
  <c r="AO76"/>
  <c r="AO84"/>
  <c r="AO92"/>
  <c r="AO100"/>
  <c r="AO108"/>
  <c r="AO116"/>
  <c r="AO124"/>
  <c r="AO65"/>
  <c r="AO73"/>
  <c r="AO81"/>
  <c r="AO89"/>
  <c r="AO97"/>
  <c r="AO105"/>
  <c r="AO113"/>
  <c r="AO121"/>
  <c r="AO130"/>
  <c r="AO138"/>
  <c r="AO146"/>
  <c r="AO129"/>
  <c r="AO137"/>
  <c r="AO145"/>
  <c r="AO70"/>
  <c r="AO78"/>
  <c r="AO86"/>
  <c r="AO94"/>
  <c r="AO102"/>
  <c r="AO110"/>
  <c r="AO118"/>
  <c r="AO126"/>
  <c r="AO67"/>
  <c r="AO75"/>
  <c r="AO83"/>
  <c r="AO91"/>
  <c r="AO99"/>
  <c r="AO107"/>
  <c r="AO115"/>
  <c r="AO123"/>
  <c r="AO132"/>
  <c r="AO140"/>
  <c r="AO148"/>
  <c r="AO131"/>
  <c r="AO139"/>
  <c r="AO147"/>
  <c r="AN150"/>
  <c r="AN146"/>
  <c r="AN142"/>
  <c r="AN138"/>
  <c r="AN134"/>
  <c r="AN130"/>
  <c r="AN126"/>
  <c r="AN122"/>
  <c r="AN118"/>
  <c r="AN114"/>
  <c r="AN110"/>
  <c r="AN106"/>
  <c r="AN102"/>
  <c r="AN98"/>
  <c r="AN94"/>
  <c r="AN90"/>
  <c r="AN86"/>
  <c r="AN82"/>
  <c r="AN78"/>
  <c r="AN74"/>
  <c r="AN69"/>
  <c r="AN65"/>
  <c r="AN147"/>
  <c r="AN143"/>
  <c r="AN139"/>
  <c r="AN135"/>
  <c r="AN131"/>
  <c r="AN127"/>
  <c r="AN123"/>
  <c r="AN119"/>
  <c r="AN115"/>
  <c r="AN111"/>
  <c r="AN107"/>
  <c r="AN103"/>
  <c r="AN99"/>
  <c r="AN95"/>
  <c r="AN91"/>
  <c r="AN87"/>
  <c r="AN83"/>
  <c r="AN79"/>
  <c r="AN75"/>
  <c r="AN71"/>
  <c r="AN68"/>
  <c r="AN64"/>
  <c r="AN148"/>
  <c r="AN144"/>
  <c r="AN140"/>
  <c r="AN136"/>
  <c r="AN132"/>
  <c r="AN128"/>
  <c r="AN124"/>
  <c r="AN120"/>
  <c r="AN116"/>
  <c r="AN112"/>
  <c r="AN108"/>
  <c r="AN104"/>
  <c r="AN100"/>
  <c r="AN96"/>
  <c r="AN92"/>
  <c r="AN88"/>
  <c r="AN84"/>
  <c r="AN80"/>
  <c r="AN76"/>
  <c r="AN72"/>
  <c r="AN67"/>
  <c r="AN63"/>
  <c r="AN149"/>
  <c r="AN145"/>
  <c r="AN141"/>
  <c r="AN137"/>
  <c r="AN133"/>
  <c r="AN129"/>
  <c r="AN125"/>
  <c r="AN121"/>
  <c r="AN117"/>
  <c r="AN113"/>
  <c r="AN109"/>
  <c r="AN105"/>
  <c r="AN101"/>
  <c r="AN97"/>
  <c r="AN93"/>
  <c r="AN89"/>
  <c r="AN85"/>
  <c r="AN81"/>
  <c r="AN77"/>
  <c r="AN73"/>
  <c r="AN70"/>
  <c r="AN66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7"/>
  <c r="AL63"/>
  <c r="AL149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70"/>
  <c r="AL66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69"/>
  <c r="AL65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8"/>
  <c r="AL64"/>
  <c r="AU2"/>
  <c r="AV2"/>
  <c r="AP2"/>
  <c r="AQ2"/>
  <c r="AO2"/>
  <c r="AR2"/>
  <c r="AS2"/>
  <c r="AT2"/>
  <c r="BA138" i="3"/>
  <c r="BA111"/>
  <c r="BA112"/>
  <c r="BA136"/>
  <c r="BA152"/>
  <c r="BA126"/>
  <c r="BA145"/>
  <c r="BA146"/>
  <c r="BA127"/>
  <c r="BA118"/>
  <c r="BA142"/>
  <c r="BA153"/>
  <c r="BA129"/>
  <c r="BA116"/>
  <c r="BA125"/>
  <c r="BA147"/>
  <c r="BA122"/>
  <c r="BA134"/>
  <c r="BA149"/>
  <c r="BA131"/>
  <c r="BA130"/>
  <c r="BA117"/>
  <c r="BA113"/>
  <c r="BA137"/>
  <c r="BA155"/>
  <c r="BA110"/>
  <c r="BA141"/>
  <c r="BA140"/>
  <c r="BA150"/>
  <c r="BA151"/>
  <c r="BA132"/>
  <c r="BA143"/>
  <c r="BA133"/>
  <c r="BA120"/>
  <c r="BA154"/>
  <c r="BA128"/>
  <c r="BA139"/>
  <c r="BA109"/>
  <c r="BA148"/>
  <c r="AZ141"/>
  <c r="AZ109"/>
  <c r="AZ117"/>
  <c r="AZ138"/>
  <c r="AZ112"/>
  <c r="AZ129"/>
  <c r="AZ137"/>
  <c r="AZ136"/>
  <c r="AZ126"/>
  <c r="AZ134"/>
  <c r="AZ133"/>
  <c r="AZ153"/>
  <c r="AZ128"/>
  <c r="AZ145"/>
  <c r="AZ119"/>
  <c r="AZ127"/>
  <c r="AZ148"/>
  <c r="AZ116"/>
  <c r="AZ124"/>
  <c r="AZ123"/>
  <c r="AZ113"/>
  <c r="AZ121"/>
  <c r="AZ120"/>
  <c r="BE155"/>
  <c r="BC155"/>
  <c r="BF155"/>
  <c r="BD136"/>
  <c r="BE119"/>
  <c r="BJ146"/>
  <c r="BE142"/>
  <c r="BJ118"/>
  <c r="BD137"/>
  <c r="BJ132"/>
  <c r="BJ130"/>
  <c r="BD145"/>
  <c r="BG136"/>
  <c r="BJ148"/>
  <c r="BG150"/>
  <c r="BG148"/>
  <c r="BC148"/>
  <c r="BE147"/>
  <c r="BD125"/>
  <c r="BF129"/>
  <c r="BF131"/>
  <c r="BC150"/>
  <c r="BG128"/>
  <c r="BE134"/>
  <c r="BG141"/>
  <c r="BJ115"/>
  <c r="BF142"/>
  <c r="BD135"/>
  <c r="BF124"/>
  <c r="BG111"/>
  <c r="BJ114"/>
  <c r="BE153"/>
  <c r="BD120"/>
  <c r="BG145"/>
  <c r="BD129"/>
  <c r="BC138"/>
  <c r="BJ125"/>
  <c r="BE143"/>
  <c r="BJ119"/>
  <c r="BG119"/>
  <c r="BE141"/>
  <c r="BG125"/>
  <c r="BD127"/>
  <c r="BE111"/>
  <c r="BC134"/>
  <c r="BG137"/>
  <c r="BF117"/>
  <c r="BE148"/>
  <c r="BD118"/>
  <c r="BF110"/>
  <c r="BG114"/>
  <c r="BF140"/>
  <c r="BE151"/>
  <c r="BD111"/>
  <c r="BC144"/>
  <c r="BJ120"/>
  <c r="BD143"/>
  <c r="BC143"/>
  <c r="BD154"/>
  <c r="BF114"/>
  <c r="BD116"/>
  <c r="BF111"/>
  <c r="BF127"/>
  <c r="BD126"/>
  <c r="BF137"/>
  <c r="BC141"/>
  <c r="BE130"/>
  <c r="BE140"/>
  <c r="BF119"/>
  <c r="BG140"/>
  <c r="BJ129"/>
  <c r="BE132"/>
  <c r="BJ143"/>
  <c r="BF109"/>
  <c r="BF143"/>
  <c r="BC136"/>
  <c r="BC131"/>
  <c r="BG127"/>
  <c r="BC128"/>
  <c r="BE118"/>
  <c r="BG131"/>
  <c r="BE133"/>
  <c r="BE125"/>
  <c r="BD147"/>
  <c r="BF141"/>
  <c r="BJ149"/>
  <c r="BJ110"/>
  <c r="BJ144"/>
  <c r="BD141"/>
  <c r="BD153"/>
  <c r="BE116"/>
  <c r="BC132"/>
  <c r="BC137"/>
  <c r="BE114"/>
  <c r="BC133"/>
  <c r="BF145"/>
  <c r="BF123"/>
  <c r="BJ117"/>
  <c r="BE126"/>
  <c r="BD142"/>
  <c r="BJ141"/>
  <c r="BJ137"/>
  <c r="BJ121"/>
  <c r="BC114"/>
  <c r="BF130"/>
  <c r="BC121"/>
  <c r="BD117"/>
  <c r="BG133"/>
  <c r="BC130"/>
  <c r="BJ151"/>
  <c r="BF135"/>
  <c r="BC151"/>
  <c r="BD124"/>
  <c r="BF138"/>
  <c r="BF132"/>
  <c r="BD146"/>
  <c r="BC111"/>
  <c r="BD140"/>
  <c r="BD148"/>
  <c r="BE139"/>
  <c r="BF118"/>
  <c r="BF149"/>
  <c r="BE150"/>
  <c r="BE121"/>
  <c r="BD115"/>
  <c r="BC124"/>
  <c r="BJ128"/>
  <c r="BG116"/>
  <c r="BG139"/>
  <c r="BJ126"/>
  <c r="BD121"/>
  <c r="BE123"/>
  <c r="BG124"/>
  <c r="BD133"/>
  <c r="BE146"/>
  <c r="BG129"/>
  <c r="BC152"/>
  <c r="BC125"/>
  <c r="BD138"/>
  <c r="BD152"/>
  <c r="BG117"/>
  <c r="BJ59"/>
  <c r="BJ60"/>
  <c r="BA70"/>
  <c r="BJ67"/>
  <c r="BC69"/>
  <c r="BG69"/>
  <c r="BE70"/>
  <c r="BJ64"/>
  <c r="BE68"/>
  <c r="BF69"/>
  <c r="BD70"/>
  <c r="BJ70"/>
  <c r="BD68"/>
  <c r="BJ68"/>
  <c r="AZ69"/>
  <c r="AZ68"/>
  <c r="BA124"/>
  <c r="BA135"/>
  <c r="BA123"/>
  <c r="BA119"/>
  <c r="BA115"/>
  <c r="BA144"/>
  <c r="BA114"/>
  <c r="BA121"/>
  <c r="AZ155"/>
  <c r="AZ143"/>
  <c r="AZ115"/>
  <c r="AZ132"/>
  <c r="AZ140"/>
  <c r="AZ114"/>
  <c r="AZ135"/>
  <c r="AZ152"/>
  <c r="AZ111"/>
  <c r="AZ110"/>
  <c r="AZ149"/>
  <c r="AZ154"/>
  <c r="AZ131"/>
  <c r="AZ130"/>
  <c r="AZ151"/>
  <c r="AZ125"/>
  <c r="AZ142"/>
  <c r="AZ150"/>
  <c r="AZ122"/>
  <c r="AZ139"/>
  <c r="AZ147"/>
  <c r="AZ146"/>
  <c r="AZ118"/>
  <c r="AZ144"/>
  <c r="BJ155"/>
  <c r="BD155"/>
  <c r="BG155"/>
  <c r="BC118"/>
  <c r="BG144"/>
  <c r="BE128"/>
  <c r="BG147"/>
  <c r="BF150"/>
  <c r="BE120"/>
  <c r="BJ152"/>
  <c r="BJ139"/>
  <c r="BG149"/>
  <c r="BG152"/>
  <c r="BJ111"/>
  <c r="BF154"/>
  <c r="BJ127"/>
  <c r="BJ142"/>
  <c r="BD122"/>
  <c r="BE135"/>
  <c r="BE152"/>
  <c r="BC109"/>
  <c r="BG123"/>
  <c r="BG126"/>
  <c r="BD113"/>
  <c r="BE117"/>
  <c r="BC153"/>
  <c r="BJ112"/>
  <c r="BJ135"/>
  <c r="BC119"/>
  <c r="BC127"/>
  <c r="BD134"/>
  <c r="BD119"/>
  <c r="BD114"/>
  <c r="BE129"/>
  <c r="BF120"/>
  <c r="BC115"/>
  <c r="BF151"/>
  <c r="BG153"/>
  <c r="BJ113"/>
  <c r="BF112"/>
  <c r="BE127"/>
  <c r="BG154"/>
  <c r="BD151"/>
  <c r="BF147"/>
  <c r="BC129"/>
  <c r="BF116"/>
  <c r="BJ136"/>
  <c r="BJ124"/>
  <c r="BG132"/>
  <c r="BG138"/>
  <c r="BF115"/>
  <c r="BF121"/>
  <c r="BE149"/>
  <c r="BD149"/>
  <c r="BJ109"/>
  <c r="BE122"/>
  <c r="BC112"/>
  <c r="BD109"/>
  <c r="BE144"/>
  <c r="BJ134"/>
  <c r="BD123"/>
  <c r="BG142"/>
  <c r="BC142"/>
  <c r="BG130"/>
  <c r="BC149"/>
  <c r="BE115"/>
  <c r="BE145"/>
  <c r="BF126"/>
  <c r="BJ133"/>
  <c r="BC113"/>
  <c r="BE137"/>
  <c r="BD128"/>
  <c r="BF152"/>
  <c r="BE138"/>
  <c r="BC139"/>
  <c r="BC146"/>
  <c r="BE109"/>
  <c r="BG122"/>
  <c r="BG109"/>
  <c r="BG143"/>
  <c r="BG146"/>
  <c r="BJ145"/>
  <c r="BG110"/>
  <c r="BE112"/>
  <c r="BG121"/>
  <c r="BE110"/>
  <c r="BC122"/>
  <c r="BJ122"/>
  <c r="BD130"/>
  <c r="BG112"/>
  <c r="BG115"/>
  <c r="BD110"/>
  <c r="BG118"/>
  <c r="BF122"/>
  <c r="BF153"/>
  <c r="BJ147"/>
  <c r="BF139"/>
  <c r="BC126"/>
  <c r="BJ116"/>
  <c r="BF133"/>
  <c r="BJ153"/>
  <c r="BF128"/>
  <c r="BJ131"/>
  <c r="BC123"/>
  <c r="BE131"/>
  <c r="BC154"/>
  <c r="BD112"/>
  <c r="BE124"/>
  <c r="BF146"/>
  <c r="BC117"/>
  <c r="BF136"/>
  <c r="BG120"/>
  <c r="BD131"/>
  <c r="BC120"/>
  <c r="BG134"/>
  <c r="BG113"/>
  <c r="BJ140"/>
  <c r="BG135"/>
  <c r="BF125"/>
  <c r="BD144"/>
  <c r="BE113"/>
  <c r="BF134"/>
  <c r="BD132"/>
  <c r="BF113"/>
  <c r="BD139"/>
  <c r="BC145"/>
  <c r="BF148"/>
  <c r="BC140"/>
  <c r="BC147"/>
  <c r="BD150"/>
  <c r="BJ138"/>
  <c r="BJ150"/>
  <c r="BF144"/>
  <c r="BC110"/>
  <c r="BJ154"/>
  <c r="BG151"/>
  <c r="BJ123"/>
  <c r="BE136"/>
  <c r="BC116"/>
  <c r="BE154"/>
  <c r="BC135"/>
  <c r="BJ61"/>
  <c r="BA69"/>
  <c r="BA68"/>
  <c r="BJ65"/>
  <c r="BJ66"/>
  <c r="BE69"/>
  <c r="BC70"/>
  <c r="BG70"/>
  <c r="BC68"/>
  <c r="BG68"/>
  <c r="BD69"/>
  <c r="BJ69"/>
  <c r="BF70"/>
  <c r="BF68"/>
  <c r="BJ63"/>
  <c r="AZ70"/>
  <c r="BJ62"/>
  <c r="BJ58"/>
  <c r="BA74"/>
  <c r="BA77"/>
  <c r="BA79"/>
  <c r="BA72"/>
  <c r="BA75"/>
  <c r="BA81"/>
  <c r="BA83"/>
  <c r="BA85"/>
  <c r="BA87"/>
  <c r="BA89"/>
  <c r="BA91"/>
  <c r="BA93"/>
  <c r="BA95"/>
  <c r="BA97"/>
  <c r="BA99"/>
  <c r="BA101"/>
  <c r="BA103"/>
  <c r="BA105"/>
  <c r="BA107"/>
  <c r="AZ71"/>
  <c r="AZ73"/>
  <c r="AZ80"/>
  <c r="AZ84"/>
  <c r="AZ76"/>
  <c r="AZ78"/>
  <c r="AZ81"/>
  <c r="AZ85"/>
  <c r="AZ87"/>
  <c r="AZ89"/>
  <c r="AZ91"/>
  <c r="AZ93"/>
  <c r="AZ95"/>
  <c r="AZ97"/>
  <c r="AZ99"/>
  <c r="AZ101"/>
  <c r="AZ103"/>
  <c r="AZ105"/>
  <c r="AZ107"/>
  <c r="BD71"/>
  <c r="BJ71"/>
  <c r="BF72"/>
  <c r="BD73"/>
  <c r="BJ73"/>
  <c r="BE74"/>
  <c r="BD75"/>
  <c r="BJ75"/>
  <c r="BE76"/>
  <c r="BC77"/>
  <c r="BG77"/>
  <c r="BE78"/>
  <c r="BC79"/>
  <c r="BG79"/>
  <c r="BJ80"/>
  <c r="BD82"/>
  <c r="BF83"/>
  <c r="BC71"/>
  <c r="BG71"/>
  <c r="BE72"/>
  <c r="BC73"/>
  <c r="BG73"/>
  <c r="BF74"/>
  <c r="BC75"/>
  <c r="BG75"/>
  <c r="BF76"/>
  <c r="BD77"/>
  <c r="BJ77"/>
  <c r="BF78"/>
  <c r="BD79"/>
  <c r="BJ79"/>
  <c r="BD81"/>
  <c r="BF82"/>
  <c r="BJ83"/>
  <c r="BC80"/>
  <c r="BG80"/>
  <c r="BE81"/>
  <c r="BC82"/>
  <c r="BG82"/>
  <c r="BE83"/>
  <c r="BC84"/>
  <c r="BG84"/>
  <c r="BE85"/>
  <c r="BC86"/>
  <c r="BG86"/>
  <c r="BE87"/>
  <c r="BC88"/>
  <c r="BG88"/>
  <c r="BE89"/>
  <c r="BC90"/>
  <c r="BG90"/>
  <c r="BE91"/>
  <c r="BC92"/>
  <c r="BG92"/>
  <c r="BE93"/>
  <c r="BC94"/>
  <c r="BG94"/>
  <c r="BE95"/>
  <c r="BC96"/>
  <c r="BG96"/>
  <c r="BE97"/>
  <c r="BC98"/>
  <c r="BG98"/>
  <c r="BE99"/>
  <c r="BC100"/>
  <c r="BG100"/>
  <c r="BE101"/>
  <c r="BC102"/>
  <c r="BG102"/>
  <c r="BE103"/>
  <c r="BC104"/>
  <c r="BG104"/>
  <c r="BE105"/>
  <c r="BC106"/>
  <c r="BG106"/>
  <c r="BE107"/>
  <c r="BC108"/>
  <c r="BG108"/>
  <c r="BD85"/>
  <c r="BJ85"/>
  <c r="BF86"/>
  <c r="BD87"/>
  <c r="BJ87"/>
  <c r="BF88"/>
  <c r="BD89"/>
  <c r="BJ89"/>
  <c r="BF90"/>
  <c r="BD91"/>
  <c r="BJ91"/>
  <c r="BF92"/>
  <c r="BD93"/>
  <c r="BJ93"/>
  <c r="BF94"/>
  <c r="BD95"/>
  <c r="BJ95"/>
  <c r="BF96"/>
  <c r="BD97"/>
  <c r="BJ97"/>
  <c r="BF98"/>
  <c r="BD99"/>
  <c r="BJ99"/>
  <c r="BF100"/>
  <c r="BD101"/>
  <c r="BJ101"/>
  <c r="BF102"/>
  <c r="BD103"/>
  <c r="BJ103"/>
  <c r="BF104"/>
  <c r="BD105"/>
  <c r="BJ105"/>
  <c r="BF106"/>
  <c r="BD107"/>
  <c r="BJ107"/>
  <c r="BF108"/>
  <c r="BA76"/>
  <c r="BA78"/>
  <c r="BA71"/>
  <c r="BA73"/>
  <c r="BA80"/>
  <c r="BA82"/>
  <c r="BA84"/>
  <c r="BA86"/>
  <c r="BA88"/>
  <c r="BA90"/>
  <c r="BA92"/>
  <c r="BA94"/>
  <c r="BA96"/>
  <c r="BA98"/>
  <c r="BA100"/>
  <c r="BA102"/>
  <c r="BA104"/>
  <c r="BA106"/>
  <c r="BA108"/>
  <c r="AZ72"/>
  <c r="AZ75"/>
  <c r="AZ82"/>
  <c r="AZ74"/>
  <c r="AZ77"/>
  <c r="AZ79"/>
  <c r="AZ83"/>
  <c r="AZ86"/>
  <c r="AZ88"/>
  <c r="AZ90"/>
  <c r="AZ92"/>
  <c r="AZ94"/>
  <c r="AZ96"/>
  <c r="AZ98"/>
  <c r="AZ100"/>
  <c r="AZ102"/>
  <c r="AZ104"/>
  <c r="AZ106"/>
  <c r="AZ108"/>
  <c r="BF71"/>
  <c r="BD72"/>
  <c r="BJ72"/>
  <c r="BF73"/>
  <c r="BC74"/>
  <c r="BG74"/>
  <c r="BF75"/>
  <c r="BC76"/>
  <c r="BG76"/>
  <c r="BE77"/>
  <c r="BC78"/>
  <c r="BG78"/>
  <c r="BE79"/>
  <c r="BD80"/>
  <c r="BF81"/>
  <c r="BJ82"/>
  <c r="BD84"/>
  <c r="BE71"/>
  <c r="BC72"/>
  <c r="BG72"/>
  <c r="BE73"/>
  <c r="BD74"/>
  <c r="BJ74"/>
  <c r="BE75"/>
  <c r="BD76"/>
  <c r="BJ76"/>
  <c r="BF77"/>
  <c r="BD78"/>
  <c r="BJ78"/>
  <c r="BF79"/>
  <c r="BF80"/>
  <c r="BJ81"/>
  <c r="BD83"/>
  <c r="BF84"/>
  <c r="BE80"/>
  <c r="BC81"/>
  <c r="BG81"/>
  <c r="BE82"/>
  <c r="BC83"/>
  <c r="BG83"/>
  <c r="BE84"/>
  <c r="BC85"/>
  <c r="BG85"/>
  <c r="BE86"/>
  <c r="BC87"/>
  <c r="BG87"/>
  <c r="BE88"/>
  <c r="BC89"/>
  <c r="BG89"/>
  <c r="BE90"/>
  <c r="BC91"/>
  <c r="BG91"/>
  <c r="BE92"/>
  <c r="BC93"/>
  <c r="BG93"/>
  <c r="BE94"/>
  <c r="BC95"/>
  <c r="BG95"/>
  <c r="BE96"/>
  <c r="BC97"/>
  <c r="BG97"/>
  <c r="BE98"/>
  <c r="BC99"/>
  <c r="BG99"/>
  <c r="BE100"/>
  <c r="BC101"/>
  <c r="BG101"/>
  <c r="BE102"/>
  <c r="BC103"/>
  <c r="BG103"/>
  <c r="BE104"/>
  <c r="BC105"/>
  <c r="BG105"/>
  <c r="BE106"/>
  <c r="BC107"/>
  <c r="BG107"/>
  <c r="BE108"/>
  <c r="BJ84"/>
  <c r="BF85"/>
  <c r="BD86"/>
  <c r="BJ86"/>
  <c r="BF87"/>
  <c r="BD88"/>
  <c r="BJ88"/>
  <c r="BF89"/>
  <c r="BD90"/>
  <c r="BJ90"/>
  <c r="BF91"/>
  <c r="BD92"/>
  <c r="BJ92"/>
  <c r="BF93"/>
  <c r="BD94"/>
  <c r="BJ94"/>
  <c r="BF95"/>
  <c r="BD96"/>
  <c r="BJ96"/>
  <c r="BF97"/>
  <c r="BD98"/>
  <c r="BJ98"/>
  <c r="BF99"/>
  <c r="BD100"/>
  <c r="BJ100"/>
  <c r="BF101"/>
  <c r="BD102"/>
  <c r="BJ102"/>
  <c r="BF103"/>
  <c r="BD104"/>
  <c r="BJ104"/>
  <c r="BF105"/>
  <c r="BD106"/>
  <c r="BJ106"/>
  <c r="BF107"/>
  <c r="BD108"/>
  <c r="BJ108"/>
  <c r="BB112"/>
  <c r="BB152"/>
  <c r="BB122"/>
  <c r="BB124"/>
  <c r="BB140"/>
  <c r="BB116"/>
  <c r="BB115"/>
  <c r="BB149"/>
  <c r="BB153"/>
  <c r="BB118"/>
  <c r="BB127"/>
  <c r="BB129"/>
  <c r="BB73"/>
  <c r="BB74"/>
  <c r="BB79"/>
  <c r="BB85"/>
  <c r="BB89"/>
  <c r="BB93"/>
  <c r="BB97"/>
  <c r="BB101"/>
  <c r="BB105"/>
  <c r="BB125"/>
  <c r="BB136"/>
  <c r="BB120"/>
  <c r="BB147"/>
  <c r="BB114"/>
  <c r="BB148"/>
  <c r="BB138"/>
  <c r="BB135"/>
  <c r="BB111"/>
  <c r="BB117"/>
  <c r="BB150"/>
  <c r="BB75"/>
  <c r="BB76"/>
  <c r="BB80"/>
  <c r="BB86"/>
  <c r="BB90"/>
  <c r="BB94"/>
  <c r="BB98"/>
  <c r="BB102"/>
  <c r="BB106"/>
  <c r="BB70"/>
  <c r="BB151"/>
  <c r="BB113"/>
  <c r="BB146"/>
  <c r="BB131"/>
  <c r="BB119"/>
  <c r="BB130"/>
  <c r="BB137"/>
  <c r="BB110"/>
  <c r="BB121"/>
  <c r="BB109"/>
  <c r="BB134"/>
  <c r="BB128"/>
  <c r="BB71"/>
  <c r="BB81"/>
  <c r="BB77"/>
  <c r="BB82"/>
  <c r="BB87"/>
  <c r="BB91"/>
  <c r="BB95"/>
  <c r="BB99"/>
  <c r="BB103"/>
  <c r="BB107"/>
  <c r="BB139"/>
  <c r="BB123"/>
  <c r="BB154"/>
  <c r="BB145"/>
  <c r="BB142"/>
  <c r="BB141"/>
  <c r="BB126"/>
  <c r="BB133"/>
  <c r="BB144"/>
  <c r="BB132"/>
  <c r="BB143"/>
  <c r="BB72"/>
  <c r="BB83"/>
  <c r="BB78"/>
  <c r="BB84"/>
  <c r="BB88"/>
  <c r="BB92"/>
  <c r="BB96"/>
  <c r="BB100"/>
  <c r="BB104"/>
  <c r="BB108"/>
  <c r="BB69"/>
  <c r="BB68"/>
  <c r="BB155"/>
  <c r="AO70" i="28"/>
  <c r="AO78"/>
  <c r="AO86"/>
  <c r="AO94"/>
  <c r="AO102"/>
  <c r="AO110"/>
  <c r="AO118"/>
  <c r="AO126"/>
  <c r="AO134"/>
  <c r="AO142"/>
  <c r="AO150"/>
  <c r="AO69"/>
  <c r="AO77"/>
  <c r="AO85"/>
  <c r="AO93"/>
  <c r="AO101"/>
  <c r="AO109"/>
  <c r="AO117"/>
  <c r="AO125"/>
  <c r="AO133"/>
  <c r="AO141"/>
  <c r="AO149"/>
  <c r="AO68"/>
  <c r="AO76"/>
  <c r="AO84"/>
  <c r="AO92"/>
  <c r="AO100"/>
  <c r="AO108"/>
  <c r="AO116"/>
  <c r="AO124"/>
  <c r="AO132"/>
  <c r="AO140"/>
  <c r="AO148"/>
  <c r="AO75"/>
  <c r="AO83"/>
  <c r="AO91"/>
  <c r="AO99"/>
  <c r="AO107"/>
  <c r="AO115"/>
  <c r="AO123"/>
  <c r="AO131"/>
  <c r="AO139"/>
  <c r="AO147"/>
  <c r="AO155"/>
  <c r="AO74"/>
  <c r="AO82"/>
  <c r="AO90"/>
  <c r="AO98"/>
  <c r="AO106"/>
  <c r="AO114"/>
  <c r="AO122"/>
  <c r="AO130"/>
  <c r="AO138"/>
  <c r="AO146"/>
  <c r="AO154"/>
  <c r="AO73"/>
  <c r="AO81"/>
  <c r="AO89"/>
  <c r="AO97"/>
  <c r="AO105"/>
  <c r="AO113"/>
  <c r="AO121"/>
  <c r="AO129"/>
  <c r="AO137"/>
  <c r="AO145"/>
  <c r="AO153"/>
  <c r="AO72"/>
  <c r="AO80"/>
  <c r="AO88"/>
  <c r="AO96"/>
  <c r="AO104"/>
  <c r="AO112"/>
  <c r="AO120"/>
  <c r="AO128"/>
  <c r="AO136"/>
  <c r="AO144"/>
  <c r="AO152"/>
  <c r="AO71"/>
  <c r="AO79"/>
  <c r="AO87"/>
  <c r="AO95"/>
  <c r="AO103"/>
  <c r="AO111"/>
  <c r="AO119"/>
  <c r="AO127"/>
  <c r="AO135"/>
  <c r="AO143"/>
  <c r="AO151"/>
  <c r="AY75"/>
  <c r="AQ75"/>
  <c r="AU74"/>
  <c r="AY73"/>
  <c r="AQ73"/>
  <c r="AU72"/>
  <c r="AY71"/>
  <c r="AQ71"/>
  <c r="AU70"/>
  <c r="AY69"/>
  <c r="AQ69"/>
  <c r="AW68"/>
  <c r="AU68"/>
  <c r="AR68"/>
  <c r="AV68"/>
  <c r="AP69"/>
  <c r="AT69"/>
  <c r="AR70"/>
  <c r="AV70"/>
  <c r="AP71"/>
  <c r="AT71"/>
  <c r="AR72"/>
  <c r="AV72"/>
  <c r="AP73"/>
  <c r="AT73"/>
  <c r="AR74"/>
  <c r="AV74"/>
  <c r="AP75"/>
  <c r="AT75"/>
  <c r="AR76"/>
  <c r="AV76"/>
  <c r="AP77"/>
  <c r="AT77"/>
  <c r="AR78"/>
  <c r="AV78"/>
  <c r="AP79"/>
  <c r="AT79"/>
  <c r="AR80"/>
  <c r="AV80"/>
  <c r="AP81"/>
  <c r="AT81"/>
  <c r="AR82"/>
  <c r="AV82"/>
  <c r="AP83"/>
  <c r="AT83"/>
  <c r="AR84"/>
  <c r="AV84"/>
  <c r="AP85"/>
  <c r="AT85"/>
  <c r="AR86"/>
  <c r="AV86"/>
  <c r="AP87"/>
  <c r="AT87"/>
  <c r="AR88"/>
  <c r="AV88"/>
  <c r="AP89"/>
  <c r="AT89"/>
  <c r="AR90"/>
  <c r="AV90"/>
  <c r="AP91"/>
  <c r="AT91"/>
  <c r="AR92"/>
  <c r="AV92"/>
  <c r="AP93"/>
  <c r="AT93"/>
  <c r="AR94"/>
  <c r="AV94"/>
  <c r="AP95"/>
  <c r="AT95"/>
  <c r="AR96"/>
  <c r="AV96"/>
  <c r="AP97"/>
  <c r="AU97"/>
  <c r="AQ98"/>
  <c r="AY98"/>
  <c r="AU99"/>
  <c r="AQ100"/>
  <c r="AY100"/>
  <c r="AU101"/>
  <c r="AQ102"/>
  <c r="AY102"/>
  <c r="AU103"/>
  <c r="AQ104"/>
  <c r="AY104"/>
  <c r="AQ76"/>
  <c r="AU76"/>
  <c r="AY76"/>
  <c r="AS77"/>
  <c r="AQ78"/>
  <c r="AU78"/>
  <c r="AY78"/>
  <c r="AS79"/>
  <c r="AQ80"/>
  <c r="AU80"/>
  <c r="AY80"/>
  <c r="AS81"/>
  <c r="AQ82"/>
  <c r="AU82"/>
  <c r="AY82"/>
  <c r="AS83"/>
  <c r="AW83"/>
  <c r="AQ84"/>
  <c r="AU84"/>
  <c r="AY84"/>
  <c r="AS85"/>
  <c r="AQ86"/>
  <c r="AU86"/>
  <c r="AY86"/>
  <c r="AS87"/>
  <c r="AQ88"/>
  <c r="AU88"/>
  <c r="AY88"/>
  <c r="AS89"/>
  <c r="AQ90"/>
  <c r="AU90"/>
  <c r="AY90"/>
  <c r="AS91"/>
  <c r="AW91"/>
  <c r="AQ92"/>
  <c r="AU92"/>
  <c r="AY92"/>
  <c r="AS93"/>
  <c r="AQ94"/>
  <c r="AU94"/>
  <c r="AY94"/>
  <c r="AS95"/>
  <c r="AQ96"/>
  <c r="AU96"/>
  <c r="AY96"/>
  <c r="AS97"/>
  <c r="AS98"/>
  <c r="AS99"/>
  <c r="AS100"/>
  <c r="AS101"/>
  <c r="AS102"/>
  <c r="AS103"/>
  <c r="AS104"/>
  <c r="AQ105"/>
  <c r="AU105"/>
  <c r="AY105"/>
  <c r="AS106"/>
  <c r="AQ107"/>
  <c r="AU107"/>
  <c r="AY107"/>
  <c r="AS108"/>
  <c r="AQ109"/>
  <c r="AU109"/>
  <c r="AY109"/>
  <c r="AS110"/>
  <c r="AW110"/>
  <c r="AQ111"/>
  <c r="AU111"/>
  <c r="AY111"/>
  <c r="AS112"/>
  <c r="AQ113"/>
  <c r="AU113"/>
  <c r="AY113"/>
  <c r="AS114"/>
  <c r="AQ115"/>
  <c r="AU115"/>
  <c r="AY115"/>
  <c r="AW75"/>
  <c r="AW73"/>
  <c r="AW71"/>
  <c r="AW69"/>
  <c r="AW81"/>
  <c r="AW89"/>
  <c r="AW108"/>
  <c r="AS116"/>
  <c r="AQ117"/>
  <c r="AU117"/>
  <c r="AY117"/>
  <c r="AS118"/>
  <c r="AW118"/>
  <c r="AQ119"/>
  <c r="AU119"/>
  <c r="AY119"/>
  <c r="AS120"/>
  <c r="AR121"/>
  <c r="AV121"/>
  <c r="AS122"/>
  <c r="AR123"/>
  <c r="AV123"/>
  <c r="AS124"/>
  <c r="AR125"/>
  <c r="AV125"/>
  <c r="AS126"/>
  <c r="AW126"/>
  <c r="AR127"/>
  <c r="AV127"/>
  <c r="AS128"/>
  <c r="AR129"/>
  <c r="AV129"/>
  <c r="AS130"/>
  <c r="AR131"/>
  <c r="AV131"/>
  <c r="AS132"/>
  <c r="AR133"/>
  <c r="AV133"/>
  <c r="AW79"/>
  <c r="AW87"/>
  <c r="AW95"/>
  <c r="AW106"/>
  <c r="AW114"/>
  <c r="AW74"/>
  <c r="AW72"/>
  <c r="AW70"/>
  <c r="AW77"/>
  <c r="AW85"/>
  <c r="AW93"/>
  <c r="AW112"/>
  <c r="AW122"/>
  <c r="AW130"/>
  <c r="AS134"/>
  <c r="AW134"/>
  <c r="AR135"/>
  <c r="AV135"/>
  <c r="AT97"/>
  <c r="AR98"/>
  <c r="AV98"/>
  <c r="AP99"/>
  <c r="AT99"/>
  <c r="AR100"/>
  <c r="AV100"/>
  <c r="AP101"/>
  <c r="AT101"/>
  <c r="AR102"/>
  <c r="AV102"/>
  <c r="AP103"/>
  <c r="AT103"/>
  <c r="AR104"/>
  <c r="AV104"/>
  <c r="AP105"/>
  <c r="AT105"/>
  <c r="AR106"/>
  <c r="AV106"/>
  <c r="AP107"/>
  <c r="AT107"/>
  <c r="AR108"/>
  <c r="AV108"/>
  <c r="AP109"/>
  <c r="AT109"/>
  <c r="AR110"/>
  <c r="AV110"/>
  <c r="AP111"/>
  <c r="AT111"/>
  <c r="AR112"/>
  <c r="AV112"/>
  <c r="AP113"/>
  <c r="AT113"/>
  <c r="AR114"/>
  <c r="AV114"/>
  <c r="AP115"/>
  <c r="AT115"/>
  <c r="AR116"/>
  <c r="AV116"/>
  <c r="AP117"/>
  <c r="AT117"/>
  <c r="AR118"/>
  <c r="AV118"/>
  <c r="AP119"/>
  <c r="AT119"/>
  <c r="AR120"/>
  <c r="AV120"/>
  <c r="AS121"/>
  <c r="AR122"/>
  <c r="AV122"/>
  <c r="AS123"/>
  <c r="AR124"/>
  <c r="AV124"/>
  <c r="AS125"/>
  <c r="AR126"/>
  <c r="AV126"/>
  <c r="AS127"/>
  <c r="AW127"/>
  <c r="AR128"/>
  <c r="AV128"/>
  <c r="AS129"/>
  <c r="AR130"/>
  <c r="AV130"/>
  <c r="AS131"/>
  <c r="AR132"/>
  <c r="AV132"/>
  <c r="AS133"/>
  <c r="AR134"/>
  <c r="AV134"/>
  <c r="AS135"/>
  <c r="AW135"/>
  <c r="AQ136"/>
  <c r="AU136"/>
  <c r="AY136"/>
  <c r="AP137"/>
  <c r="AT137"/>
  <c r="AQ138"/>
  <c r="AU138"/>
  <c r="AY138"/>
  <c r="AP139"/>
  <c r="AT139"/>
  <c r="AQ140"/>
  <c r="AU140"/>
  <c r="AY140"/>
  <c r="AP141"/>
  <c r="AT141"/>
  <c r="AQ142"/>
  <c r="AU142"/>
  <c r="AY142"/>
  <c r="AP143"/>
  <c r="AT143"/>
  <c r="AQ144"/>
  <c r="AU144"/>
  <c r="AY144"/>
  <c r="AP145"/>
  <c r="AT145"/>
  <c r="AQ146"/>
  <c r="AU146"/>
  <c r="AY146"/>
  <c r="AP147"/>
  <c r="AT147"/>
  <c r="AQ148"/>
  <c r="AU148"/>
  <c r="AY148"/>
  <c r="AP149"/>
  <c r="AT149"/>
  <c r="AQ150"/>
  <c r="AU150"/>
  <c r="AY150"/>
  <c r="AP151"/>
  <c r="AT151"/>
  <c r="AQ152"/>
  <c r="AU152"/>
  <c r="AY152"/>
  <c r="AP153"/>
  <c r="AT153"/>
  <c r="AQ154"/>
  <c r="AU154"/>
  <c r="AY154"/>
  <c r="AP155"/>
  <c r="AT155"/>
  <c r="AR136"/>
  <c r="AV136"/>
  <c r="AS137"/>
  <c r="AR138"/>
  <c r="AV138"/>
  <c r="AS139"/>
  <c r="AR140"/>
  <c r="AV140"/>
  <c r="AS141"/>
  <c r="AR142"/>
  <c r="AV142"/>
  <c r="AS143"/>
  <c r="AW143"/>
  <c r="AR144"/>
  <c r="AV144"/>
  <c r="AS145"/>
  <c r="AR146"/>
  <c r="AV146"/>
  <c r="AS147"/>
  <c r="AR148"/>
  <c r="AV148"/>
  <c r="AS149"/>
  <c r="AR150"/>
  <c r="AV150"/>
  <c r="AS151"/>
  <c r="AW151"/>
  <c r="AR152"/>
  <c r="AV152"/>
  <c r="AS153"/>
  <c r="AR154"/>
  <c r="AV154"/>
  <c r="AS155"/>
  <c r="AU75"/>
  <c r="AY74"/>
  <c r="AQ74"/>
  <c r="AU73"/>
  <c r="AY72"/>
  <c r="AQ72"/>
  <c r="AU71"/>
  <c r="AY70"/>
  <c r="AQ70"/>
  <c r="AU69"/>
  <c r="AS68"/>
  <c r="AW120"/>
  <c r="AW128"/>
  <c r="AW121"/>
  <c r="AW129"/>
  <c r="AW137"/>
  <c r="AW145"/>
  <c r="AW153"/>
  <c r="AS75"/>
  <c r="AS74"/>
  <c r="AS73"/>
  <c r="AS72"/>
  <c r="AS71"/>
  <c r="AS70"/>
  <c r="AS69"/>
  <c r="AY68"/>
  <c r="AQ68"/>
  <c r="AP68"/>
  <c r="AT68"/>
  <c r="AR69"/>
  <c r="AV69"/>
  <c r="AP70"/>
  <c r="AT70"/>
  <c r="AR71"/>
  <c r="AV71"/>
  <c r="AP72"/>
  <c r="AT72"/>
  <c r="AR73"/>
  <c r="AV73"/>
  <c r="AP74"/>
  <c r="AT74"/>
  <c r="AR75"/>
  <c r="AV75"/>
  <c r="AP76"/>
  <c r="AT76"/>
  <c r="AR77"/>
  <c r="AV77"/>
  <c r="AP78"/>
  <c r="AT78"/>
  <c r="AR79"/>
  <c r="AV79"/>
  <c r="AP80"/>
  <c r="AT80"/>
  <c r="AR81"/>
  <c r="AV81"/>
  <c r="AP82"/>
  <c r="AT82"/>
  <c r="AR83"/>
  <c r="AV83"/>
  <c r="AP84"/>
  <c r="AT84"/>
  <c r="AR85"/>
  <c r="AV85"/>
  <c r="AP86"/>
  <c r="AT86"/>
  <c r="AR87"/>
  <c r="AV87"/>
  <c r="AP88"/>
  <c r="AT88"/>
  <c r="AR89"/>
  <c r="AV89"/>
  <c r="AP90"/>
  <c r="AT90"/>
  <c r="AR91"/>
  <c r="AV91"/>
  <c r="AP92"/>
  <c r="AT92"/>
  <c r="AR93"/>
  <c r="AV93"/>
  <c r="AP94"/>
  <c r="AT94"/>
  <c r="AR95"/>
  <c r="AV95"/>
  <c r="AP96"/>
  <c r="AT96"/>
  <c r="AR97"/>
  <c r="AY97"/>
  <c r="AU98"/>
  <c r="AQ99"/>
  <c r="AY99"/>
  <c r="AU100"/>
  <c r="AQ101"/>
  <c r="AY101"/>
  <c r="AU102"/>
  <c r="AQ103"/>
  <c r="AY103"/>
  <c r="AU104"/>
  <c r="AS76"/>
  <c r="AW76"/>
  <c r="AQ77"/>
  <c r="AU77"/>
  <c r="AY77"/>
  <c r="AS78"/>
  <c r="AQ79"/>
  <c r="AU79"/>
  <c r="AY79"/>
  <c r="AS80"/>
  <c r="AQ81"/>
  <c r="AU81"/>
  <c r="AY81"/>
  <c r="AS82"/>
  <c r="AQ83"/>
  <c r="AU83"/>
  <c r="AY83"/>
  <c r="AS84"/>
  <c r="AW84"/>
  <c r="AQ85"/>
  <c r="AU85"/>
  <c r="AY85"/>
  <c r="AS86"/>
  <c r="AQ87"/>
  <c r="AU87"/>
  <c r="AY87"/>
  <c r="AS88"/>
  <c r="AQ89"/>
  <c r="AU89"/>
  <c r="AY89"/>
  <c r="AS90"/>
  <c r="AQ91"/>
  <c r="AU91"/>
  <c r="AY91"/>
  <c r="AS92"/>
  <c r="AW92"/>
  <c r="AQ93"/>
  <c r="AU93"/>
  <c r="AY93"/>
  <c r="AS94"/>
  <c r="AQ95"/>
  <c r="AU95"/>
  <c r="AY95"/>
  <c r="AS96"/>
  <c r="AQ97"/>
  <c r="AW98"/>
  <c r="AW100"/>
  <c r="AW102"/>
  <c r="AW104"/>
  <c r="AS105"/>
  <c r="AQ106"/>
  <c r="AU106"/>
  <c r="AY106"/>
  <c r="AS107"/>
  <c r="AQ108"/>
  <c r="AU108"/>
  <c r="AY108"/>
  <c r="AS109"/>
  <c r="AQ110"/>
  <c r="AU110"/>
  <c r="AY110"/>
  <c r="AS111"/>
  <c r="AW111"/>
  <c r="AQ112"/>
  <c r="AU112"/>
  <c r="AY112"/>
  <c r="AS113"/>
  <c r="AQ114"/>
  <c r="AU114"/>
  <c r="AY114"/>
  <c r="AS115"/>
  <c r="AQ116"/>
  <c r="AU116"/>
  <c r="AY116"/>
  <c r="AS117"/>
  <c r="AQ118"/>
  <c r="AU118"/>
  <c r="AY118"/>
  <c r="AS119"/>
  <c r="AW119"/>
  <c r="AQ120"/>
  <c r="AU120"/>
  <c r="AY120"/>
  <c r="AP121"/>
  <c r="AT121"/>
  <c r="AQ122"/>
  <c r="AU122"/>
  <c r="AY122"/>
  <c r="AP123"/>
  <c r="AT123"/>
  <c r="AQ124"/>
  <c r="AU124"/>
  <c r="AY124"/>
  <c r="AP125"/>
  <c r="AT125"/>
  <c r="AQ126"/>
  <c r="AU126"/>
  <c r="AY126"/>
  <c r="AP127"/>
  <c r="AT127"/>
  <c r="AQ128"/>
  <c r="AU128"/>
  <c r="AY128"/>
  <c r="AP129"/>
  <c r="AT129"/>
  <c r="AQ130"/>
  <c r="AU130"/>
  <c r="AY130"/>
  <c r="AP131"/>
  <c r="AT131"/>
  <c r="AQ132"/>
  <c r="AU132"/>
  <c r="AY132"/>
  <c r="AP133"/>
  <c r="AT133"/>
  <c r="AQ134"/>
  <c r="AU134"/>
  <c r="AY134"/>
  <c r="AP135"/>
  <c r="AT135"/>
  <c r="AV97"/>
  <c r="AP98"/>
  <c r="AT98"/>
  <c r="AR99"/>
  <c r="AV99"/>
  <c r="AP100"/>
  <c r="AT100"/>
  <c r="AR101"/>
  <c r="AV101"/>
  <c r="AP102"/>
  <c r="AT102"/>
  <c r="AR103"/>
  <c r="AV103"/>
  <c r="AP104"/>
  <c r="AT104"/>
  <c r="AR105"/>
  <c r="AV105"/>
  <c r="AP106"/>
  <c r="AT106"/>
  <c r="AR107"/>
  <c r="AV107"/>
  <c r="AP108"/>
  <c r="AT108"/>
  <c r="AR109"/>
  <c r="AV109"/>
  <c r="AP110"/>
  <c r="AT110"/>
  <c r="AR111"/>
  <c r="AV111"/>
  <c r="AP112"/>
  <c r="AT112"/>
  <c r="AR113"/>
  <c r="AV113"/>
  <c r="AP114"/>
  <c r="AT114"/>
  <c r="AR115"/>
  <c r="AV115"/>
  <c r="AP116"/>
  <c r="AT116"/>
  <c r="AR117"/>
  <c r="AV117"/>
  <c r="AP118"/>
  <c r="AT118"/>
  <c r="AR119"/>
  <c r="AV119"/>
  <c r="AP120"/>
  <c r="AT120"/>
  <c r="AQ121"/>
  <c r="AU121"/>
  <c r="AY121"/>
  <c r="AP122"/>
  <c r="AT122"/>
  <c r="AQ123"/>
  <c r="AU123"/>
  <c r="AY123"/>
  <c r="AP124"/>
  <c r="AT124"/>
  <c r="AQ125"/>
  <c r="AU125"/>
  <c r="AY125"/>
  <c r="AP126"/>
  <c r="AT126"/>
  <c r="AQ127"/>
  <c r="AU127"/>
  <c r="AY127"/>
  <c r="AP128"/>
  <c r="AT128"/>
  <c r="AQ129"/>
  <c r="AU129"/>
  <c r="AY129"/>
  <c r="AP130"/>
  <c r="AT130"/>
  <c r="AQ131"/>
  <c r="AU131"/>
  <c r="AY131"/>
  <c r="AP132"/>
  <c r="AT132"/>
  <c r="AQ133"/>
  <c r="AU133"/>
  <c r="AY133"/>
  <c r="AP134"/>
  <c r="AT134"/>
  <c r="AQ135"/>
  <c r="AU135"/>
  <c r="AS136"/>
  <c r="AR137"/>
  <c r="AV137"/>
  <c r="AS138"/>
  <c r="AR139"/>
  <c r="AV139"/>
  <c r="AS140"/>
  <c r="AR141"/>
  <c r="AV141"/>
  <c r="AS142"/>
  <c r="AW142"/>
  <c r="AR143"/>
  <c r="AV143"/>
  <c r="AS144"/>
  <c r="AR145"/>
  <c r="AV145"/>
  <c r="AS146"/>
  <c r="AR147"/>
  <c r="AV147"/>
  <c r="AS148"/>
  <c r="AR149"/>
  <c r="AV149"/>
  <c r="AS150"/>
  <c r="AW150"/>
  <c r="AR151"/>
  <c r="AV151"/>
  <c r="AS152"/>
  <c r="AR153"/>
  <c r="AV153"/>
  <c r="AS154"/>
  <c r="AW123"/>
  <c r="AW131"/>
  <c r="AW139"/>
  <c r="AW147"/>
  <c r="AW155"/>
  <c r="AW116"/>
  <c r="AW124"/>
  <c r="AW132"/>
  <c r="AW125"/>
  <c r="AW133"/>
  <c r="AW141"/>
  <c r="AW149"/>
  <c r="AW80"/>
  <c r="AW88"/>
  <c r="AW96"/>
  <c r="AW97"/>
  <c r="AW99"/>
  <c r="AW101"/>
  <c r="AW103"/>
  <c r="AW107"/>
  <c r="AW115"/>
  <c r="AW138"/>
  <c r="AW146"/>
  <c r="AR155"/>
  <c r="AV155"/>
  <c r="AY135"/>
  <c r="AP136"/>
  <c r="AT136"/>
  <c r="AQ137"/>
  <c r="AU137"/>
  <c r="AY137"/>
  <c r="AP138"/>
  <c r="AT138"/>
  <c r="AQ139"/>
  <c r="AU139"/>
  <c r="AY139"/>
  <c r="AP140"/>
  <c r="AT140"/>
  <c r="AQ141"/>
  <c r="AU141"/>
  <c r="AY141"/>
  <c r="AP142"/>
  <c r="AT142"/>
  <c r="AQ143"/>
  <c r="AU143"/>
  <c r="AY143"/>
  <c r="AP144"/>
  <c r="AT144"/>
  <c r="AQ145"/>
  <c r="AU145"/>
  <c r="AY145"/>
  <c r="AP146"/>
  <c r="AT146"/>
  <c r="AQ147"/>
  <c r="AU147"/>
  <c r="AY147"/>
  <c r="AP148"/>
  <c r="AT148"/>
  <c r="AQ149"/>
  <c r="AU149"/>
  <c r="AY149"/>
  <c r="AP150"/>
  <c r="AT150"/>
  <c r="AQ151"/>
  <c r="AU151"/>
  <c r="AY151"/>
  <c r="AP152"/>
  <c r="AT152"/>
  <c r="AQ153"/>
  <c r="AU153"/>
  <c r="AY153"/>
  <c r="AP154"/>
  <c r="AT154"/>
  <c r="AQ155"/>
  <c r="AU155"/>
  <c r="AY155"/>
  <c r="AW82"/>
  <c r="AW90"/>
  <c r="AW105"/>
  <c r="AW113"/>
  <c r="AW136"/>
  <c r="AW144"/>
  <c r="AW152"/>
  <c r="AW154"/>
  <c r="AW78"/>
  <c r="AW86"/>
  <c r="AW94"/>
  <c r="AW109"/>
  <c r="AW117"/>
  <c r="AW140"/>
  <c r="AW148"/>
  <c r="AY155" i="4"/>
  <c r="AY155" i="3"/>
  <c r="AY155" i="25"/>
  <c r="AY155" i="21"/>
  <c r="AY155" i="24"/>
  <c r="AY155" i="20"/>
  <c r="AY155" i="26"/>
  <c r="AY155" i="27"/>
  <c r="AY155" i="23"/>
  <c r="AY155" i="22"/>
  <c r="AY149"/>
  <c r="AY149" i="21"/>
  <c r="AY149" i="20"/>
  <c r="AY149" i="4"/>
  <c r="AY149" i="25"/>
  <c r="AY149" i="24"/>
  <c r="AY149" i="26"/>
  <c r="AY149" i="3"/>
  <c r="AY149" i="27"/>
  <c r="AY149" i="23"/>
  <c r="AY145" i="22"/>
  <c r="AY145" i="21"/>
  <c r="AY145" i="20"/>
  <c r="AY145" i="4"/>
  <c r="AY145" i="25"/>
  <c r="AY145" i="3"/>
  <c r="AY145" i="24"/>
  <c r="AY145" i="27"/>
  <c r="AY145" i="26"/>
  <c r="AY145" i="23"/>
  <c r="AY141" i="22"/>
  <c r="AY141" i="21"/>
  <c r="AY141" i="20"/>
  <c r="AY141" i="4"/>
  <c r="AY141" i="25"/>
  <c r="AY141" i="3"/>
  <c r="AY141" i="24"/>
  <c r="AY141" i="27"/>
  <c r="AY141" i="26"/>
  <c r="AY141" i="23"/>
  <c r="AY137" i="22"/>
  <c r="AY137" i="21"/>
  <c r="AY137" i="20"/>
  <c r="AY137" i="4"/>
  <c r="AY137" i="25"/>
  <c r="AY137" i="3"/>
  <c r="AY137" i="24"/>
  <c r="AY137" i="27"/>
  <c r="AY137" i="26"/>
  <c r="AY137" i="23"/>
  <c r="AY133" i="27"/>
  <c r="AY133" i="20"/>
  <c r="AY133" i="24"/>
  <c r="AY133" i="23"/>
  <c r="AY133" i="3"/>
  <c r="AY133" i="22"/>
  <c r="AY133" i="21"/>
  <c r="AY133" i="26"/>
  <c r="AY133" i="4"/>
  <c r="AY133" i="25"/>
  <c r="AY129" i="27"/>
  <c r="AY129" i="20"/>
  <c r="AY129" i="24"/>
  <c r="AY129" i="23"/>
  <c r="AY129" i="3"/>
  <c r="AY129" i="22"/>
  <c r="AY129" i="21"/>
  <c r="AY129" i="26"/>
  <c r="AY129" i="4"/>
  <c r="AY129" i="25"/>
  <c r="AY125" i="27"/>
  <c r="AY125" i="20"/>
  <c r="AY125" i="24"/>
  <c r="AY125" i="23"/>
  <c r="AY125" i="3"/>
  <c r="AY125" i="22"/>
  <c r="AY125" i="21"/>
  <c r="AY125" i="26"/>
  <c r="AY125" i="4"/>
  <c r="AY125" i="25"/>
  <c r="AY121" i="27"/>
  <c r="AY121" i="20"/>
  <c r="AY121" i="24"/>
  <c r="AY121" i="23"/>
  <c r="AY121" i="3"/>
  <c r="AY121" i="22"/>
  <c r="AY121" i="21"/>
  <c r="AY121" i="26"/>
  <c r="AY121" i="4"/>
  <c r="AY121" i="25"/>
  <c r="AY132" i="21"/>
  <c r="AY132" i="23"/>
  <c r="AY132" i="24"/>
  <c r="AY132" i="4"/>
  <c r="AY132" i="3"/>
  <c r="AY132" i="27"/>
  <c r="AY132" i="26"/>
  <c r="AY132" i="20"/>
  <c r="AY132" i="22"/>
  <c r="AY132" i="25"/>
  <c r="AY128" i="21"/>
  <c r="AY128" i="23"/>
  <c r="AY128" i="24"/>
  <c r="AY128" i="4"/>
  <c r="AY128" i="3"/>
  <c r="AY128" i="27"/>
  <c r="AY128" i="26"/>
  <c r="AY128" i="20"/>
  <c r="AY128" i="22"/>
  <c r="AY128" i="25"/>
  <c r="AY124" i="21"/>
  <c r="AY124" i="23"/>
  <c r="AY124" i="24"/>
  <c r="AY124" i="4"/>
  <c r="AY124" i="3"/>
  <c r="AY124" i="27"/>
  <c r="AY124" i="26"/>
  <c r="AY124" i="20"/>
  <c r="AY124" i="22"/>
  <c r="AY124" i="25"/>
  <c r="AY120" i="21"/>
  <c r="AY120" i="23"/>
  <c r="AY120" i="24"/>
  <c r="AY120" i="4"/>
  <c r="AY120" i="3"/>
  <c r="AY120" i="27"/>
  <c r="AY120" i="26"/>
  <c r="AY120" i="20"/>
  <c r="AY120" i="22"/>
  <c r="AY120" i="25"/>
  <c r="AY114" i="27"/>
  <c r="AY114" i="26"/>
  <c r="AY114" i="23"/>
  <c r="AY114" i="22"/>
  <c r="AY114" i="25"/>
  <c r="AY114" i="3"/>
  <c r="AY114" i="24"/>
  <c r="AY114" i="21"/>
  <c r="AY114" i="20"/>
  <c r="AY114" i="4"/>
  <c r="AY95" i="22"/>
  <c r="AY95" i="21"/>
  <c r="AY95" i="20"/>
  <c r="AY95" i="4"/>
  <c r="AY95" i="26"/>
  <c r="AY95" i="3"/>
  <c r="AY95" i="24"/>
  <c r="AY95" i="27"/>
  <c r="AY95" i="25"/>
  <c r="AY95" i="23"/>
  <c r="AY85" i="27"/>
  <c r="AY85" i="20"/>
  <c r="AY85" i="24"/>
  <c r="AY85" i="23"/>
  <c r="AY85" i="3"/>
  <c r="AY85" i="22"/>
  <c r="AY85" i="21"/>
  <c r="AY85" i="25"/>
  <c r="AY85" i="4"/>
  <c r="AY85" i="26"/>
  <c r="AY79" i="22"/>
  <c r="AY79" i="21"/>
  <c r="AY79" i="20"/>
  <c r="AY79" i="4"/>
  <c r="AY79" i="26"/>
  <c r="AY79" i="3"/>
  <c r="AY79" i="24"/>
  <c r="AY79" i="27"/>
  <c r="AY79" i="25"/>
  <c r="AY79" i="23"/>
  <c r="AY116" i="22"/>
  <c r="AY116" i="25"/>
  <c r="AY116" i="27"/>
  <c r="AY116" i="21"/>
  <c r="AY116" i="23"/>
  <c r="AY116" i="4"/>
  <c r="AY116" i="3"/>
  <c r="AY116" i="26"/>
  <c r="AY116" i="20"/>
  <c r="AY116" i="24"/>
  <c r="AY110" i="23"/>
  <c r="AY110" i="22"/>
  <c r="AY110" i="25"/>
  <c r="AY110" i="3"/>
  <c r="AY110" i="24"/>
  <c r="AY110" i="20"/>
  <c r="AY110" i="4"/>
  <c r="AY110" i="27"/>
  <c r="AY110" i="26"/>
  <c r="AY110" i="21"/>
  <c r="AY93"/>
  <c r="AY93" i="25"/>
  <c r="AY93" i="4"/>
  <c r="AY93" i="26"/>
  <c r="AY93" i="27"/>
  <c r="AY93" i="20"/>
  <c r="AY93" i="24"/>
  <c r="AY93" i="23"/>
  <c r="AY93" i="3"/>
  <c r="AY93" i="22"/>
  <c r="AY87" i="3"/>
  <c r="AY87" i="24"/>
  <c r="AY87" i="27"/>
  <c r="AY87" i="25"/>
  <c r="AY87" i="23"/>
  <c r="AY87" i="22"/>
  <c r="AY87" i="21"/>
  <c r="AY87" i="20"/>
  <c r="AY87" i="4"/>
  <c r="AY87" i="26"/>
  <c r="AY77" i="21"/>
  <c r="AY77" i="25"/>
  <c r="AY77" i="4"/>
  <c r="AY77" i="26"/>
  <c r="AY77" i="27"/>
  <c r="AY77" i="20"/>
  <c r="AY77" i="24"/>
  <c r="AY77" i="23"/>
  <c r="AY77" i="3"/>
  <c r="AY77" i="22"/>
  <c r="AY72" i="21"/>
  <c r="AY72" i="27"/>
  <c r="AY72" i="25"/>
  <c r="AY72" i="23"/>
  <c r="AY72" i="22"/>
  <c r="AY72" i="20"/>
  <c r="AY72" i="4"/>
  <c r="AY72" i="26"/>
  <c r="AY72" i="3"/>
  <c r="AY72" i="24"/>
  <c r="AY99" i="20"/>
  <c r="AY99" i="26"/>
  <c r="AY99" i="25"/>
  <c r="AY99" i="21"/>
  <c r="AY99" i="22"/>
  <c r="AY99" i="27"/>
  <c r="AY99" i="3"/>
  <c r="AY99" i="24"/>
  <c r="AY99" i="4"/>
  <c r="AY99" i="23"/>
  <c r="AY68" i="4"/>
  <c r="AY68" i="26"/>
  <c r="AY68" i="27"/>
  <c r="AY68" i="24"/>
  <c r="AY68" i="20"/>
  <c r="AY68" i="22"/>
  <c r="AY68" i="3"/>
  <c r="AY68" i="21"/>
  <c r="AY68" i="23"/>
  <c r="AY68" i="25"/>
  <c r="AY154"/>
  <c r="AY154" i="21"/>
  <c r="AY154" i="20"/>
  <c r="AY154" i="26"/>
  <c r="AY154" i="22"/>
  <c r="AY154" i="23"/>
  <c r="AY154" i="24"/>
  <c r="AY154" i="4"/>
  <c r="AY154" i="3"/>
  <c r="AY154" i="27"/>
  <c r="AY150" i="25"/>
  <c r="AY150" i="21"/>
  <c r="AY150" i="20"/>
  <c r="AY150" i="26"/>
  <c r="AY150" i="22"/>
  <c r="AY150" i="23"/>
  <c r="AY150" i="24"/>
  <c r="AY150" i="4"/>
  <c r="AY150" i="3"/>
  <c r="AY150" i="27"/>
  <c r="AY146" i="25"/>
  <c r="AY146" i="21"/>
  <c r="AY146" i="20"/>
  <c r="AY146" i="26"/>
  <c r="AY146" i="22"/>
  <c r="AY146" i="23"/>
  <c r="AY146" i="24"/>
  <c r="AY146" i="4"/>
  <c r="AY146" i="3"/>
  <c r="AY146" i="27"/>
  <c r="AY142" i="25"/>
  <c r="AY142" i="21"/>
  <c r="AY142" i="20"/>
  <c r="AY142" i="26"/>
  <c r="AY142" i="22"/>
  <c r="AY142" i="23"/>
  <c r="AY142" i="24"/>
  <c r="AY142" i="4"/>
  <c r="AY142" i="3"/>
  <c r="AY142" i="27"/>
  <c r="AY138" i="25"/>
  <c r="AY138" i="21"/>
  <c r="AY138" i="20"/>
  <c r="AY138" i="26"/>
  <c r="AY138" i="22"/>
  <c r="AY138" i="23"/>
  <c r="AY138" i="24"/>
  <c r="AY138" i="4"/>
  <c r="AY138" i="3"/>
  <c r="AY138" i="27"/>
  <c r="AY119" i="22"/>
  <c r="AY119" i="25"/>
  <c r="AY119" i="24"/>
  <c r="AY119" i="20"/>
  <c r="AY119" i="3"/>
  <c r="AY119" i="4"/>
  <c r="AY119" i="27"/>
  <c r="AY119" i="21"/>
  <c r="AY119" i="23"/>
  <c r="AY119" i="26"/>
  <c r="AY115" i="20"/>
  <c r="AY115" i="3"/>
  <c r="AY115" i="27"/>
  <c r="AY115" i="25"/>
  <c r="AY115" i="21"/>
  <c r="AY115" i="23"/>
  <c r="AY115" i="26"/>
  <c r="AY115" i="24"/>
  <c r="AY115" i="22"/>
  <c r="AY115" i="4"/>
  <c r="AY109" i="21"/>
  <c r="AY109" i="20"/>
  <c r="AY109" i="4"/>
  <c r="AY109" i="27"/>
  <c r="AY109" i="22"/>
  <c r="AY109" i="25"/>
  <c r="AY109" i="23"/>
  <c r="AY109" i="26"/>
  <c r="AY109" i="3"/>
  <c r="AY109" i="24"/>
  <c r="AY96" i="27"/>
  <c r="AY96" i="3"/>
  <c r="AY96" i="23"/>
  <c r="AY96" i="21"/>
  <c r="AY96" i="24"/>
  <c r="AY96" i="4"/>
  <c r="AY96" i="25"/>
  <c r="AY96" i="26"/>
  <c r="AY96" i="22"/>
  <c r="AY96" i="20"/>
  <c r="AY90" i="21"/>
  <c r="AY90" i="27"/>
  <c r="AY90" i="26"/>
  <c r="AY90" i="23"/>
  <c r="AY90" i="22"/>
  <c r="AY90" i="20"/>
  <c r="AY90" i="4"/>
  <c r="AY90" i="25"/>
  <c r="AY90" i="3"/>
  <c r="AY90" i="24"/>
  <c r="AY80" i="27"/>
  <c r="AY80" i="3"/>
  <c r="AY80" i="23"/>
  <c r="AY80" i="21"/>
  <c r="AY80" i="24"/>
  <c r="AY80" i="4"/>
  <c r="AY80" i="25"/>
  <c r="AY80" i="26"/>
  <c r="AY80" i="22"/>
  <c r="AY80" i="20"/>
  <c r="AY104" i="23"/>
  <c r="AY104" i="24"/>
  <c r="AY104" i="25"/>
  <c r="AY104" i="20"/>
  <c r="AY104" i="3"/>
  <c r="AY104" i="4"/>
  <c r="AY104" i="26"/>
  <c r="AY104" i="21"/>
  <c r="AY104" i="22"/>
  <c r="AY104" i="27"/>
  <c r="AY100" i="23"/>
  <c r="AY100" i="22"/>
  <c r="AY100" i="25"/>
  <c r="AY100" i="20"/>
  <c r="AY100" i="3"/>
  <c r="AY100" i="26"/>
  <c r="AY100" i="24"/>
  <c r="AY100" i="21"/>
  <c r="AY100" i="4"/>
  <c r="AY100" i="27"/>
  <c r="AY107" i="23"/>
  <c r="AY107" i="26"/>
  <c r="AY107" i="4"/>
  <c r="AY107" i="22"/>
  <c r="AY107" i="25"/>
  <c r="AY107" i="20"/>
  <c r="AY107" i="3"/>
  <c r="AY107" i="27"/>
  <c r="AY107" i="21"/>
  <c r="AY107" i="24"/>
  <c r="AY88" i="4"/>
  <c r="AY88" i="25"/>
  <c r="AY88" i="26"/>
  <c r="AY88" i="22"/>
  <c r="AY88" i="20"/>
  <c r="AY88" i="27"/>
  <c r="AY88" i="3"/>
  <c r="AY88" i="23"/>
  <c r="AY88" i="21"/>
  <c r="AY88" i="24"/>
  <c r="AY82" i="20"/>
  <c r="AY82" i="4"/>
  <c r="AY82" i="25"/>
  <c r="AY82" i="3"/>
  <c r="AY82" i="24"/>
  <c r="AY82" i="21"/>
  <c r="AY82" i="27"/>
  <c r="AY82" i="26"/>
  <c r="AY82" i="23"/>
  <c r="AY82" i="22"/>
  <c r="AY71" i="26"/>
  <c r="AY71" i="3"/>
  <c r="AY71" i="24"/>
  <c r="AY71" i="23"/>
  <c r="AY71" i="20"/>
  <c r="AY71" i="4"/>
  <c r="AY71" i="25"/>
  <c r="AY71" i="22"/>
  <c r="AY71" i="21"/>
  <c r="AY71" i="27"/>
  <c r="AY73" i="4"/>
  <c r="AY73" i="25"/>
  <c r="AY73" i="22"/>
  <c r="AY73" i="21"/>
  <c r="AY73" i="27"/>
  <c r="AY73" i="26"/>
  <c r="AY73" i="3"/>
  <c r="AY73" i="24"/>
  <c r="AY73" i="23"/>
  <c r="AY73" i="20"/>
  <c r="AY151" i="26"/>
  <c r="AY151" i="25"/>
  <c r="AY151" i="22"/>
  <c r="AY151" i="20"/>
  <c r="AY151" i="27"/>
  <c r="AY151" i="3"/>
  <c r="AY151" i="23"/>
  <c r="AY151" i="4"/>
  <c r="AY151" i="24"/>
  <c r="AY151" i="21"/>
  <c r="AY153" i="22"/>
  <c r="AY153" i="21"/>
  <c r="AY153" i="20"/>
  <c r="AY153" i="4"/>
  <c r="AY153" i="25"/>
  <c r="AY153" i="24"/>
  <c r="AY153" i="26"/>
  <c r="AY153" i="3"/>
  <c r="AY153" i="27"/>
  <c r="AY153" i="23"/>
  <c r="AY147" i="26"/>
  <c r="AY147" i="25"/>
  <c r="AY147" i="22"/>
  <c r="AY147" i="20"/>
  <c r="AY147" i="27"/>
  <c r="AY147" i="3"/>
  <c r="AY147" i="24"/>
  <c r="AY147" i="23"/>
  <c r="AY147" i="21"/>
  <c r="AY147" i="4"/>
  <c r="AY143" i="26"/>
  <c r="AY143" i="25"/>
  <c r="AY143" i="22"/>
  <c r="AY143" i="20"/>
  <c r="AY143" i="27"/>
  <c r="AY143" i="3"/>
  <c r="AY143" i="24"/>
  <c r="AY143" i="23"/>
  <c r="AY143" i="21"/>
  <c r="AY143" i="4"/>
  <c r="AY139" i="26"/>
  <c r="AY139" i="25"/>
  <c r="AY139" i="22"/>
  <c r="AY139" i="20"/>
  <c r="AY139" i="27"/>
  <c r="AY139" i="3"/>
  <c r="AY139" i="24"/>
  <c r="AY139" i="23"/>
  <c r="AY139" i="21"/>
  <c r="AY139" i="4"/>
  <c r="AY135" i="26"/>
  <c r="AY135" i="25"/>
  <c r="AY135" i="22"/>
  <c r="AY135" i="20"/>
  <c r="AY135" i="27"/>
  <c r="AY135" i="3"/>
  <c r="AY135" i="24"/>
  <c r="AY135" i="23"/>
  <c r="AY135" i="21"/>
  <c r="AY135" i="4"/>
  <c r="AY131" i="23"/>
  <c r="AY131" i="22"/>
  <c r="AY131" i="24"/>
  <c r="AY131" i="4"/>
  <c r="AY131" i="3"/>
  <c r="AY131" i="26"/>
  <c r="AY131" i="25"/>
  <c r="AY131" i="21"/>
  <c r="AY131" i="20"/>
  <c r="AY131" i="27"/>
  <c r="AY127" i="23"/>
  <c r="AY127" i="22"/>
  <c r="AY127" i="24"/>
  <c r="AY127" i="4"/>
  <c r="AY127" i="3"/>
  <c r="AY127" i="26"/>
  <c r="AY127" i="25"/>
  <c r="AY127" i="21"/>
  <c r="AY127" i="20"/>
  <c r="AY127" i="27"/>
  <c r="AY123" i="23"/>
  <c r="AY123" i="22"/>
  <c r="AY123" i="24"/>
  <c r="AY123" i="4"/>
  <c r="AY123" i="3"/>
  <c r="AY123" i="26"/>
  <c r="AY123" i="25"/>
  <c r="AY123" i="21"/>
  <c r="AY123" i="20"/>
  <c r="AY123" i="27"/>
  <c r="AY134" i="23"/>
  <c r="AY134" i="21"/>
  <c r="AY134" i="24"/>
  <c r="AY134" i="26"/>
  <c r="AY134" i="3"/>
  <c r="AY134" i="25"/>
  <c r="AY134" i="22"/>
  <c r="AY134" i="20"/>
  <c r="AY134" i="4"/>
  <c r="AY134" i="27"/>
  <c r="AY130" i="23"/>
  <c r="AY130" i="21"/>
  <c r="AY130" i="24"/>
  <c r="AY130" i="26"/>
  <c r="AY130" i="3"/>
  <c r="AY130" i="25"/>
  <c r="AY130" i="22"/>
  <c r="AY130" i="20"/>
  <c r="AY130" i="4"/>
  <c r="AY130" i="27"/>
  <c r="AY126" i="23"/>
  <c r="AY126" i="21"/>
  <c r="AY126" i="24"/>
  <c r="AY126" i="26"/>
  <c r="AY126" i="3"/>
  <c r="AY126" i="25"/>
  <c r="AY126" i="22"/>
  <c r="AY126" i="20"/>
  <c r="AY126" i="4"/>
  <c r="AY126" i="27"/>
  <c r="AY122" i="23"/>
  <c r="AY122" i="21"/>
  <c r="AY122" i="24"/>
  <c r="AY122" i="26"/>
  <c r="AY122" i="3"/>
  <c r="AY122" i="25"/>
  <c r="AY122" i="22"/>
  <c r="AY122" i="20"/>
  <c r="AY122" i="4"/>
  <c r="AY122" i="27"/>
  <c r="AY118" i="20"/>
  <c r="AY118" i="4"/>
  <c r="AY118" i="27"/>
  <c r="AY118" i="26"/>
  <c r="AY118" i="21"/>
  <c r="AY118" i="23"/>
  <c r="AY118" i="22"/>
  <c r="AY118" i="25"/>
  <c r="AY118" i="3"/>
  <c r="AY118" i="24"/>
  <c r="AY108" i="4"/>
  <c r="AY108" i="3"/>
  <c r="AY108" i="26"/>
  <c r="AY108" i="20"/>
  <c r="AY108" i="24"/>
  <c r="AY108" i="22"/>
  <c r="AY108" i="25"/>
  <c r="AY108" i="27"/>
  <c r="AY108" i="21"/>
  <c r="AY108" i="23"/>
  <c r="AY89"/>
  <c r="AY89" i="3"/>
  <c r="AY89" i="21"/>
  <c r="AY89" i="25"/>
  <c r="AY89" i="24"/>
  <c r="AY89" i="4"/>
  <c r="AY89" i="26"/>
  <c r="AY89" i="22"/>
  <c r="AY89" i="27"/>
  <c r="AY89" i="20"/>
  <c r="AY83" i="25"/>
  <c r="AY83" i="23"/>
  <c r="AY83" i="22"/>
  <c r="AY83" i="21"/>
  <c r="AY83" i="27"/>
  <c r="AY83" i="20"/>
  <c r="AY83" i="4"/>
  <c r="AY83" i="26"/>
  <c r="AY83" i="3"/>
  <c r="AY83" i="24"/>
  <c r="AY103" i="4"/>
  <c r="AY103" i="3"/>
  <c r="AY103" i="25"/>
  <c r="AY103" i="20"/>
  <c r="AY103" i="23"/>
  <c r="AY103" i="26"/>
  <c r="AY103" i="21"/>
  <c r="AY103" i="24"/>
  <c r="AY103" i="22"/>
  <c r="AY103" i="27"/>
  <c r="AY112" i="26"/>
  <c r="AY112" i="20"/>
  <c r="AY112" i="22"/>
  <c r="AY112" i="25"/>
  <c r="AY112" i="21"/>
  <c r="AY112" i="23"/>
  <c r="AY112" i="24"/>
  <c r="AY112" i="4"/>
  <c r="AY112" i="3"/>
  <c r="AY112" i="27"/>
  <c r="AY106" i="3"/>
  <c r="AY106" i="24"/>
  <c r="AY106" i="21"/>
  <c r="AY106" i="20"/>
  <c r="AY106" i="4"/>
  <c r="AY106" i="27"/>
  <c r="AY106" i="26"/>
  <c r="AY106" i="23"/>
  <c r="AY106" i="22"/>
  <c r="AY106" i="25"/>
  <c r="AY91" i="20"/>
  <c r="AY91" i="4"/>
  <c r="AY91" i="26"/>
  <c r="AY91" i="3"/>
  <c r="AY91" i="24"/>
  <c r="AY91" i="25"/>
  <c r="AY91" i="23"/>
  <c r="AY91" i="22"/>
  <c r="AY91" i="21"/>
  <c r="AY91" i="27"/>
  <c r="AY81" i="4"/>
  <c r="AY81" i="26"/>
  <c r="AY81" i="22"/>
  <c r="AY81" i="27"/>
  <c r="AY81" i="20"/>
  <c r="AY81" i="23"/>
  <c r="AY81" i="3"/>
  <c r="AY81" i="21"/>
  <c r="AY81" i="25"/>
  <c r="AY81" i="24"/>
  <c r="AY101" i="27"/>
  <c r="AY101" i="3"/>
  <c r="AY101" i="24"/>
  <c r="AY101" i="4"/>
  <c r="AY101" i="23"/>
  <c r="AY101" i="20"/>
  <c r="AY101" i="25"/>
  <c r="AY101" i="26"/>
  <c r="AY101" i="21"/>
  <c r="AY101" i="22"/>
  <c r="AY70" i="21"/>
  <c r="AY70" i="27"/>
  <c r="AY70" i="25"/>
  <c r="AY70" i="23"/>
  <c r="AY70" i="22"/>
  <c r="AY70" i="20"/>
  <c r="AY70" i="4"/>
  <c r="AY70" i="26"/>
  <c r="AY70" i="3"/>
  <c r="AY70" i="24"/>
  <c r="AY74" i="21"/>
  <c r="AY74" i="27"/>
  <c r="AY74" i="25"/>
  <c r="AY74" i="23"/>
  <c r="AY74" i="22"/>
  <c r="AY74" i="20"/>
  <c r="AY74" i="4"/>
  <c r="AY74" i="26"/>
  <c r="AY74" i="3"/>
  <c r="AY74" i="24"/>
  <c r="AY97" i="4"/>
  <c r="AY97" i="26"/>
  <c r="AY97" i="24"/>
  <c r="AY97" i="21"/>
  <c r="AY97" i="20"/>
  <c r="AY97" i="25"/>
  <c r="AY97" i="3"/>
  <c r="AY97" i="22"/>
  <c r="AY97" i="27"/>
  <c r="AY97" i="23"/>
  <c r="AY152" i="21"/>
  <c r="AY152" i="24"/>
  <c r="AY152" i="4"/>
  <c r="AY152" i="27"/>
  <c r="AY152" i="25"/>
  <c r="AY152" i="20"/>
  <c r="AY152" i="26"/>
  <c r="AY152" i="23"/>
  <c r="AY152" i="3"/>
  <c r="AY152" i="22"/>
  <c r="AY148" i="21"/>
  <c r="AY148" i="24"/>
  <c r="AY148" i="4"/>
  <c r="AY148" i="27"/>
  <c r="AY148" i="25"/>
  <c r="AY148" i="20"/>
  <c r="AY148" i="26"/>
  <c r="AY148" i="23"/>
  <c r="AY148" i="3"/>
  <c r="AY148" i="22"/>
  <c r="AY144" i="21"/>
  <c r="AY144" i="24"/>
  <c r="AY144" i="4"/>
  <c r="AY144" i="27"/>
  <c r="AY144" i="25"/>
  <c r="AY144" i="20"/>
  <c r="AY144" i="26"/>
  <c r="AY144" i="23"/>
  <c r="AY144" i="3"/>
  <c r="AY144" i="22"/>
  <c r="AY140" i="21"/>
  <c r="AY140" i="24"/>
  <c r="AY140" i="4"/>
  <c r="AY140" i="27"/>
  <c r="AY140" i="25"/>
  <c r="AY140" i="20"/>
  <c r="AY140" i="26"/>
  <c r="AY140" i="23"/>
  <c r="AY140" i="3"/>
  <c r="AY140" i="22"/>
  <c r="AY136" i="21"/>
  <c r="AY136" i="24"/>
  <c r="AY136" i="4"/>
  <c r="AY136" i="27"/>
  <c r="AY136" i="25"/>
  <c r="AY136" i="20"/>
  <c r="AY136" i="26"/>
  <c r="AY136" i="23"/>
  <c r="AY136" i="3"/>
  <c r="AY136" i="22"/>
  <c r="AY117" i="21"/>
  <c r="AY117" i="20"/>
  <c r="AY117" i="4"/>
  <c r="AY117" i="27"/>
  <c r="AY117" i="22"/>
  <c r="AY117" i="25"/>
  <c r="AY117" i="23"/>
  <c r="AY117" i="26"/>
  <c r="AY117" i="3"/>
  <c r="AY117" i="24"/>
  <c r="AY111" i="22"/>
  <c r="AY111" i="25"/>
  <c r="AY111" i="24"/>
  <c r="AY111" i="20"/>
  <c r="AY111" i="3"/>
  <c r="AY111" i="4"/>
  <c r="AY111" i="27"/>
  <c r="AY111" i="21"/>
  <c r="AY111" i="23"/>
  <c r="AY111" i="26"/>
  <c r="AY105" i="27"/>
  <c r="AY105" i="25"/>
  <c r="AY105" i="24"/>
  <c r="AY105" i="22"/>
  <c r="AY105" i="26"/>
  <c r="AY105" i="3"/>
  <c r="AY105" i="23"/>
  <c r="AY105" i="21"/>
  <c r="AY105" i="20"/>
  <c r="AY105" i="4"/>
  <c r="AY92" i="22"/>
  <c r="AY92" i="20"/>
  <c r="AY92" i="24"/>
  <c r="AY92" i="27"/>
  <c r="AY92" i="3"/>
  <c r="AY92" i="26"/>
  <c r="AY92" i="23"/>
  <c r="AY92" i="21"/>
  <c r="AY92" i="4"/>
  <c r="AY92" i="25"/>
  <c r="AY86" i="26"/>
  <c r="AY86" i="23"/>
  <c r="AY86" i="20"/>
  <c r="AY86" i="4"/>
  <c r="AY86" i="25"/>
  <c r="AY86" i="3"/>
  <c r="AY86" i="24"/>
  <c r="AY86" i="22"/>
  <c r="AY86" i="21"/>
  <c r="AY86" i="27"/>
  <c r="AY76" i="22"/>
  <c r="AY76" i="20"/>
  <c r="AY76" i="24"/>
  <c r="AY76" i="27"/>
  <c r="AY76" i="3"/>
  <c r="AY76" i="26"/>
  <c r="AY76" i="23"/>
  <c r="AY76" i="21"/>
  <c r="AY76" i="4"/>
  <c r="AY76" i="25"/>
  <c r="AY102" i="23"/>
  <c r="AY102" i="22"/>
  <c r="AY102" i="25"/>
  <c r="AY102" i="20"/>
  <c r="AY102" i="3"/>
  <c r="AY102" i="26"/>
  <c r="AY102" i="24"/>
  <c r="AY102" i="21"/>
  <c r="AY102" i="4"/>
  <c r="AY102" i="27"/>
  <c r="AY98" i="23"/>
  <c r="AY98" i="22"/>
  <c r="AY98" i="25"/>
  <c r="AY98" i="20"/>
  <c r="AY98" i="3"/>
  <c r="AY98" i="26"/>
  <c r="AY98" i="24"/>
  <c r="AY98" i="21"/>
  <c r="AY98" i="4"/>
  <c r="AY98" i="27"/>
  <c r="AY113" i="3"/>
  <c r="AY113" i="24"/>
  <c r="AY113" i="22"/>
  <c r="AY113" i="21"/>
  <c r="AY113" i="20"/>
  <c r="AY113" i="4"/>
  <c r="AY113" i="27"/>
  <c r="AY113" i="25"/>
  <c r="AY113" i="23"/>
  <c r="AY113" i="26"/>
  <c r="AY94" i="3"/>
  <c r="AY94" i="24"/>
  <c r="AY94" i="22"/>
  <c r="AY94" i="21"/>
  <c r="AY94" i="27"/>
  <c r="AY94" i="26"/>
  <c r="AY94" i="23"/>
  <c r="AY94" i="20"/>
  <c r="AY94" i="4"/>
  <c r="AY94" i="25"/>
  <c r="AY84" i="23"/>
  <c r="AY84" i="21"/>
  <c r="AY84" i="4"/>
  <c r="AY84" i="25"/>
  <c r="AY84" i="22"/>
  <c r="AY84" i="20"/>
  <c r="AY84" i="24"/>
  <c r="AY84" i="27"/>
  <c r="AY84" i="3"/>
  <c r="AY84" i="26"/>
  <c r="AY78" i="3"/>
  <c r="AY78" i="24"/>
  <c r="AY78" i="22"/>
  <c r="AY78" i="21"/>
  <c r="AY78" i="27"/>
  <c r="AY78" i="26"/>
  <c r="AY78" i="23"/>
  <c r="AY78" i="20"/>
  <c r="AY78" i="4"/>
  <c r="AY78" i="25"/>
  <c r="AY69" i="26"/>
  <c r="AY69" i="3"/>
  <c r="AY69" i="24"/>
  <c r="AY69" i="23"/>
  <c r="AY69" i="20"/>
  <c r="AY69" i="4"/>
  <c r="AY69" i="25"/>
  <c r="AY69" i="22"/>
  <c r="AY69" i="21"/>
  <c r="AY69" i="27"/>
  <c r="AY75" i="23"/>
  <c r="AY75" i="3"/>
  <c r="AY75" i="24"/>
  <c r="AY75" i="27"/>
  <c r="AY75" i="20"/>
  <c r="AY75" i="4"/>
  <c r="AY75" i="25"/>
  <c r="AY75" i="22"/>
  <c r="AY75" i="21"/>
  <c r="AY75" i="26"/>
  <c r="P17" i="3"/>
  <c r="P12"/>
  <c r="P16"/>
  <c r="P14"/>
  <c r="P56"/>
  <c r="P47"/>
  <c r="P101"/>
  <c r="P71"/>
  <c r="P21"/>
  <c r="P64"/>
  <c r="P114"/>
  <c r="P140"/>
  <c r="P119"/>
  <c r="P45"/>
  <c r="P100"/>
  <c r="P86"/>
  <c r="P50"/>
  <c r="P81"/>
  <c r="P40"/>
  <c r="P137"/>
  <c r="P120"/>
  <c r="P153"/>
  <c r="P83"/>
  <c r="P33"/>
  <c r="P94"/>
  <c r="P55"/>
  <c r="P105"/>
  <c r="P138"/>
  <c r="P117"/>
  <c r="P143"/>
  <c r="P60"/>
  <c r="P31"/>
  <c r="P46"/>
  <c r="P79"/>
  <c r="P36"/>
  <c r="P74"/>
  <c r="P118"/>
  <c r="P144"/>
  <c r="P123"/>
  <c r="P62"/>
  <c r="P92"/>
  <c r="P18"/>
  <c r="P103"/>
  <c r="P41"/>
  <c r="P98"/>
  <c r="P141"/>
  <c r="P124"/>
  <c r="P154"/>
  <c r="P91"/>
  <c r="P49"/>
  <c r="P32"/>
  <c r="P72"/>
  <c r="P22"/>
  <c r="P142"/>
  <c r="P121"/>
  <c r="P147"/>
  <c r="P54"/>
  <c r="P26"/>
  <c r="P85"/>
  <c r="P37"/>
  <c r="P96"/>
  <c r="P27"/>
  <c r="P122"/>
  <c r="P148"/>
  <c r="P127"/>
  <c r="P59"/>
  <c r="P84"/>
  <c r="P70"/>
  <c r="P19"/>
  <c r="P61"/>
  <c r="P106"/>
  <c r="P145"/>
  <c r="P128"/>
  <c r="P11"/>
  <c r="P63"/>
  <c r="P44"/>
  <c r="P78"/>
  <c r="P23"/>
  <c r="P89"/>
  <c r="P146"/>
  <c r="P125"/>
  <c r="P151"/>
  <c r="P66"/>
  <c r="P42"/>
  <c r="P93"/>
  <c r="P53"/>
  <c r="P104"/>
  <c r="P43"/>
  <c r="P126"/>
  <c r="P152"/>
  <c r="P131"/>
  <c r="P65"/>
  <c r="P76"/>
  <c r="P30"/>
  <c r="P87"/>
  <c r="P52"/>
  <c r="P82"/>
  <c r="P149"/>
  <c r="P132"/>
  <c r="P111"/>
  <c r="P75"/>
  <c r="P28"/>
  <c r="P102"/>
  <c r="P39"/>
  <c r="P97"/>
  <c r="P150"/>
  <c r="P129"/>
  <c r="P112"/>
  <c r="P57"/>
  <c r="P99"/>
  <c r="P69"/>
  <c r="P48"/>
  <c r="P80"/>
  <c r="P38"/>
  <c r="P130"/>
  <c r="P109"/>
  <c r="P135"/>
  <c r="P67"/>
  <c r="P68"/>
  <c r="P35"/>
  <c r="P95"/>
  <c r="P25"/>
  <c r="P90"/>
  <c r="P110"/>
  <c r="P136"/>
  <c r="P115"/>
  <c r="P29"/>
  <c r="P108"/>
  <c r="P51"/>
  <c r="P34"/>
  <c r="P73"/>
  <c r="P24"/>
  <c r="P133"/>
  <c r="P116"/>
  <c r="P155"/>
  <c r="P107"/>
  <c r="P77"/>
  <c r="P20"/>
  <c r="P88"/>
  <c r="P58"/>
  <c r="P134"/>
  <c r="P113"/>
  <c r="P139"/>
  <c r="P15"/>
  <c r="P13"/>
  <c r="M92"/>
  <c r="M76"/>
  <c r="M90"/>
  <c r="L60"/>
  <c r="L50"/>
  <c r="M82"/>
  <c r="M107"/>
  <c r="M84"/>
  <c r="L49"/>
  <c r="M99"/>
  <c r="M88"/>
  <c r="L37"/>
  <c r="M101"/>
  <c r="L53"/>
  <c r="L59"/>
  <c r="M119"/>
  <c r="M94"/>
  <c r="L33"/>
  <c r="L56"/>
  <c r="L31"/>
  <c r="M113"/>
  <c r="M98"/>
  <c r="M79"/>
  <c r="M91"/>
  <c r="M106"/>
  <c r="M104"/>
  <c r="M85"/>
  <c r="M83"/>
  <c r="L34"/>
  <c r="L41"/>
  <c r="L44"/>
  <c r="L43"/>
  <c r="M110"/>
  <c r="M100"/>
  <c r="M96"/>
  <c r="M93"/>
  <c r="M77"/>
  <c r="L30"/>
  <c r="M71"/>
  <c r="M86"/>
  <c r="L55"/>
  <c r="L48"/>
  <c r="L22"/>
  <c r="M72"/>
  <c r="M105"/>
  <c r="M87"/>
  <c r="M117"/>
  <c r="M114"/>
  <c r="M115"/>
  <c r="M80"/>
  <c r="M81"/>
  <c r="M78"/>
  <c r="M111"/>
  <c r="M108"/>
  <c r="M109"/>
  <c r="M74"/>
  <c r="M75"/>
  <c r="L42"/>
  <c r="L58"/>
  <c r="L57"/>
  <c r="L36"/>
  <c r="L52"/>
  <c r="L35"/>
  <c r="L51"/>
  <c r="M102"/>
  <c r="M103"/>
  <c r="M118"/>
  <c r="M116"/>
  <c r="M97"/>
  <c r="M95"/>
  <c r="M70"/>
  <c r="M112"/>
  <c r="M73"/>
  <c r="M89"/>
  <c r="L46"/>
  <c r="L45"/>
  <c r="L38"/>
  <c r="L40"/>
  <c r="L32"/>
  <c r="L39"/>
  <c r="L54"/>
  <c r="L29"/>
  <c r="L47"/>
  <c r="L25"/>
  <c r="L26"/>
  <c r="L27"/>
  <c r="L28"/>
  <c r="L23"/>
  <c r="L24"/>
  <c r="AO126" i="4"/>
  <c r="AO102" i="20"/>
  <c r="AO89" i="26"/>
  <c r="AO137" i="20"/>
  <c r="AO101" i="26"/>
  <c r="AO68" i="4"/>
  <c r="AO132" i="20"/>
  <c r="AO90" i="4"/>
  <c r="AO97" i="25"/>
  <c r="AO128" i="24"/>
  <c r="AO86" i="20"/>
  <c r="AO146"/>
  <c r="AO110" i="22"/>
  <c r="AO127" i="25"/>
  <c r="AO98" i="22"/>
  <c r="AO69" i="24"/>
  <c r="AO121" i="4"/>
  <c r="AO123" i="20"/>
  <c r="AO94" i="24"/>
  <c r="AO152" i="20"/>
  <c r="AO154" i="22"/>
  <c r="AO74" i="24"/>
  <c r="AO116" i="4"/>
  <c r="AO118" i="23"/>
  <c r="AO117" i="20"/>
  <c r="AO119" i="22"/>
  <c r="AO75" i="25"/>
  <c r="AO114"/>
  <c r="AO113" i="22"/>
  <c r="AO115"/>
  <c r="AO125" i="24"/>
  <c r="AO140" i="21"/>
  <c r="AO73" i="20"/>
  <c r="AO122" i="4"/>
  <c r="AO136" i="24"/>
  <c r="AO108" i="21"/>
  <c r="AO149" i="22"/>
  <c r="AO104" i="20"/>
  <c r="AO150" i="24"/>
  <c r="AO145" i="21"/>
  <c r="AO103" i="22"/>
  <c r="AO124" i="21"/>
  <c r="AO72" i="4"/>
  <c r="AO115" i="27"/>
  <c r="AO76" i="22"/>
  <c r="AO76" i="25"/>
  <c r="AO76" i="26"/>
  <c r="AO76" i="20"/>
  <c r="AO76" i="23"/>
  <c r="AO76" i="24"/>
  <c r="AO76" i="4"/>
  <c r="AO76" i="27"/>
  <c r="AO76" i="21"/>
  <c r="AO113" i="27"/>
  <c r="AO99" i="22"/>
  <c r="AO99" i="20"/>
  <c r="AO99" i="27"/>
  <c r="AO99" i="26"/>
  <c r="AO99" i="24"/>
  <c r="AO99" i="21"/>
  <c r="AO99" i="4"/>
  <c r="AO99" i="25"/>
  <c r="AO99" i="23"/>
  <c r="AO131" i="26"/>
  <c r="AO131" i="24"/>
  <c r="AO131" i="4"/>
  <c r="AO131" i="20"/>
  <c r="AO131" i="22"/>
  <c r="AO131" i="25"/>
  <c r="AO131" i="27"/>
  <c r="AO131" i="21"/>
  <c r="AO131" i="23"/>
  <c r="AO129" i="25"/>
  <c r="AO129" i="22"/>
  <c r="AO129" i="27"/>
  <c r="AO129" i="24"/>
  <c r="AO129" i="20"/>
  <c r="AO129" i="21"/>
  <c r="AO129" i="26"/>
  <c r="AO129" i="23"/>
  <c r="AO129" i="4"/>
  <c r="AO114" i="22"/>
  <c r="AO114" i="27"/>
  <c r="AO75" i="26"/>
  <c r="AO75" i="27"/>
  <c r="AO81" i="24"/>
  <c r="AO81" i="20"/>
  <c r="AO81" i="27"/>
  <c r="AO81" i="26"/>
  <c r="AO81" i="22"/>
  <c r="AO81" i="21"/>
  <c r="AO81" i="4"/>
  <c r="AO81" i="25"/>
  <c r="AO81" i="23"/>
  <c r="AO119" i="27"/>
  <c r="AO119" i="25"/>
  <c r="AO80" i="22"/>
  <c r="AO80" i="25"/>
  <c r="AO80" i="26"/>
  <c r="AO80" i="20"/>
  <c r="AO80" i="23"/>
  <c r="AO80" i="24"/>
  <c r="AO80" i="4"/>
  <c r="AO80" i="27"/>
  <c r="AO80" i="21"/>
  <c r="AO117" i="27"/>
  <c r="AO117" i="24"/>
  <c r="AO100" i="22"/>
  <c r="AO100" i="20"/>
  <c r="AO100" i="27"/>
  <c r="AO100" i="26"/>
  <c r="AO100" i="24"/>
  <c r="AO100" i="21"/>
  <c r="AO100" i="4"/>
  <c r="AO100" i="25"/>
  <c r="AO100" i="23"/>
  <c r="AO135" i="4"/>
  <c r="AO135" i="27"/>
  <c r="AO135" i="21"/>
  <c r="AO135" i="22"/>
  <c r="AO135" i="25"/>
  <c r="AO135" i="26"/>
  <c r="AO135" i="20"/>
  <c r="AO135" i="23"/>
  <c r="AO135" i="24"/>
  <c r="AO118" i="27"/>
  <c r="AO118" i="21"/>
  <c r="AO133" i="20"/>
  <c r="AO133" i="4"/>
  <c r="AO133" i="27"/>
  <c r="AO133" i="24"/>
  <c r="AO133" i="22"/>
  <c r="AO133" i="21"/>
  <c r="AO133" i="26"/>
  <c r="AO133" i="25"/>
  <c r="AO133" i="23"/>
  <c r="AO116" i="20"/>
  <c r="AO116" i="27"/>
  <c r="AO79" i="22"/>
  <c r="AO79" i="25"/>
  <c r="AO79" i="26"/>
  <c r="AO79" i="20"/>
  <c r="AO79" i="23"/>
  <c r="AO79" i="24"/>
  <c r="AO79" i="4"/>
  <c r="AO79" i="27"/>
  <c r="AO79" i="21"/>
  <c r="AO74" i="27"/>
  <c r="AO74" i="25"/>
  <c r="AO85" i="27"/>
  <c r="AO85" i="26"/>
  <c r="AO85" i="24"/>
  <c r="AO85" i="20"/>
  <c r="AO85" i="4"/>
  <c r="AO85" i="25"/>
  <c r="AO85" i="23"/>
  <c r="AO85" i="22"/>
  <c r="AO85" i="21"/>
  <c r="AO154" i="27"/>
  <c r="AO154" i="26"/>
  <c r="AO107" i="22"/>
  <c r="AO107" i="25"/>
  <c r="AO107" i="26"/>
  <c r="AO107" i="20"/>
  <c r="AO107" i="23"/>
  <c r="AO107" i="24"/>
  <c r="AO107" i="4"/>
  <c r="AO107" i="27"/>
  <c r="AO107" i="21"/>
  <c r="AO152" i="22"/>
  <c r="AO152" i="27"/>
  <c r="AO152" i="26"/>
  <c r="AO152" i="4"/>
  <c r="AO105" i="24"/>
  <c r="AO105" i="23"/>
  <c r="AO105" i="22"/>
  <c r="AO105" i="25"/>
  <c r="AO105" i="26"/>
  <c r="AO105" i="20"/>
  <c r="AO105" i="27"/>
  <c r="AO105" i="21"/>
  <c r="AO105" i="4"/>
  <c r="AO94" i="21"/>
  <c r="AO94" i="22"/>
  <c r="AO94" i="27"/>
  <c r="AO155" i="24"/>
  <c r="AO155" i="25"/>
  <c r="AO155" i="4"/>
  <c r="AO155" i="22"/>
  <c r="AO155" i="23"/>
  <c r="AO155" i="26"/>
  <c r="AO155" i="20"/>
  <c r="AO155" i="27"/>
  <c r="AO155" i="21"/>
  <c r="AO123" i="22"/>
  <c r="AO123" i="25"/>
  <c r="AO123" i="27"/>
  <c r="AO123" i="21"/>
  <c r="AO153" i="20"/>
  <c r="AO153" i="4"/>
  <c r="AO153" i="27"/>
  <c r="AO153" i="24"/>
  <c r="AO153" i="22"/>
  <c r="AO153" i="21"/>
  <c r="AO153" i="26"/>
  <c r="AO153" i="25"/>
  <c r="AO153" i="23"/>
  <c r="AO121" i="20"/>
  <c r="AO121" i="27"/>
  <c r="AO121" i="26"/>
  <c r="AO121" i="21"/>
  <c r="AO106" i="4"/>
  <c r="AO106" i="27"/>
  <c r="AO106" i="21"/>
  <c r="AO106" i="22"/>
  <c r="AO106" i="25"/>
  <c r="AO106" i="26"/>
  <c r="AO106" i="20"/>
  <c r="AO106" i="23"/>
  <c r="AO106" i="24"/>
  <c r="AO69" i="20"/>
  <c r="AO69" i="27"/>
  <c r="AO69" i="21"/>
  <c r="AO69" i="22"/>
  <c r="AO112" i="24"/>
  <c r="AO112" i="22"/>
  <c r="AO112" i="21"/>
  <c r="AO112" i="26"/>
  <c r="AO112" i="25"/>
  <c r="AO112" i="23"/>
  <c r="AO112" i="20"/>
  <c r="AO112" i="4"/>
  <c r="AO112" i="27"/>
  <c r="AO111" i="24"/>
  <c r="AO111" i="25"/>
  <c r="AO111" i="4"/>
  <c r="AO111" i="22"/>
  <c r="AO111" i="23"/>
  <c r="AO111" i="26"/>
  <c r="AO111" i="20"/>
  <c r="AO111" i="27"/>
  <c r="AO111" i="21"/>
  <c r="AO109" i="26"/>
  <c r="AO109" i="24"/>
  <c r="AO109" i="21"/>
  <c r="AO109" i="4"/>
  <c r="AO109" i="25"/>
  <c r="AO109" i="23"/>
  <c r="AO109" i="22"/>
  <c r="AO109" i="20"/>
  <c r="AO109" i="27"/>
  <c r="AO98" i="24"/>
  <c r="AO98" i="26"/>
  <c r="AO98" i="20"/>
  <c r="AO98" i="27"/>
  <c r="AO127" i="4"/>
  <c r="AO127" i="26"/>
  <c r="AO127" i="27"/>
  <c r="AO125" i="21"/>
  <c r="AO125" i="27"/>
  <c r="AO110" i="25"/>
  <c r="AO110" i="20"/>
  <c r="AO110" i="27"/>
  <c r="AO77" i="25"/>
  <c r="AO77" i="26"/>
  <c r="AO77" i="21"/>
  <c r="AO77" i="27"/>
  <c r="AO77" i="20"/>
  <c r="AO77" i="4"/>
  <c r="AO77" i="24"/>
  <c r="AO77" i="23"/>
  <c r="AO77" i="22"/>
  <c r="AO146" i="4"/>
  <c r="AO146" i="22"/>
  <c r="AO146" i="27"/>
  <c r="AO146" i="24"/>
  <c r="AO92"/>
  <c r="AO92" i="25"/>
  <c r="AO92" i="4"/>
  <c r="AO92" i="22"/>
  <c r="AO92" i="23"/>
  <c r="AO92" i="26"/>
  <c r="AO92" i="20"/>
  <c r="AO92" i="27"/>
  <c r="AO92" i="21"/>
  <c r="AO144" i="24"/>
  <c r="AO144" i="22"/>
  <c r="AO144" i="21"/>
  <c r="AO144" i="26"/>
  <c r="AO144" i="25"/>
  <c r="AO144" i="23"/>
  <c r="AO144" i="20"/>
  <c r="AO144" i="4"/>
  <c r="AO144" i="27"/>
  <c r="AO103" i="20"/>
  <c r="AO103" i="27"/>
  <c r="AO103" i="26"/>
  <c r="AO86" i="27"/>
  <c r="AO86" i="24"/>
  <c r="AO86" i="23"/>
  <c r="AO147" i="20"/>
  <c r="AO147" i="27"/>
  <c r="AO147" i="21"/>
  <c r="AO147" i="25"/>
  <c r="AO147" i="24"/>
  <c r="AO147" i="4"/>
  <c r="AO147" i="23"/>
  <c r="AO147" i="22"/>
  <c r="AO147" i="26"/>
  <c r="AO130" i="22"/>
  <c r="AO130" i="25"/>
  <c r="AO130" i="26"/>
  <c r="AO130" i="20"/>
  <c r="AO130" i="23"/>
  <c r="AO130" i="24"/>
  <c r="AO130" i="4"/>
  <c r="AO130" i="27"/>
  <c r="AO130" i="21"/>
  <c r="AO145" i="23"/>
  <c r="AO145" i="27"/>
  <c r="AO128" i="21"/>
  <c r="AO128" i="22"/>
  <c r="AO128" i="27"/>
  <c r="AO91" i="22"/>
  <c r="AO91" i="25"/>
  <c r="AO91" i="26"/>
  <c r="AO91" i="20"/>
  <c r="AO91" i="23"/>
  <c r="AO91" i="24"/>
  <c r="AO91" i="4"/>
  <c r="AO91" i="27"/>
  <c r="AO91" i="21"/>
  <c r="AO71" i="20"/>
  <c r="AO71" i="27"/>
  <c r="AO71" i="21"/>
  <c r="AO71" i="24"/>
  <c r="AO71" i="25"/>
  <c r="AO71" i="4"/>
  <c r="AO71" i="22"/>
  <c r="AO71" i="23"/>
  <c r="AO71" i="26"/>
  <c r="AO97" i="22"/>
  <c r="AO97" i="27"/>
  <c r="AO97" i="21"/>
  <c r="AO97" i="26"/>
  <c r="AO150" i="20"/>
  <c r="AO150" i="27"/>
  <c r="AO150" i="21"/>
  <c r="AO150" i="22"/>
  <c r="AO96"/>
  <c r="AO96" i="25"/>
  <c r="AO96" i="26"/>
  <c r="AO96" i="20"/>
  <c r="AO96" i="23"/>
  <c r="AO96" i="24"/>
  <c r="AO96" i="4"/>
  <c r="AO96" i="27"/>
  <c r="AO96" i="21"/>
  <c r="AO148" i="22"/>
  <c r="AO148" i="20"/>
  <c r="AO148" i="27"/>
  <c r="AO148" i="26"/>
  <c r="AO148" i="24"/>
  <c r="AO148" i="21"/>
  <c r="AO148" i="4"/>
  <c r="AO148" i="25"/>
  <c r="AO148" i="23"/>
  <c r="AO104" i="4"/>
  <c r="AO104" i="27"/>
  <c r="AO104" i="24"/>
  <c r="AO104" i="26"/>
  <c r="AO90" i="20"/>
  <c r="AO90" i="27"/>
  <c r="AO90" i="22"/>
  <c r="AO90" i="23"/>
  <c r="AO151" i="4"/>
  <c r="AO151" i="27"/>
  <c r="AO151" i="21"/>
  <c r="AO151" i="22"/>
  <c r="AO151" i="25"/>
  <c r="AO151" i="26"/>
  <c r="AO151" i="20"/>
  <c r="AO151" i="23"/>
  <c r="AO151" i="24"/>
  <c r="AO134" i="4"/>
  <c r="AO134" i="27"/>
  <c r="AO134" i="21"/>
  <c r="AO134" i="22"/>
  <c r="AO134" i="25"/>
  <c r="AO134" i="26"/>
  <c r="AO134" i="20"/>
  <c r="AO134" i="23"/>
  <c r="AO134" i="24"/>
  <c r="AO149" i="27"/>
  <c r="AO149" i="21"/>
  <c r="AO132" i="22"/>
  <c r="AO132" i="27"/>
  <c r="AO132" i="26"/>
  <c r="AO132" i="4"/>
  <c r="AO95" i="22"/>
  <c r="AO95" i="25"/>
  <c r="AO95" i="26"/>
  <c r="AO95" i="20"/>
  <c r="AO95" i="23"/>
  <c r="AO95" i="24"/>
  <c r="AO95" i="4"/>
  <c r="AO95" i="27"/>
  <c r="AO95" i="21"/>
  <c r="AO70" i="20"/>
  <c r="AO70" i="27"/>
  <c r="AO70" i="21"/>
  <c r="AO70" i="24"/>
  <c r="AO70" i="25"/>
  <c r="AO70" i="22"/>
  <c r="AO70" i="23"/>
  <c r="AO70" i="26"/>
  <c r="AO70" i="4"/>
  <c r="AO108" i="26"/>
  <c r="AO108" i="4"/>
  <c r="AO108" i="20"/>
  <c r="AO108" i="27"/>
  <c r="AO68" i="20"/>
  <c r="AO68" i="27"/>
  <c r="AO68" i="22"/>
  <c r="AO68" i="26"/>
  <c r="AO68" i="23"/>
  <c r="AO138" i="4"/>
  <c r="AO138" i="27"/>
  <c r="AO138" i="21"/>
  <c r="AO138" i="22"/>
  <c r="AO138" i="25"/>
  <c r="AO138" i="26"/>
  <c r="AO138" i="20"/>
  <c r="AO138" i="23"/>
  <c r="AO138" i="24"/>
  <c r="AO84" i="20"/>
  <c r="AO84" i="27"/>
  <c r="AO84" i="21"/>
  <c r="AO84" i="24"/>
  <c r="AO84" i="25"/>
  <c r="AO84" i="4"/>
  <c r="AO84" i="22"/>
  <c r="AO84" i="23"/>
  <c r="AO84" i="26"/>
  <c r="AO136" i="27"/>
  <c r="AO136" i="26"/>
  <c r="AO136" i="4"/>
  <c r="AO101" i="27"/>
  <c r="AO101" i="24"/>
  <c r="AO101" i="4"/>
  <c r="AO101" i="23"/>
  <c r="AO101" i="21"/>
  <c r="AO78" i="24"/>
  <c r="AO78" i="22"/>
  <c r="AO78" i="21"/>
  <c r="AO78" i="26"/>
  <c r="AO78" i="25"/>
  <c r="AO78" i="23"/>
  <c r="AO78" i="20"/>
  <c r="AO78" i="4"/>
  <c r="AO78" i="27"/>
  <c r="AO139" i="24"/>
  <c r="AO139" i="27"/>
  <c r="AO139" i="21"/>
  <c r="AO139" i="22"/>
  <c r="AO139" i="25"/>
  <c r="AO139" i="26"/>
  <c r="AO139" i="20"/>
  <c r="AO139" i="4"/>
  <c r="AO139" i="23"/>
  <c r="AO122" i="27"/>
  <c r="AO122" i="22"/>
  <c r="AO122" i="23"/>
  <c r="AO137" i="4"/>
  <c r="AO137" i="27"/>
  <c r="AO137" i="24"/>
  <c r="AO137" i="21"/>
  <c r="AO137" i="25"/>
  <c r="AO120" i="22"/>
  <c r="AO120" i="20"/>
  <c r="AO120" i="27"/>
  <c r="AO120" i="26"/>
  <c r="AO120" i="24"/>
  <c r="AO120" i="21"/>
  <c r="AO120" i="4"/>
  <c r="AO120" i="25"/>
  <c r="AO120" i="23"/>
  <c r="AO83" i="20"/>
  <c r="AO83" i="27"/>
  <c r="AO83" i="21"/>
  <c r="AO83" i="24"/>
  <c r="AO83" i="25"/>
  <c r="AO83" i="4"/>
  <c r="AO83" i="22"/>
  <c r="AO83" i="23"/>
  <c r="AO83" i="26"/>
  <c r="AO73" i="27"/>
  <c r="AO73" i="4"/>
  <c r="AO73" i="26"/>
  <c r="AO89" i="24"/>
  <c r="AO89" i="25"/>
  <c r="AO89" i="20"/>
  <c r="AO89" i="27"/>
  <c r="AO89" i="4"/>
  <c r="AO142" i="24"/>
  <c r="AO142" i="25"/>
  <c r="AO142" i="4"/>
  <c r="AO142" i="22"/>
  <c r="AO142" i="23"/>
  <c r="AO142" i="26"/>
  <c r="AO142" i="20"/>
  <c r="AO142" i="27"/>
  <c r="AO142" i="21"/>
  <c r="AO88" i="4"/>
  <c r="AO88" i="27"/>
  <c r="AO88" i="21"/>
  <c r="AO88" i="22"/>
  <c r="AO88" i="25"/>
  <c r="AO88" i="26"/>
  <c r="AO88" i="20"/>
  <c r="AO88" i="23"/>
  <c r="AO88" i="24"/>
  <c r="AO140" i="26"/>
  <c r="AO140" i="4"/>
  <c r="AO140" i="20"/>
  <c r="AO140" i="27"/>
  <c r="AO102" i="22"/>
  <c r="AO102" i="27"/>
  <c r="AO102" i="24"/>
  <c r="AO102" i="4"/>
  <c r="AO102" i="23"/>
  <c r="AO82" i="24"/>
  <c r="AO82" i="22"/>
  <c r="AO82" i="21"/>
  <c r="AO82" i="26"/>
  <c r="AO82" i="25"/>
  <c r="AO82" i="23"/>
  <c r="AO82" i="20"/>
  <c r="AO82" i="4"/>
  <c r="AO82" i="27"/>
  <c r="AO143" i="22"/>
  <c r="AO143" i="25"/>
  <c r="AO143" i="26"/>
  <c r="AO143" i="20"/>
  <c r="AO143" i="23"/>
  <c r="AO143" i="24"/>
  <c r="AO143" i="4"/>
  <c r="AO143" i="27"/>
  <c r="AO143" i="21"/>
  <c r="AO126" i="22"/>
  <c r="AO126" i="27"/>
  <c r="AO126" i="20"/>
  <c r="AO126" i="24"/>
  <c r="AO141" i="25"/>
  <c r="AO141" i="21"/>
  <c r="AO141" i="27"/>
  <c r="AO141" i="24"/>
  <c r="AO141" i="4"/>
  <c r="AO141" i="26"/>
  <c r="AO141" i="22"/>
  <c r="AO141" i="23"/>
  <c r="AO141" i="20"/>
  <c r="AO124" i="24"/>
  <c r="AO124" i="23"/>
  <c r="AO124" i="27"/>
  <c r="AO87" i="4"/>
  <c r="AO87" i="27"/>
  <c r="AO87" i="21"/>
  <c r="AO87" i="22"/>
  <c r="AO87" i="25"/>
  <c r="AO87" i="26"/>
  <c r="AO87" i="20"/>
  <c r="AO87" i="23"/>
  <c r="AO87" i="24"/>
  <c r="AO72" i="27"/>
  <c r="AO72" i="26"/>
  <c r="AO93" i="25"/>
  <c r="AO93" i="23"/>
  <c r="AO93" i="21"/>
  <c r="AO93" i="26"/>
  <c r="AO93" i="24"/>
  <c r="AO93" i="22"/>
  <c r="AO93" i="20"/>
  <c r="AO93" i="4"/>
  <c r="AO93" i="27"/>
  <c r="AO145" i="24"/>
  <c r="AO103" i="25"/>
  <c r="AO125" i="22"/>
  <c r="AO154" i="24"/>
  <c r="AO154" i="21"/>
  <c r="AO154" i="4"/>
  <c r="AO74" i="26"/>
  <c r="AO118" i="24"/>
  <c r="AO117" i="23"/>
  <c r="AO119" i="20"/>
  <c r="AO114" i="23"/>
  <c r="AO113" i="26"/>
  <c r="AO115"/>
  <c r="AO72" i="22"/>
  <c r="AO72" i="23"/>
  <c r="AO124" i="20"/>
  <c r="AO124" i="4"/>
  <c r="AO124" i="26"/>
  <c r="AO126" i="25"/>
  <c r="AO126" i="26"/>
  <c r="AO126" i="21"/>
  <c r="AO126" i="23"/>
  <c r="AO102" i="25"/>
  <c r="AO102" i="21"/>
  <c r="AO102" i="26"/>
  <c r="AO140" i="23"/>
  <c r="AO140" i="24"/>
  <c r="AO89" i="23"/>
  <c r="AO89" i="22"/>
  <c r="AO89" i="21"/>
  <c r="AO73" i="23"/>
  <c r="AO73" i="24"/>
  <c r="AO137" i="23"/>
  <c r="AO137" i="26"/>
  <c r="AO137" i="22"/>
  <c r="AO122" i="26"/>
  <c r="AO101" i="22"/>
  <c r="AO101" i="25"/>
  <c r="AO101" i="20"/>
  <c r="AO136" i="22"/>
  <c r="AO136" i="23"/>
  <c r="AO68" i="25"/>
  <c r="AO68" i="21"/>
  <c r="AO68" i="24"/>
  <c r="AO108" i="23"/>
  <c r="AO108" i="24"/>
  <c r="AO132" i="23"/>
  <c r="AO132" i="24"/>
  <c r="AO149" i="25"/>
  <c r="AO149" i="26"/>
  <c r="AO149" i="20"/>
  <c r="AO90" i="26"/>
  <c r="AO104" i="25"/>
  <c r="AO104" i="21"/>
  <c r="AO150" i="26"/>
  <c r="AO150" i="25"/>
  <c r="AO97" i="23"/>
  <c r="AO97" i="4"/>
  <c r="AO128" i="25"/>
  <c r="AO128" i="26"/>
  <c r="AO145" i="20"/>
  <c r="AO145" i="4"/>
  <c r="AO145" i="26"/>
  <c r="AO86" i="4"/>
  <c r="AO86" i="26"/>
  <c r="AO86" i="22"/>
  <c r="AO103" i="21"/>
  <c r="AO146"/>
  <c r="AO146" i="26"/>
  <c r="AO146" i="25"/>
  <c r="AO110" i="24"/>
  <c r="AO110" i="26"/>
  <c r="AO125" i="25"/>
  <c r="AO125" i="26"/>
  <c r="AO127" i="21"/>
  <c r="AO127" i="20"/>
  <c r="AO127" i="23"/>
  <c r="AO127" i="24"/>
  <c r="AO98" i="25"/>
  <c r="AO98" i="21"/>
  <c r="AO69" i="26"/>
  <c r="AO69" i="25"/>
  <c r="AO121" i="24"/>
  <c r="AO121" i="23"/>
  <c r="AO123" i="24"/>
  <c r="AO123" i="26"/>
  <c r="AO123" i="4"/>
  <c r="AO94" i="25"/>
  <c r="AO94" i="26"/>
  <c r="AO152" i="23"/>
  <c r="AO152" i="24"/>
  <c r="AO154" i="20"/>
  <c r="AO154" i="25"/>
  <c r="AO74" i="22"/>
  <c r="AO74" i="21"/>
  <c r="AO74" i="20"/>
  <c r="AO116" i="23"/>
  <c r="AO116" i="22"/>
  <c r="AO116" i="26"/>
  <c r="AO118" i="25"/>
  <c r="AO118" i="26"/>
  <c r="AO118" i="20"/>
  <c r="AO118" i="4"/>
  <c r="AO117"/>
  <c r="AO117" i="26"/>
  <c r="AO117" i="22"/>
  <c r="AO119" i="24"/>
  <c r="AO119" i="26"/>
  <c r="AO119" i="21"/>
  <c r="AO119" i="4"/>
  <c r="AO75" i="21"/>
  <c r="AO75" i="20"/>
  <c r="AO75" i="4"/>
  <c r="AO114" i="26"/>
  <c r="AO113" i="20"/>
  <c r="AO113" i="24"/>
  <c r="AO115"/>
  <c r="AO115" i="21"/>
  <c r="AO115" i="4"/>
  <c r="AO75" i="23"/>
  <c r="AO75" i="24"/>
  <c r="AO114" i="21"/>
  <c r="AO114" i="4"/>
  <c r="AO72" i="25"/>
  <c r="AO72" i="20"/>
  <c r="AO72" i="24"/>
  <c r="AO72" i="21"/>
  <c r="AO124" i="22"/>
  <c r="AO124" i="25"/>
  <c r="AO140" i="22"/>
  <c r="AO140" i="25"/>
  <c r="AO73" i="22"/>
  <c r="AO73" i="25"/>
  <c r="AO73" i="21"/>
  <c r="AO122" i="24"/>
  <c r="AO122" i="20"/>
  <c r="AO122" i="25"/>
  <c r="AO122" i="21"/>
  <c r="AO136" i="20"/>
  <c r="AO136" i="25"/>
  <c r="AO136" i="21"/>
  <c r="AO108" i="22"/>
  <c r="AO108" i="25"/>
  <c r="AO132"/>
  <c r="AO132" i="21"/>
  <c r="AO149" i="23"/>
  <c r="AO149" i="4"/>
  <c r="AO149" i="24"/>
  <c r="AO90" i="25"/>
  <c r="AO90" i="21"/>
  <c r="AO90" i="24"/>
  <c r="AO104" i="23"/>
  <c r="AO104" i="22"/>
  <c r="AO150" i="23"/>
  <c r="AO150" i="4"/>
  <c r="AO97" i="20"/>
  <c r="AO97" i="24"/>
  <c r="AO128" i="20"/>
  <c r="AO128" i="23"/>
  <c r="AO128" i="4"/>
  <c r="AO145" i="22"/>
  <c r="AO145" i="25"/>
  <c r="AO86"/>
  <c r="AO86" i="21"/>
  <c r="AO103" i="23"/>
  <c r="AO103" i="4"/>
  <c r="AO103" i="24"/>
  <c r="AO146" i="23"/>
  <c r="AO110" i="21"/>
  <c r="AO110" i="4"/>
  <c r="AO110" i="23"/>
  <c r="AO125" i="20"/>
  <c r="AO125" i="23"/>
  <c r="AO125" i="4"/>
  <c r="AO127" i="22"/>
  <c r="AO98" i="4"/>
  <c r="AO98" i="23"/>
  <c r="AO69"/>
  <c r="AO69" i="4"/>
  <c r="AO121" i="22"/>
  <c r="AO121" i="25"/>
  <c r="AO123" i="23"/>
  <c r="AO94" i="20"/>
  <c r="AO94" i="23"/>
  <c r="AO94" i="4"/>
  <c r="AO152" i="25"/>
  <c r="AO152" i="21"/>
  <c r="AO154" i="23"/>
  <c r="AO74"/>
  <c r="AO74" i="4"/>
  <c r="AO116" i="21"/>
  <c r="AO116" i="25"/>
  <c r="AO116" i="24"/>
  <c r="AO118" i="22"/>
  <c r="AO117" i="25"/>
  <c r="AO117" i="21"/>
  <c r="AO119" i="23"/>
  <c r="AO75" i="22"/>
  <c r="AO114" i="24"/>
  <c r="AO114" i="20"/>
  <c r="AO113" i="25"/>
  <c r="AO113" i="21"/>
  <c r="AO115" i="20"/>
  <c r="AO115" i="25"/>
  <c r="AO113" i="4"/>
  <c r="AO113" i="23"/>
  <c r="AO115"/>
  <c r="E2" i="2"/>
  <c r="AP119" i="4"/>
  <c r="AP117"/>
  <c r="AP115"/>
  <c r="AP113"/>
  <c r="AP111"/>
  <c r="AP109"/>
  <c r="AP107"/>
  <c r="AP105"/>
  <c r="AP103"/>
  <c r="AP101"/>
  <c r="AP99"/>
  <c r="AP97"/>
  <c r="AP96"/>
  <c r="AP94"/>
  <c r="AP92"/>
  <c r="AP90"/>
  <c r="AP88"/>
  <c r="AP86"/>
  <c r="AP84"/>
  <c r="AP82"/>
  <c r="AP80"/>
  <c r="AP78"/>
  <c r="AP76"/>
  <c r="AP74"/>
  <c r="AP72"/>
  <c r="AP70"/>
  <c r="AP68"/>
  <c r="AP148"/>
  <c r="AP140"/>
  <c r="AP151"/>
  <c r="AP152"/>
  <c r="AP144"/>
  <c r="AP136"/>
  <c r="AP155"/>
  <c r="AP143"/>
  <c r="AP128"/>
  <c r="AP120"/>
  <c r="AP118"/>
  <c r="AP116"/>
  <c r="AP114"/>
  <c r="AP112"/>
  <c r="AP110"/>
  <c r="AP108"/>
  <c r="AP106"/>
  <c r="AP104"/>
  <c r="AP102"/>
  <c r="AP100"/>
  <c r="AP98"/>
  <c r="AP135"/>
  <c r="AP127"/>
  <c r="AP147"/>
  <c r="AP139"/>
  <c r="AP132"/>
  <c r="AP124"/>
  <c r="AP131"/>
  <c r="AP123"/>
  <c r="AP153"/>
  <c r="AP149"/>
  <c r="AP145"/>
  <c r="AP154"/>
  <c r="AP150"/>
  <c r="AP146"/>
  <c r="AP142"/>
  <c r="AP138"/>
  <c r="AP141"/>
  <c r="AP137"/>
  <c r="AP134"/>
  <c r="AP130"/>
  <c r="AP126"/>
  <c r="AP122"/>
  <c r="AP133"/>
  <c r="AP129"/>
  <c r="AP125"/>
  <c r="AP121"/>
  <c r="AP95"/>
  <c r="AP93"/>
  <c r="AP91"/>
  <c r="AP89"/>
  <c r="AP87"/>
  <c r="AP85"/>
  <c r="AP83"/>
  <c r="AP81"/>
  <c r="AP79"/>
  <c r="AP77"/>
  <c r="AP75"/>
  <c r="AP73"/>
  <c r="AP71"/>
  <c r="AP69"/>
  <c r="AQ69"/>
  <c r="AQ69" i="20"/>
  <c r="AQ71"/>
  <c r="AQ71" i="4"/>
  <c r="AQ73"/>
  <c r="AQ73" i="20"/>
  <c r="AQ153"/>
  <c r="AQ153" i="4"/>
  <c r="AQ149"/>
  <c r="AQ149" i="20"/>
  <c r="AQ145"/>
  <c r="AQ145" i="4"/>
  <c r="AQ141"/>
  <c r="AQ141" i="20"/>
  <c r="AQ137"/>
  <c r="AQ137" i="4"/>
  <c r="AQ154"/>
  <c r="AQ154" i="20"/>
  <c r="AQ150"/>
  <c r="AQ150" i="4"/>
  <c r="AQ146"/>
  <c r="AQ146" i="20"/>
  <c r="AQ142"/>
  <c r="AQ142" i="4"/>
  <c r="AQ138"/>
  <c r="AQ138" i="20"/>
  <c r="AQ133"/>
  <c r="AQ133" i="4"/>
  <c r="AQ129"/>
  <c r="AQ129" i="20"/>
  <c r="AQ125"/>
  <c r="AQ125" i="4"/>
  <c r="AQ121"/>
  <c r="AQ121" i="20"/>
  <c r="AQ134"/>
  <c r="AQ134" i="4"/>
  <c r="AQ130"/>
  <c r="AQ130" i="20"/>
  <c r="AQ126"/>
  <c r="AQ126" i="4"/>
  <c r="AQ122"/>
  <c r="AQ122" i="20"/>
  <c r="AQ119"/>
  <c r="AQ119" i="4"/>
  <c r="AQ117"/>
  <c r="AQ117" i="20"/>
  <c r="AQ115"/>
  <c r="AQ115" i="4"/>
  <c r="AQ113"/>
  <c r="AQ113" i="20"/>
  <c r="AQ111"/>
  <c r="AQ111" i="4"/>
  <c r="AQ109"/>
  <c r="AQ109" i="20"/>
  <c r="AQ107"/>
  <c r="AQ107" i="4"/>
  <c r="AQ105"/>
  <c r="AQ105" i="20"/>
  <c r="AQ103"/>
  <c r="AQ103" i="4"/>
  <c r="AQ96"/>
  <c r="AQ96" i="20"/>
  <c r="AQ94"/>
  <c r="AQ94" i="4"/>
  <c r="AQ92"/>
  <c r="AQ92" i="20"/>
  <c r="AQ90"/>
  <c r="AQ90" i="4"/>
  <c r="AQ88"/>
  <c r="AQ88" i="20"/>
  <c r="AQ86"/>
  <c r="AQ86" i="4"/>
  <c r="AQ84"/>
  <c r="AQ84" i="20"/>
  <c r="AQ82"/>
  <c r="AQ82" i="4"/>
  <c r="AQ80"/>
  <c r="AQ80" i="20"/>
  <c r="AQ78"/>
  <c r="AQ78" i="4"/>
  <c r="AQ76"/>
  <c r="AQ76" i="20"/>
  <c r="AQ68" i="4"/>
  <c r="AQ68" i="20"/>
  <c r="AQ152" i="4"/>
  <c r="AQ152" i="20"/>
  <c r="AQ148"/>
  <c r="AQ148" i="4"/>
  <c r="AQ144"/>
  <c r="AQ144" i="20"/>
  <c r="AQ140"/>
  <c r="AQ140" i="4"/>
  <c r="AQ136"/>
  <c r="AQ136" i="20"/>
  <c r="AQ132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74"/>
  <c r="AQ74" i="20"/>
  <c r="AQ72"/>
  <c r="AQ72" i="4"/>
  <c r="AQ70"/>
  <c r="AQ70" i="20"/>
  <c r="AQ155" i="4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97" i="4"/>
  <c r="AQ97" i="20"/>
  <c r="AQ95" i="4"/>
  <c r="AQ95" i="20"/>
  <c r="AQ93" i="4"/>
  <c r="AQ93" i="20"/>
  <c r="AQ91" i="4"/>
  <c r="AQ91" i="20"/>
  <c r="AQ89" i="4"/>
  <c r="AQ89" i="20"/>
  <c r="AQ87" i="4"/>
  <c r="AQ87" i="20"/>
  <c r="AQ85" i="4"/>
  <c r="AQ85" i="20"/>
  <c r="AQ83" i="4"/>
  <c r="AQ83" i="20"/>
  <c r="AQ81" i="4"/>
  <c r="AQ81" i="20"/>
  <c r="AQ79" i="4"/>
  <c r="AQ79" i="20"/>
  <c r="AQ77" i="4"/>
  <c r="AQ77" i="20"/>
  <c r="AQ75" i="4"/>
  <c r="AQ75" i="20"/>
  <c r="AQ102" i="4"/>
  <c r="AQ102" i="20"/>
  <c r="AQ101" i="4"/>
  <c r="AQ101" i="20"/>
  <c r="AQ100" i="4"/>
  <c r="AQ100" i="20"/>
  <c r="AQ99" i="4"/>
  <c r="AQ99" i="20"/>
  <c r="AQ98" i="4"/>
  <c r="AQ98" i="20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/>
  <c r="AR115" i="4"/>
  <c r="AR115" i="20"/>
  <c r="AR114"/>
  <c r="AR114" i="21"/>
  <c r="AR114" i="4"/>
  <c r="AR113" i="21"/>
  <c r="AR113" i="20"/>
  <c r="AR113" i="4"/>
  <c r="AR112"/>
  <c r="AR112" i="20"/>
  <c r="AR112" i="21"/>
  <c r="AR111"/>
  <c r="AR111" i="4"/>
  <c r="AR111" i="20"/>
  <c r="AR110"/>
  <c r="AR110" i="21"/>
  <c r="AR110" i="4"/>
  <c r="AR109" i="21"/>
  <c r="AR109" i="20"/>
  <c r="AR109" i="4"/>
  <c r="AR108"/>
  <c r="AR108" i="20"/>
  <c r="AR108" i="21"/>
  <c r="AR107"/>
  <c r="AR107" i="4"/>
  <c r="AR107" i="20"/>
  <c r="AR106"/>
  <c r="AR106" i="21"/>
  <c r="AR106" i="4"/>
  <c r="AR105" i="21"/>
  <c r="AR105" i="20"/>
  <c r="AR105" i="4"/>
  <c r="AR104"/>
  <c r="AR104" i="20"/>
  <c r="AR104" i="21"/>
  <c r="AR103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R97" i="21"/>
  <c r="AR97" i="20"/>
  <c r="AR97" i="4"/>
  <c r="AR96" i="21"/>
  <c r="AR96" i="4"/>
  <c r="AR96" i="20"/>
  <c r="AR95" i="21"/>
  <c r="AR95" i="20"/>
  <c r="AR95" i="4"/>
  <c r="AR94" i="21"/>
  <c r="AR94" i="4"/>
  <c r="AR94" i="20"/>
  <c r="AR93" i="21"/>
  <c r="AR93" i="20"/>
  <c r="AR93" i="4"/>
  <c r="AR92" i="21"/>
  <c r="AR92" i="4"/>
  <c r="AR92" i="20"/>
  <c r="AR91" i="21"/>
  <c r="AR91" i="20"/>
  <c r="AR91" i="4"/>
  <c r="AR90" i="21"/>
  <c r="AR90" i="4"/>
  <c r="AR90" i="20"/>
  <c r="AR89" i="21"/>
  <c r="AR89" i="20"/>
  <c r="AR89" i="4"/>
  <c r="AR88" i="21"/>
  <c r="AR88" i="4"/>
  <c r="AR88" i="20"/>
  <c r="AR87" i="21"/>
  <c r="AR87" i="20"/>
  <c r="AR87" i="4"/>
  <c r="AR86" i="21"/>
  <c r="AR86" i="4"/>
  <c r="AR86" i="20"/>
  <c r="AR85" i="21"/>
  <c r="AR85" i="20"/>
  <c r="AR85" i="4"/>
  <c r="AR84" i="21"/>
  <c r="AR84" i="4"/>
  <c r="AR84" i="20"/>
  <c r="AR83" i="21"/>
  <c r="AR83" i="20"/>
  <c r="AR83" i="4"/>
  <c r="AR82" i="21"/>
  <c r="AR82" i="4"/>
  <c r="AR82" i="20"/>
  <c r="AR81" i="21"/>
  <c r="AR81" i="20"/>
  <c r="AR81" i="4"/>
  <c r="AR80" i="21"/>
  <c r="AR80" i="4"/>
  <c r="AR80" i="20"/>
  <c r="AR79" i="21"/>
  <c r="AR79" i="20"/>
  <c r="AR79" i="4"/>
  <c r="AR78" i="21"/>
  <c r="AR78" i="4"/>
  <c r="AR78" i="20"/>
  <c r="AR77" i="21"/>
  <c r="AR77" i="20"/>
  <c r="AR77" i="4"/>
  <c r="AR76" i="21"/>
  <c r="AR76" i="4"/>
  <c r="AR76" i="20"/>
  <c r="AR75" i="21"/>
  <c r="AR75" i="20"/>
  <c r="AR75" i="4"/>
  <c r="AR74" i="21"/>
  <c r="AR74" i="4"/>
  <c r="AR74" i="20"/>
  <c r="AR73" i="21"/>
  <c r="AR73" i="20"/>
  <c r="AR73" i="4"/>
  <c r="AR72" i="21"/>
  <c r="AR72" i="4"/>
  <c r="AR72" i="20"/>
  <c r="AR71" i="21"/>
  <c r="AR71" i="20"/>
  <c r="AR71" i="4"/>
  <c r="AR70" i="21"/>
  <c r="AR70" i="4"/>
  <c r="AR70" i="20"/>
  <c r="AR69" i="21"/>
  <c r="AR69" i="20"/>
  <c r="AR69" i="4"/>
  <c r="AR68" i="21"/>
  <c r="AR68" i="4"/>
  <c r="AR68" i="20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97" i="22"/>
  <c r="AS97" i="20"/>
  <c r="AS97" i="21"/>
  <c r="AS97" i="4"/>
  <c r="AS96" i="21"/>
  <c r="AS96" i="4"/>
  <c r="AS96" i="22"/>
  <c r="AS96" i="20"/>
  <c r="AS95" i="22"/>
  <c r="AS95" i="20"/>
  <c r="AS95" i="21"/>
  <c r="AS95" i="4"/>
  <c r="AS94" i="21"/>
  <c r="AS94" i="4"/>
  <c r="AS94" i="22"/>
  <c r="AS94" i="20"/>
  <c r="AS93" i="22"/>
  <c r="AS93" i="20"/>
  <c r="AS93" i="21"/>
  <c r="AS93" i="4"/>
  <c r="AS92" i="21"/>
  <c r="AS92" i="4"/>
  <c r="AS92" i="22"/>
  <c r="AS92" i="20"/>
  <c r="AS91" i="22"/>
  <c r="AS91" i="20"/>
  <c r="AS91" i="21"/>
  <c r="AS91" i="4"/>
  <c r="AS90" i="21"/>
  <c r="AS90" i="4"/>
  <c r="AS90" i="22"/>
  <c r="AS90" i="20"/>
  <c r="AS89" i="22"/>
  <c r="AS89" i="20"/>
  <c r="AS89" i="21"/>
  <c r="AS89" i="4"/>
  <c r="AS88" i="21"/>
  <c r="AS88" i="4"/>
  <c r="AS88" i="22"/>
  <c r="AS88" i="20"/>
  <c r="AS87" i="22"/>
  <c r="AS87" i="20"/>
  <c r="AS87" i="21"/>
  <c r="AS87" i="4"/>
  <c r="AS86" i="21"/>
  <c r="AS86" i="4"/>
  <c r="AS86" i="22"/>
  <c r="AS86" i="20"/>
  <c r="AS85" i="22"/>
  <c r="AS85" i="20"/>
  <c r="AS85" i="21"/>
  <c r="AS85" i="4"/>
  <c r="AS84" i="21"/>
  <c r="AS84" i="4"/>
  <c r="AS84" i="22"/>
  <c r="AS84" i="20"/>
  <c r="AS83" i="22"/>
  <c r="AS83" i="20"/>
  <c r="AS83" i="21"/>
  <c r="AS83" i="4"/>
  <c r="AS82" i="21"/>
  <c r="AS82" i="4"/>
  <c r="AS82" i="22"/>
  <c r="AS82" i="20"/>
  <c r="AS81" i="22"/>
  <c r="AS81" i="20"/>
  <c r="AS81" i="21"/>
  <c r="AS81" i="4"/>
  <c r="AS80" i="21"/>
  <c r="AS80" i="4"/>
  <c r="AS80" i="22"/>
  <c r="AS80" i="20"/>
  <c r="AS79" i="22"/>
  <c r="AS79" i="20"/>
  <c r="AS79" i="21"/>
  <c r="AS79" i="4"/>
  <c r="AS78" i="21"/>
  <c r="AS78" i="4"/>
  <c r="AS78" i="22"/>
  <c r="AS78" i="20"/>
  <c r="AS77" i="22"/>
  <c r="AS77" i="4"/>
  <c r="AS77" i="20"/>
  <c r="AS77" i="21"/>
  <c r="AS76"/>
  <c r="AS76" i="4"/>
  <c r="AS76" i="22"/>
  <c r="AS76" i="20"/>
  <c r="AS75" i="22"/>
  <c r="AS75" i="4"/>
  <c r="AS75" i="20"/>
  <c r="AS75" i="21"/>
  <c r="AS74"/>
  <c r="AS74" i="4"/>
  <c r="AS74" i="22"/>
  <c r="AS74" i="20"/>
  <c r="AS73" i="22"/>
  <c r="AS73" i="4"/>
  <c r="AS73" i="20"/>
  <c r="AS73" i="21"/>
  <c r="AS72"/>
  <c r="AS72" i="4"/>
  <c r="AS72" i="22"/>
  <c r="AS72" i="20"/>
  <c r="AS71" i="22"/>
  <c r="AS71" i="4"/>
  <c r="AS71" i="20"/>
  <c r="AS71" i="21"/>
  <c r="AS70"/>
  <c r="AS70" i="4"/>
  <c r="AS70" i="22"/>
  <c r="AS70" i="20"/>
  <c r="AS69" i="22"/>
  <c r="AS69" i="4"/>
  <c r="AS69" i="20"/>
  <c r="AS69" i="21"/>
  <c r="AS68"/>
  <c r="AS68" i="4"/>
  <c r="AS68" i="22"/>
  <c r="AS68" i="20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A2" i="2"/>
  <c r="AT119" i="4"/>
  <c r="AT119" i="20"/>
  <c r="AT119" i="21"/>
  <c r="AT119" i="22"/>
  <c r="AT119" i="23"/>
  <c r="AT117" i="20"/>
  <c r="AT117" i="21"/>
  <c r="AT117" i="22"/>
  <c r="AT117" i="23"/>
  <c r="AT117" i="4"/>
  <c r="AT115"/>
  <c r="AT115" i="20"/>
  <c r="AT115" i="21"/>
  <c r="AT115" i="23"/>
  <c r="AT115" i="22"/>
  <c r="AT113" i="21"/>
  <c r="AT113" i="20"/>
  <c r="AT113" i="22"/>
  <c r="AT113" i="23"/>
  <c r="AT113" i="4"/>
  <c r="AT111"/>
  <c r="AT111" i="20"/>
  <c r="AT111" i="22"/>
  <c r="AT111" i="21"/>
  <c r="AT111" i="23"/>
  <c r="AT109" i="22"/>
  <c r="AT109" i="4"/>
  <c r="AT109" i="21"/>
  <c r="AT109" i="23"/>
  <c r="AT109" i="20"/>
  <c r="AT107" i="4"/>
  <c r="AT107" i="21"/>
  <c r="AT107" i="23"/>
  <c r="AT107" i="20"/>
  <c r="AT107" i="22"/>
  <c r="AT105" i="21"/>
  <c r="AT105" i="20"/>
  <c r="AT105" i="22"/>
  <c r="AT105" i="23"/>
  <c r="AT105" i="4"/>
  <c r="AT103"/>
  <c r="AT103" i="20"/>
  <c r="AT103" i="22"/>
  <c r="AT103" i="21"/>
  <c r="AT103" i="23"/>
  <c r="AT101" i="20"/>
  <c r="AT101" i="22"/>
  <c r="AT101" i="21"/>
  <c r="AT101" i="23"/>
  <c r="AT101" i="4"/>
  <c r="AT99"/>
  <c r="AT99" i="20"/>
  <c r="AT99" i="22"/>
  <c r="AT99" i="23"/>
  <c r="AT99" i="21"/>
  <c r="AT97" i="4"/>
  <c r="AT97" i="21"/>
  <c r="AT97" i="22"/>
  <c r="AT97" i="23"/>
  <c r="AT97" i="20"/>
  <c r="AT96" i="4"/>
  <c r="AT96" i="20"/>
  <c r="AT96" i="21"/>
  <c r="AT96" i="22"/>
  <c r="AT96" i="23"/>
  <c r="AT94" i="20"/>
  <c r="AT94" i="21"/>
  <c r="AT94" i="22"/>
  <c r="AT94" i="23"/>
  <c r="AT94" i="4"/>
  <c r="AT92" i="21"/>
  <c r="AT92" i="20"/>
  <c r="AT92" i="4"/>
  <c r="AT92" i="22"/>
  <c r="AT92" i="23"/>
  <c r="AT90" i="4"/>
  <c r="AT90" i="20"/>
  <c r="AT90" i="21"/>
  <c r="AT90" i="22"/>
  <c r="AT90" i="23"/>
  <c r="AT88" i="21"/>
  <c r="AT88" i="22"/>
  <c r="AT88" i="23"/>
  <c r="AT88" i="4"/>
  <c r="AT88" i="20"/>
  <c r="AT86" i="4"/>
  <c r="AT86" i="20"/>
  <c r="AT86" i="21"/>
  <c r="AT86" i="22"/>
  <c r="AT86" i="23"/>
  <c r="AT84" i="21"/>
  <c r="AT84" i="22"/>
  <c r="AT84" i="23"/>
  <c r="AT84" i="4"/>
  <c r="AT84" i="20"/>
  <c r="AT82" i="4"/>
  <c r="AT82" i="20"/>
  <c r="AT82" i="21"/>
  <c r="AT82" i="22"/>
  <c r="AT82" i="23"/>
  <c r="AT80" i="21"/>
  <c r="AT80" i="22"/>
  <c r="AT80" i="23"/>
  <c r="AT80" i="4"/>
  <c r="AT80" i="20"/>
  <c r="AT78" i="4"/>
  <c r="AT78" i="20"/>
  <c r="AT78" i="21"/>
  <c r="AT78" i="22"/>
  <c r="AT78" i="23"/>
  <c r="AT76" i="21"/>
  <c r="AT76" i="22"/>
  <c r="AT76" i="23"/>
  <c r="AT76" i="4"/>
  <c r="AT76" i="20"/>
  <c r="AT74" i="4"/>
  <c r="AT74" i="20"/>
  <c r="AT74" i="21"/>
  <c r="AT74" i="22"/>
  <c r="AT74" i="23"/>
  <c r="AT72" i="21"/>
  <c r="AT72" i="22"/>
  <c r="AT72" i="23"/>
  <c r="AT72" i="4"/>
  <c r="AT72" i="20"/>
  <c r="AT70" i="4"/>
  <c r="AT70" i="20"/>
  <c r="AT70" i="21"/>
  <c r="AT70" i="22"/>
  <c r="AT70" i="23"/>
  <c r="AT68" i="21"/>
  <c r="AT68" i="22"/>
  <c r="AT68" i="23"/>
  <c r="AT68" i="4"/>
  <c r="AT68" i="20"/>
  <c r="AT154" i="21"/>
  <c r="AT154" i="23"/>
  <c r="AT154" i="22"/>
  <c r="AT154" i="4"/>
  <c r="AT154" i="20"/>
  <c r="AT150" i="21"/>
  <c r="AT150" i="23"/>
  <c r="AT150" i="22"/>
  <c r="AT150" i="4"/>
  <c r="AT150" i="20"/>
  <c r="AT146" i="21"/>
  <c r="AT146" i="23"/>
  <c r="AT146" i="22"/>
  <c r="AT146" i="4"/>
  <c r="AT146" i="20"/>
  <c r="AT142" i="21"/>
  <c r="AT142" i="23"/>
  <c r="AT142" i="22"/>
  <c r="AT142" i="4"/>
  <c r="AT142" i="20"/>
  <c r="AT138" i="21"/>
  <c r="AT138" i="23"/>
  <c r="AT138" i="22"/>
  <c r="AT138" i="4"/>
  <c r="AT138" i="20"/>
  <c r="AT153" i="21"/>
  <c r="AT153" i="23"/>
  <c r="AT153" i="22"/>
  <c r="AT153" i="4"/>
  <c r="AT153" i="20"/>
  <c r="AT149" i="21"/>
  <c r="AT149" i="23"/>
  <c r="AT149" i="22"/>
  <c r="AT149" i="4"/>
  <c r="AT149" i="20"/>
  <c r="AT145" i="21"/>
  <c r="AT145" i="23"/>
  <c r="AT145" i="22"/>
  <c r="AT145" i="4"/>
  <c r="AT145" i="20"/>
  <c r="AT141" i="21"/>
  <c r="AT141" i="23"/>
  <c r="AT141" i="22"/>
  <c r="AT141" i="4"/>
  <c r="AT141" i="20"/>
  <c r="AT137" i="21"/>
  <c r="AT137" i="23"/>
  <c r="AT137" i="22"/>
  <c r="AT137" i="4"/>
  <c r="AT137" i="20"/>
  <c r="AT134" i="21"/>
  <c r="AT134" i="23"/>
  <c r="AT134" i="22"/>
  <c r="AT134" i="4"/>
  <c r="AT134" i="20"/>
  <c r="AT130" i="21"/>
  <c r="AT130" i="23"/>
  <c r="AT130" i="22"/>
  <c r="AT130" i="4"/>
  <c r="AT130" i="20"/>
  <c r="AT126" i="21"/>
  <c r="AT126" i="23"/>
  <c r="AT126" i="22"/>
  <c r="AT126" i="4"/>
  <c r="AT126" i="20"/>
  <c r="AT122" i="21"/>
  <c r="AT122" i="23"/>
  <c r="AT122" i="22"/>
  <c r="AT122" i="4"/>
  <c r="AT122" i="20"/>
  <c r="AT133" i="21"/>
  <c r="AT133" i="23"/>
  <c r="AT133" i="22"/>
  <c r="AT133" i="4"/>
  <c r="AT133" i="20"/>
  <c r="AT129" i="21"/>
  <c r="AT129" i="23"/>
  <c r="AT129" i="22"/>
  <c r="AT129" i="4"/>
  <c r="AT129" i="20"/>
  <c r="AT125" i="21"/>
  <c r="AT125" i="23"/>
  <c r="AT125" i="22"/>
  <c r="AT125" i="4"/>
  <c r="AT125" i="20"/>
  <c r="AT121" i="21"/>
  <c r="AT121" i="23"/>
  <c r="AT121" i="22"/>
  <c r="AT121" i="4"/>
  <c r="AT121" i="20"/>
  <c r="AT152" i="21"/>
  <c r="AT152" i="22"/>
  <c r="AT152" i="23"/>
  <c r="AT152" i="20"/>
  <c r="AT152" i="4"/>
  <c r="AT148" i="20"/>
  <c r="AT148" i="4"/>
  <c r="AT148" i="21"/>
  <c r="AT148" i="22"/>
  <c r="AT148" i="23"/>
  <c r="AT144" i="21"/>
  <c r="AT144" i="22"/>
  <c r="AT144" i="23"/>
  <c r="AT144" i="20"/>
  <c r="AT144" i="4"/>
  <c r="AT140" i="20"/>
  <c r="AT140" i="4"/>
  <c r="AT140" i="21"/>
  <c r="AT140" i="22"/>
  <c r="AT140" i="23"/>
  <c r="AT136" i="21"/>
  <c r="AT136" i="22"/>
  <c r="AT136" i="23"/>
  <c r="AT136" i="20"/>
  <c r="AT136" i="4"/>
  <c r="AT155"/>
  <c r="AT155" i="20"/>
  <c r="AT155" i="21"/>
  <c r="AT155" i="22"/>
  <c r="AT155" i="23"/>
  <c r="AT151" i="21"/>
  <c r="AT151" i="22"/>
  <c r="AT151" i="23"/>
  <c r="AT151" i="4"/>
  <c r="AT151" i="20"/>
  <c r="AT147" i="4"/>
  <c r="AT147" i="20"/>
  <c r="AT147" i="21"/>
  <c r="AT147" i="22"/>
  <c r="AT147" i="23"/>
  <c r="AT143" i="21"/>
  <c r="AT143" i="22"/>
  <c r="AT143" i="23"/>
  <c r="AT143" i="4"/>
  <c r="AT143" i="20"/>
  <c r="AT139" i="4"/>
  <c r="AT139" i="20"/>
  <c r="AT139" i="21"/>
  <c r="AT139" i="22"/>
  <c r="AT139" i="23"/>
  <c r="AT132" i="21"/>
  <c r="AT132" i="22"/>
  <c r="AT132" i="23"/>
  <c r="AT132" i="20"/>
  <c r="AT132" i="4"/>
  <c r="AT128" i="20"/>
  <c r="AT128" i="4"/>
  <c r="AT128" i="21"/>
  <c r="AT128" i="22"/>
  <c r="AT128" i="23"/>
  <c r="AT124" i="21"/>
  <c r="AT124" i="22"/>
  <c r="AT124" i="23"/>
  <c r="AT124" i="20"/>
  <c r="AT124" i="4"/>
  <c r="AT120" i="20"/>
  <c r="AT120" i="4"/>
  <c r="AT120" i="21"/>
  <c r="AT120" i="22"/>
  <c r="AT120" i="23"/>
  <c r="AT118" i="21"/>
  <c r="AT118" i="22"/>
  <c r="AT118" i="23"/>
  <c r="AT118" i="20"/>
  <c r="AT118" i="4"/>
  <c r="AT116" i="20"/>
  <c r="AT116" i="4"/>
  <c r="AT116" i="21"/>
  <c r="AT116" i="22"/>
  <c r="AT116" i="23"/>
  <c r="AT114" i="21"/>
  <c r="AT114" i="22"/>
  <c r="AT114" i="23"/>
  <c r="AT114" i="20"/>
  <c r="AT114" i="4"/>
  <c r="AT112" i="20"/>
  <c r="AT112" i="4"/>
  <c r="AT112" i="21"/>
  <c r="AT112" i="22"/>
  <c r="AT112" i="23"/>
  <c r="AT110" i="21"/>
  <c r="AT110" i="22"/>
  <c r="AT110" i="23"/>
  <c r="AT110" i="20"/>
  <c r="AT110" i="4"/>
  <c r="AT108" i="20"/>
  <c r="AT108" i="4"/>
  <c r="AT108" i="21"/>
  <c r="AT108" i="22"/>
  <c r="AT108" i="23"/>
  <c r="AT106" i="21"/>
  <c r="AT106" i="22"/>
  <c r="AT106" i="23"/>
  <c r="AT106" i="20"/>
  <c r="AT106" i="4"/>
  <c r="AT104" i="20"/>
  <c r="AT104" i="4"/>
  <c r="AT104" i="21"/>
  <c r="AT104" i="22"/>
  <c r="AT104" i="23"/>
  <c r="AT102" i="21"/>
  <c r="AT102" i="22"/>
  <c r="AT102" i="23"/>
  <c r="AT102" i="20"/>
  <c r="AT102" i="4"/>
  <c r="AT100" i="20"/>
  <c r="AT100" i="4"/>
  <c r="AT100" i="21"/>
  <c r="AT100" i="22"/>
  <c r="AT100" i="23"/>
  <c r="AT98" i="21"/>
  <c r="AT98" i="22"/>
  <c r="AT98" i="23"/>
  <c r="AT98" i="20"/>
  <c r="AT98" i="4"/>
  <c r="AT135"/>
  <c r="AT135" i="20"/>
  <c r="AT135" i="21"/>
  <c r="AT135" i="22"/>
  <c r="AT135" i="23"/>
  <c r="AT131" i="21"/>
  <c r="AT131" i="22"/>
  <c r="AT131" i="23"/>
  <c r="AT131" i="4"/>
  <c r="AT131" i="20"/>
  <c r="AT127" i="4"/>
  <c r="AT127" i="20"/>
  <c r="AT127" i="21"/>
  <c r="AT127" i="22"/>
  <c r="AT127" i="23"/>
  <c r="AT123" i="21"/>
  <c r="AT123" i="22"/>
  <c r="AT123" i="23"/>
  <c r="AT123" i="4"/>
  <c r="AT123" i="20"/>
  <c r="AT95" i="4"/>
  <c r="AT95" i="20"/>
  <c r="AT95" i="22"/>
  <c r="AT95" i="21"/>
  <c r="AT95" i="23"/>
  <c r="AT93" i="22"/>
  <c r="AT93" i="21"/>
  <c r="AT93" i="23"/>
  <c r="AT93" i="4"/>
  <c r="AT93" i="20"/>
  <c r="AT91" i="4"/>
  <c r="AT91" i="20"/>
  <c r="AT91" i="22"/>
  <c r="AT91" i="21"/>
  <c r="AT91" i="23"/>
  <c r="AT89" i="22"/>
  <c r="AT89" i="21"/>
  <c r="AT89" i="23"/>
  <c r="AT89" i="4"/>
  <c r="AT89" i="20"/>
  <c r="AT87" i="4"/>
  <c r="AT87" i="20"/>
  <c r="AT87" i="22"/>
  <c r="AT87" i="21"/>
  <c r="AT87" i="23"/>
  <c r="AT85" i="22"/>
  <c r="AT85" i="21"/>
  <c r="AT85" i="23"/>
  <c r="AT85" i="4"/>
  <c r="AT85" i="20"/>
  <c r="AT83" i="4"/>
  <c r="AT83" i="20"/>
  <c r="AT83" i="22"/>
  <c r="AT83" i="21"/>
  <c r="AT83" i="23"/>
  <c r="AT81" i="22"/>
  <c r="AT81" i="21"/>
  <c r="AT81" i="23"/>
  <c r="AT81" i="4"/>
  <c r="AT81" i="20"/>
  <c r="AT79" i="4"/>
  <c r="AT79" i="20"/>
  <c r="AT79" i="22"/>
  <c r="AT79" i="21"/>
  <c r="AT79" i="23"/>
  <c r="AT77" i="22"/>
  <c r="AT77" i="21"/>
  <c r="AT77" i="23"/>
  <c r="AT77" i="4"/>
  <c r="AT77" i="20"/>
  <c r="AT75" i="4"/>
  <c r="AT75" i="20"/>
  <c r="AT75" i="22"/>
  <c r="AT75" i="21"/>
  <c r="AT75" i="23"/>
  <c r="AT73" i="22"/>
  <c r="AT73" i="21"/>
  <c r="AT73" i="23"/>
  <c r="AT73" i="4"/>
  <c r="AT73" i="20"/>
  <c r="AT71" i="4"/>
  <c r="AT71" i="20"/>
  <c r="AT71" i="22"/>
  <c r="AT71" i="21"/>
  <c r="AT71" i="23"/>
  <c r="AT69" i="22"/>
  <c r="AT69" i="21"/>
  <c r="AT69" i="23"/>
  <c r="AT69" i="4"/>
  <c r="AT69" i="20"/>
  <c r="AU155" i="23"/>
  <c r="AU155" i="22"/>
  <c r="AU155" i="20"/>
  <c r="AU155" i="21"/>
  <c r="AU155" i="4"/>
  <c r="AU155" i="24"/>
  <c r="AU151" i="20"/>
  <c r="AU151" i="24"/>
  <c r="AU151" i="4"/>
  <c r="AU151" i="23"/>
  <c r="AU151" i="22"/>
  <c r="AU151" i="21"/>
  <c r="AU147" i="4"/>
  <c r="AU147" i="23"/>
  <c r="AU147" i="22"/>
  <c r="AU147" i="21"/>
  <c r="AU147" i="20"/>
  <c r="AU147" i="24"/>
  <c r="AU143" i="20"/>
  <c r="AU143" i="24"/>
  <c r="AU143" i="4"/>
  <c r="AU143" i="23"/>
  <c r="AU143" i="22"/>
  <c r="AU143" i="21"/>
  <c r="AU139" i="4"/>
  <c r="AU139" i="23"/>
  <c r="AU139" i="22"/>
  <c r="AU139" i="21"/>
  <c r="AU139" i="20"/>
  <c r="AU139" i="24"/>
  <c r="AU152" i="4"/>
  <c r="AU152" i="24"/>
  <c r="AU152" i="20"/>
  <c r="AU152" i="23"/>
  <c r="AU152" i="22"/>
  <c r="AU152" i="21"/>
  <c r="AU148" i="20"/>
  <c r="AU148" i="23"/>
  <c r="AU148" i="22"/>
  <c r="AU148" i="21"/>
  <c r="AU148" i="4"/>
  <c r="AU148" i="24"/>
  <c r="AU144" i="4"/>
  <c r="AU144" i="24"/>
  <c r="AU144" i="20"/>
  <c r="AU144" i="23"/>
  <c r="AU144" i="22"/>
  <c r="AU144" i="21"/>
  <c r="AU140" i="20"/>
  <c r="AU140" i="23"/>
  <c r="AU140" i="22"/>
  <c r="AU140" i="21"/>
  <c r="AU140" i="4"/>
  <c r="AU140" i="24"/>
  <c r="AU136" i="4"/>
  <c r="AU136" i="24"/>
  <c r="AU136" i="20"/>
  <c r="AU136" i="23"/>
  <c r="AU136" i="22"/>
  <c r="AU136" i="21"/>
  <c r="AU135" i="4"/>
  <c r="AU135" i="23"/>
  <c r="AU135" i="22"/>
  <c r="AU135" i="21"/>
  <c r="AU135" i="20"/>
  <c r="AU135" i="24"/>
  <c r="AU131" i="4"/>
  <c r="AU131" i="23"/>
  <c r="AU131" i="22"/>
  <c r="AU131" i="21"/>
  <c r="AU131" i="20"/>
  <c r="AU131" i="24"/>
  <c r="AU127" i="4"/>
  <c r="AU127" i="23"/>
  <c r="AU127" i="22"/>
  <c r="AU127" i="21"/>
  <c r="AU127" i="20"/>
  <c r="AU127" i="24"/>
  <c r="AU123" i="4"/>
  <c r="AU123" i="23"/>
  <c r="AU123" i="22"/>
  <c r="AU123" i="21"/>
  <c r="AU123" i="20"/>
  <c r="AU123" i="24"/>
  <c r="AU134" i="4"/>
  <c r="AU134" i="23"/>
  <c r="AU134" i="22"/>
  <c r="AU134" i="21"/>
  <c r="AU134" i="20"/>
  <c r="AU134" i="24"/>
  <c r="AU130" i="4"/>
  <c r="AU130" i="23"/>
  <c r="AU130" i="22"/>
  <c r="AU130" i="21"/>
  <c r="AU130" i="20"/>
  <c r="AU130" i="24"/>
  <c r="AU126" i="4"/>
  <c r="AU126" i="23"/>
  <c r="AU126" i="22"/>
  <c r="AU126" i="21"/>
  <c r="AU126" i="20"/>
  <c r="AU126" i="24"/>
  <c r="AU122" i="4"/>
  <c r="AU122" i="23"/>
  <c r="AU122" i="22"/>
  <c r="AU122" i="21"/>
  <c r="AU122" i="20"/>
  <c r="AU122" i="24"/>
  <c r="AU119" i="4"/>
  <c r="AU119" i="23"/>
  <c r="AU119" i="22"/>
  <c r="AU119" i="21"/>
  <c r="AU119" i="20"/>
  <c r="AU119" i="24"/>
  <c r="AU117" i="20"/>
  <c r="AU117" i="24"/>
  <c r="AU117" i="4"/>
  <c r="AU117" i="23"/>
  <c r="AU117" i="21"/>
  <c r="AU117" i="22"/>
  <c r="AU115" i="4"/>
  <c r="AU115" i="23"/>
  <c r="AU115" i="21"/>
  <c r="AU115" i="22"/>
  <c r="AU115" i="20"/>
  <c r="AU115" i="24"/>
  <c r="AU113" i="20"/>
  <c r="AU113" i="24"/>
  <c r="AU113" i="4"/>
  <c r="AU113" i="23"/>
  <c r="AU113" i="21"/>
  <c r="AU113" i="22"/>
  <c r="AU111" i="4"/>
  <c r="AU111" i="23"/>
  <c r="AU111" i="21"/>
  <c r="AU111" i="22"/>
  <c r="AU111" i="20"/>
  <c r="AU111" i="24"/>
  <c r="AU109" i="20"/>
  <c r="AU109" i="24"/>
  <c r="AU109" i="4"/>
  <c r="AU109" i="23"/>
  <c r="AU109" i="21"/>
  <c r="AU109" i="22"/>
  <c r="AU107" i="4"/>
  <c r="AU107" i="23"/>
  <c r="AU107" i="21"/>
  <c r="AU107" i="22"/>
  <c r="AU107" i="20"/>
  <c r="AU107" i="24"/>
  <c r="AU105" i="20"/>
  <c r="AU105" i="24"/>
  <c r="AU105" i="4"/>
  <c r="AU105" i="23"/>
  <c r="AU105" i="21"/>
  <c r="AU105" i="22"/>
  <c r="AU103" i="4"/>
  <c r="AU103" i="23"/>
  <c r="AU103" i="21"/>
  <c r="AU103" i="22"/>
  <c r="AU103" i="20"/>
  <c r="AU103" i="24"/>
  <c r="AU101" i="20"/>
  <c r="AU101" i="24"/>
  <c r="AU101" i="4"/>
  <c r="AU101" i="23"/>
  <c r="AU101" i="21"/>
  <c r="AU101" i="22"/>
  <c r="AU99" i="4"/>
  <c r="AU99" i="23"/>
  <c r="AU99" i="21"/>
  <c r="AU99" i="22"/>
  <c r="AU99" i="20"/>
  <c r="AU99" i="24"/>
  <c r="AU97" i="20"/>
  <c r="AU97" i="24"/>
  <c r="AU97" i="4"/>
  <c r="AU97" i="23"/>
  <c r="AU97" i="21"/>
  <c r="AU97" i="22"/>
  <c r="AU153" i="21"/>
  <c r="AU153" i="20"/>
  <c r="AU153" i="24"/>
  <c r="AU153" i="4"/>
  <c r="AU153" i="23"/>
  <c r="AU153" i="22"/>
  <c r="AU149" i="23"/>
  <c r="AU149" i="22"/>
  <c r="AU149" i="21"/>
  <c r="AU149" i="20"/>
  <c r="AU149" i="24"/>
  <c r="AU149" i="4"/>
  <c r="AU145" i="21"/>
  <c r="AU145" i="20"/>
  <c r="AU145" i="24"/>
  <c r="AU145" i="4"/>
  <c r="AU145" i="23"/>
  <c r="AU145" i="22"/>
  <c r="AU141" i="23"/>
  <c r="AU141" i="22"/>
  <c r="AU141" i="21"/>
  <c r="AU141" i="20"/>
  <c r="AU141" i="24"/>
  <c r="AU141" i="4"/>
  <c r="AU137" i="21"/>
  <c r="AU137" i="20"/>
  <c r="AU137" i="24"/>
  <c r="AU137" i="4"/>
  <c r="AU137" i="23"/>
  <c r="AU137" i="22"/>
  <c r="AU154" i="23"/>
  <c r="AU154" i="22"/>
  <c r="AU154" i="21"/>
  <c r="AU154" i="20"/>
  <c r="AU154" i="24"/>
  <c r="AU154" i="4"/>
  <c r="AU150" i="21"/>
  <c r="AU150" i="20"/>
  <c r="AU150" i="24"/>
  <c r="AU150" i="4"/>
  <c r="AU150" i="23"/>
  <c r="AU150" i="22"/>
  <c r="AU146" i="21"/>
  <c r="AU146" i="20"/>
  <c r="AU146" i="22"/>
  <c r="AU146" i="23"/>
  <c r="AU146" i="24"/>
  <c r="AU146" i="4"/>
  <c r="AU142" i="23"/>
  <c r="AU142" i="22"/>
  <c r="AU142" i="21"/>
  <c r="AU142" i="20"/>
  <c r="AU142" i="24"/>
  <c r="AU142" i="4"/>
  <c r="AU138" i="21"/>
  <c r="AU138" i="20"/>
  <c r="AU138" i="24"/>
  <c r="AU138" i="4"/>
  <c r="AU138" i="23"/>
  <c r="AU138" i="22"/>
  <c r="AU133" i="23"/>
  <c r="AU133" i="22"/>
  <c r="AU133" i="21"/>
  <c r="AU133" i="20"/>
  <c r="AU133" i="24"/>
  <c r="AU133" i="4"/>
  <c r="AU129" i="21"/>
  <c r="AU129" i="20"/>
  <c r="AU129" i="24"/>
  <c r="AU129" i="4"/>
  <c r="AU129" i="23"/>
  <c r="AU129" i="22"/>
  <c r="AU125" i="23"/>
  <c r="AU125" i="22"/>
  <c r="AU125" i="21"/>
  <c r="AU125" i="20"/>
  <c r="AU125" i="24"/>
  <c r="AU125" i="4"/>
  <c r="AU121" i="21"/>
  <c r="AU121" i="20"/>
  <c r="AU121" i="24"/>
  <c r="AU121" i="4"/>
  <c r="AU121" i="23"/>
  <c r="AU121" i="22"/>
  <c r="AU132" i="23"/>
  <c r="AU132" i="22"/>
  <c r="AU132" i="21"/>
  <c r="AU132" i="4"/>
  <c r="AU132" i="24"/>
  <c r="AU132" i="20"/>
  <c r="AU128" i="21"/>
  <c r="AU128" i="4"/>
  <c r="AU128" i="24"/>
  <c r="AU128" i="20"/>
  <c r="AU128" i="23"/>
  <c r="AU128" i="22"/>
  <c r="AU124" i="23"/>
  <c r="AU124" i="22"/>
  <c r="AU124" i="21"/>
  <c r="AU124" i="4"/>
  <c r="AU124" i="24"/>
  <c r="AU124" i="20"/>
  <c r="AU120" i="21"/>
  <c r="AU120" i="4"/>
  <c r="AU120" i="24"/>
  <c r="AU120" i="20"/>
  <c r="AU120" i="23"/>
  <c r="AU120" i="22"/>
  <c r="AU118" i="23"/>
  <c r="AU118" i="22"/>
  <c r="AU118" i="21"/>
  <c r="AU118" i="4"/>
  <c r="AU118" i="24"/>
  <c r="AU118" i="20"/>
  <c r="AU116" i="21"/>
  <c r="AU116" i="4"/>
  <c r="AU116" i="24"/>
  <c r="AU116" i="20"/>
  <c r="AU116" i="23"/>
  <c r="AU116" i="22"/>
  <c r="AU114" i="23"/>
  <c r="AU114" i="22"/>
  <c r="AU114" i="21"/>
  <c r="AU114" i="4"/>
  <c r="AU114" i="24"/>
  <c r="AU114" i="20"/>
  <c r="AU112" i="21"/>
  <c r="AU112" i="4"/>
  <c r="AU112" i="24"/>
  <c r="AU112" i="20"/>
  <c r="AU112" i="23"/>
  <c r="AU112" i="22"/>
  <c r="AU110" i="23"/>
  <c r="AU110" i="22"/>
  <c r="AU110" i="21"/>
  <c r="AU110" i="4"/>
  <c r="AU110" i="24"/>
  <c r="AU110" i="20"/>
  <c r="AU108" i="21"/>
  <c r="AU108" i="4"/>
  <c r="AU108" i="24"/>
  <c r="AU108" i="20"/>
  <c r="AU108" i="23"/>
  <c r="AU108" i="22"/>
  <c r="AU106" i="23"/>
  <c r="AU106" i="22"/>
  <c r="AU106" i="21"/>
  <c r="AU106" i="4"/>
  <c r="AU106" i="24"/>
  <c r="AU106" i="20"/>
  <c r="AU104" i="21"/>
  <c r="AU104" i="4"/>
  <c r="AU104" i="24"/>
  <c r="AU104" i="20"/>
  <c r="AU104" i="23"/>
  <c r="AU104" i="22"/>
  <c r="AU102" i="23"/>
  <c r="AU102" i="22"/>
  <c r="AU102" i="21"/>
  <c r="AU102" i="20"/>
  <c r="AU102" i="24"/>
  <c r="AU102" i="4"/>
  <c r="AU100" i="21"/>
  <c r="AU100" i="20"/>
  <c r="AU100" i="24"/>
  <c r="AU100" i="4"/>
  <c r="AU100" i="23"/>
  <c r="AU100" i="22"/>
  <c r="AU98" i="23"/>
  <c r="AU98" i="22"/>
  <c r="AU98" i="21"/>
  <c r="AU98" i="20"/>
  <c r="AU98" i="24"/>
  <c r="AU98" i="4"/>
  <c r="AU95" i="21"/>
  <c r="AU95" i="20"/>
  <c r="AU95" i="24"/>
  <c r="AU95" i="4"/>
  <c r="AU95" i="23"/>
  <c r="AU95" i="22"/>
  <c r="AU93" i="21"/>
  <c r="AU93" i="22"/>
  <c r="AU93" i="4"/>
  <c r="AU93" i="23"/>
  <c r="AU93" i="20"/>
  <c r="AU93" i="24"/>
  <c r="AU91" i="20"/>
  <c r="AU91" i="24"/>
  <c r="AU91" i="4"/>
  <c r="AU91" i="23"/>
  <c r="AU91" i="22"/>
  <c r="AU91" i="21"/>
  <c r="AU89" i="24"/>
  <c r="AU89" i="4"/>
  <c r="AU89" i="23"/>
  <c r="AU89" i="22"/>
  <c r="AU89" i="21"/>
  <c r="AU89" i="20"/>
  <c r="AU87"/>
  <c r="AU87" i="24"/>
  <c r="AU87" i="4"/>
  <c r="AU87" i="23"/>
  <c r="AU87" i="22"/>
  <c r="AU87" i="21"/>
  <c r="AU85" i="24"/>
  <c r="AU85" i="4"/>
  <c r="AU85" i="23"/>
  <c r="AU85" i="22"/>
  <c r="AU85" i="21"/>
  <c r="AU85" i="20"/>
  <c r="AU83"/>
  <c r="AU83" i="24"/>
  <c r="AU83" i="4"/>
  <c r="AU83" i="23"/>
  <c r="AU83" i="22"/>
  <c r="AU83" i="21"/>
  <c r="AU81" i="24"/>
  <c r="AU81" i="4"/>
  <c r="AU81" i="23"/>
  <c r="AU81" i="22"/>
  <c r="AU81" i="21"/>
  <c r="AU81" i="20"/>
  <c r="AU79"/>
  <c r="AU79" i="24"/>
  <c r="AU79" i="4"/>
  <c r="AU79" i="23"/>
  <c r="AU79" i="22"/>
  <c r="AU79" i="21"/>
  <c r="AU77" i="24"/>
  <c r="AU77" i="4"/>
  <c r="AU77" i="23"/>
  <c r="AU77" i="22"/>
  <c r="AU77" i="21"/>
  <c r="AU77" i="20"/>
  <c r="AU75"/>
  <c r="AU75" i="24"/>
  <c r="AU75" i="4"/>
  <c r="AU75" i="23"/>
  <c r="AU75" i="22"/>
  <c r="AU75" i="21"/>
  <c r="AU73" i="24"/>
  <c r="AU73" i="4"/>
  <c r="AU73" i="23"/>
  <c r="AU73" i="22"/>
  <c r="AU73" i="21"/>
  <c r="AU73" i="20"/>
  <c r="AU71"/>
  <c r="AU71" i="24"/>
  <c r="AU71" i="4"/>
  <c r="AU71" i="23"/>
  <c r="AU71" i="22"/>
  <c r="AU71" i="21"/>
  <c r="AU69" i="24"/>
  <c r="AU69" i="4"/>
  <c r="AU69" i="23"/>
  <c r="AU69" i="22"/>
  <c r="AU69" i="21"/>
  <c r="AU69" i="20"/>
  <c r="AU96" i="22"/>
  <c r="AU96" i="21"/>
  <c r="AU96" i="20"/>
  <c r="AU96" i="24"/>
  <c r="AU96" i="4"/>
  <c r="AU96" i="23"/>
  <c r="AU94" i="22"/>
  <c r="AU94" i="21"/>
  <c r="AU94" i="20"/>
  <c r="AU94" i="24"/>
  <c r="AU94" i="4"/>
  <c r="AU94" i="23"/>
  <c r="AU92" i="21"/>
  <c r="AU92" i="20"/>
  <c r="AU92" i="24"/>
  <c r="AU92" i="4"/>
  <c r="AU92" i="23"/>
  <c r="AU92" i="22"/>
  <c r="AU90" i="23"/>
  <c r="AU90" i="22"/>
  <c r="AU90" i="21"/>
  <c r="AU90" i="20"/>
  <c r="AU90" i="24"/>
  <c r="AU90" i="4"/>
  <c r="AU88" i="21"/>
  <c r="AU88" i="20"/>
  <c r="AU88" i="24"/>
  <c r="AU88" i="4"/>
  <c r="AU88" i="23"/>
  <c r="AU88" i="22"/>
  <c r="AU86" i="23"/>
  <c r="AU86" i="22"/>
  <c r="AU86" i="21"/>
  <c r="AU86" i="20"/>
  <c r="AU86" i="24"/>
  <c r="AU86" i="4"/>
  <c r="AU84" i="21"/>
  <c r="AU84" i="20"/>
  <c r="AU84" i="24"/>
  <c r="AU84" i="4"/>
  <c r="AU84" i="23"/>
  <c r="AU84" i="22"/>
  <c r="AU82" i="23"/>
  <c r="AU82" i="22"/>
  <c r="AU82" i="21"/>
  <c r="AU82" i="20"/>
  <c r="AU82" i="24"/>
  <c r="AU82" i="4"/>
  <c r="AU80" i="21"/>
  <c r="AU80" i="20"/>
  <c r="AU80" i="24"/>
  <c r="AU80" i="4"/>
  <c r="AU80" i="23"/>
  <c r="AU80" i="22"/>
  <c r="AU78" i="23"/>
  <c r="AU78" i="22"/>
  <c r="AU78" i="21"/>
  <c r="AU78" i="20"/>
  <c r="AU78" i="24"/>
  <c r="AU78" i="4"/>
  <c r="AU76" i="21"/>
  <c r="AU76" i="20"/>
  <c r="AU76" i="24"/>
  <c r="AU76" i="4"/>
  <c r="AU76" i="23"/>
  <c r="AU76" i="22"/>
  <c r="AU74" i="23"/>
  <c r="AU74" i="22"/>
  <c r="AU74" i="21"/>
  <c r="AU74" i="20"/>
  <c r="AU74" i="24"/>
  <c r="AU74" i="4"/>
  <c r="AU72" i="21"/>
  <c r="AU72" i="20"/>
  <c r="AU72" i="24"/>
  <c r="AU72" i="4"/>
  <c r="AU72" i="23"/>
  <c r="AU72" i="22"/>
  <c r="AU70" i="23"/>
  <c r="AU70" i="22"/>
  <c r="AU70" i="21"/>
  <c r="AU70" i="20"/>
  <c r="AU70" i="24"/>
  <c r="AU70" i="4"/>
  <c r="AU68" i="21"/>
  <c r="AU68" i="4"/>
  <c r="AU68" i="24"/>
  <c r="AU68" i="20"/>
  <c r="AU68" i="23"/>
  <c r="AU68" i="22"/>
  <c r="AV154" i="20"/>
  <c r="AV154" i="22"/>
  <c r="AV154" i="24"/>
  <c r="AV154" i="4"/>
  <c r="AV154" i="21"/>
  <c r="AV154" i="23"/>
  <c r="AV154" i="25"/>
  <c r="AV152"/>
  <c r="AV152" i="23"/>
  <c r="AV152" i="21"/>
  <c r="AV152" i="4"/>
  <c r="AV152" i="24"/>
  <c r="AV152" i="22"/>
  <c r="AV152" i="20"/>
  <c r="AV150" i="24"/>
  <c r="AV150" i="22"/>
  <c r="AV150" i="20"/>
  <c r="AV150" i="25"/>
  <c r="AV150" i="23"/>
  <c r="AV150" i="21"/>
  <c r="AV150" i="4"/>
  <c r="AV148" i="24"/>
  <c r="AV148" i="22"/>
  <c r="AV148" i="20"/>
  <c r="AV148" i="25"/>
  <c r="AV148" i="23"/>
  <c r="AV148" i="21"/>
  <c r="AV148" i="4"/>
  <c r="AV146" i="25"/>
  <c r="AV146" i="23"/>
  <c r="AV146" i="21"/>
  <c r="AV146" i="4"/>
  <c r="AV146" i="24"/>
  <c r="AV146" i="22"/>
  <c r="AV146" i="20"/>
  <c r="AV144" i="25"/>
  <c r="AV144" i="23"/>
  <c r="AV144" i="21"/>
  <c r="AV144" i="4"/>
  <c r="AV144" i="24"/>
  <c r="AV144" i="22"/>
  <c r="AV144" i="20"/>
  <c r="AV142" i="24"/>
  <c r="AV142" i="22"/>
  <c r="AV142" i="20"/>
  <c r="AV142" i="25"/>
  <c r="AV142" i="23"/>
  <c r="AV142" i="21"/>
  <c r="AV142" i="4"/>
  <c r="AV140" i="24"/>
  <c r="AV140" i="22"/>
  <c r="AV140" i="20"/>
  <c r="AV140" i="25"/>
  <c r="AV140" i="23"/>
  <c r="AV140" i="21"/>
  <c r="AV140" i="4"/>
  <c r="AV138" i="25"/>
  <c r="AV138" i="23"/>
  <c r="AV138" i="21"/>
  <c r="AV138" i="4"/>
  <c r="AV138" i="24"/>
  <c r="AV138" i="22"/>
  <c r="AV138" i="20"/>
  <c r="AV136" i="25"/>
  <c r="AV136" i="23"/>
  <c r="AV136" i="21"/>
  <c r="AV136" i="4"/>
  <c r="AV136" i="24"/>
  <c r="AV136" i="22"/>
  <c r="AV136" i="20"/>
  <c r="AV155" i="23"/>
  <c r="AV155" i="21"/>
  <c r="AV155" i="20"/>
  <c r="AV155" i="24"/>
  <c r="AV155" i="22"/>
  <c r="AV155" i="4"/>
  <c r="AV155" i="25"/>
  <c r="AV153" i="24"/>
  <c r="AV153" i="22"/>
  <c r="AV153" i="20"/>
  <c r="AV153" i="25"/>
  <c r="AV153" i="23"/>
  <c r="AV153" i="21"/>
  <c r="AV153" i="4"/>
  <c r="AV151" i="23"/>
  <c r="AV151" i="21"/>
  <c r="AV151" i="20"/>
  <c r="AV151" i="24"/>
  <c r="AV151" i="22"/>
  <c r="AV151" i="4"/>
  <c r="AV151" i="25"/>
  <c r="AV149" i="24"/>
  <c r="AV149" i="22"/>
  <c r="AV149" i="20"/>
  <c r="AV149" i="25"/>
  <c r="AV149" i="23"/>
  <c r="AV149" i="21"/>
  <c r="AV149" i="4"/>
  <c r="AV147" i="23"/>
  <c r="AV147" i="21"/>
  <c r="AV147" i="20"/>
  <c r="AV147" i="24"/>
  <c r="AV147" i="22"/>
  <c r="AV147" i="4"/>
  <c r="AV147" i="25"/>
  <c r="AV145" i="24"/>
  <c r="AV145" i="22"/>
  <c r="AV145" i="20"/>
  <c r="AV145" i="25"/>
  <c r="AV145" i="23"/>
  <c r="AV145" i="21"/>
  <c r="AV145" i="4"/>
  <c r="AV143" i="23"/>
  <c r="AV143" i="21"/>
  <c r="AV143" i="20"/>
  <c r="AV143" i="24"/>
  <c r="AV143" i="22"/>
  <c r="AV143" i="4"/>
  <c r="AV143" i="25"/>
  <c r="AV141" i="24"/>
  <c r="AV141" i="22"/>
  <c r="AV141" i="20"/>
  <c r="AV141" i="25"/>
  <c r="AV141" i="23"/>
  <c r="AV141" i="21"/>
  <c r="AV141" i="4"/>
  <c r="AV139" i="23"/>
  <c r="AV139" i="21"/>
  <c r="AV139" i="20"/>
  <c r="AV139" i="24"/>
  <c r="AV139" i="22"/>
  <c r="AV139" i="4"/>
  <c r="AV139" i="25"/>
  <c r="AV137" i="24"/>
  <c r="AV137" i="22"/>
  <c r="AV137" i="20"/>
  <c r="AV137" i="25"/>
  <c r="AV137" i="23"/>
  <c r="AV137" i="21"/>
  <c r="AV137" i="4"/>
  <c r="AV134" i="25"/>
  <c r="AV134" i="22"/>
  <c r="AV134" i="20"/>
  <c r="AV134" i="24"/>
  <c r="AV134" i="23"/>
  <c r="AV134" i="21"/>
  <c r="AV134" i="4"/>
  <c r="AV130" i="24"/>
  <c r="AV130" i="23"/>
  <c r="AV130" i="21"/>
  <c r="AV130" i="4"/>
  <c r="AV130" i="25"/>
  <c r="AV130" i="22"/>
  <c r="AV130" i="20"/>
  <c r="AV126" i="25"/>
  <c r="AV126" i="22"/>
  <c r="AV126" i="20"/>
  <c r="AV126" i="24"/>
  <c r="AV126" i="23"/>
  <c r="AV126" i="21"/>
  <c r="AV126" i="4"/>
  <c r="AV122" i="24"/>
  <c r="AV122" i="23"/>
  <c r="AV122" i="21"/>
  <c r="AV122" i="4"/>
  <c r="AV122" i="25"/>
  <c r="AV122" i="22"/>
  <c r="AV122" i="20"/>
  <c r="AV133" i="25"/>
  <c r="AV133" i="22"/>
  <c r="AV133" i="20"/>
  <c r="AV133" i="24"/>
  <c r="AV133" i="23"/>
  <c r="AV133" i="21"/>
  <c r="AV133" i="4"/>
  <c r="AV129" i="24"/>
  <c r="AV129" i="23"/>
  <c r="AV129" i="21"/>
  <c r="AV129" i="4"/>
  <c r="AV129" i="25"/>
  <c r="AV129" i="22"/>
  <c r="AV129" i="20"/>
  <c r="AV125" i="25"/>
  <c r="AV125" i="22"/>
  <c r="AV125" i="20"/>
  <c r="AV125" i="24"/>
  <c r="AV125" i="23"/>
  <c r="AV125" i="21"/>
  <c r="AV125" i="4"/>
  <c r="AV121" i="24"/>
  <c r="AV121" i="23"/>
  <c r="AV121" i="21"/>
  <c r="AV121" i="4"/>
  <c r="AV121" i="25"/>
  <c r="AV121" i="22"/>
  <c r="AV121" i="20"/>
  <c r="AV96" i="25"/>
  <c r="AV96" i="22"/>
  <c r="AV96" i="4"/>
  <c r="AV96" i="24"/>
  <c r="AV96" i="23"/>
  <c r="AV96" i="21"/>
  <c r="AV96" i="20"/>
  <c r="AV95" i="24"/>
  <c r="AV95" i="23"/>
  <c r="AV95" i="21"/>
  <c r="AV95" i="4"/>
  <c r="AV95" i="25"/>
  <c r="AV95" i="22"/>
  <c r="AV95" i="20"/>
  <c r="AV94" i="25"/>
  <c r="AV94" i="22"/>
  <c r="AV94" i="4"/>
  <c r="AV94" i="24"/>
  <c r="AV94" i="23"/>
  <c r="AV94" i="21"/>
  <c r="AV94" i="20"/>
  <c r="AV93" i="24"/>
  <c r="AV93" i="23"/>
  <c r="AV93" i="21"/>
  <c r="AV93" i="4"/>
  <c r="AV93" i="25"/>
  <c r="AV93" i="22"/>
  <c r="AV93" i="20"/>
  <c r="AV92" i="25"/>
  <c r="AV92" i="22"/>
  <c r="AV92" i="4"/>
  <c r="AV92" i="24"/>
  <c r="AV92" i="23"/>
  <c r="AV92" i="21"/>
  <c r="AV92" i="20"/>
  <c r="AV91" i="24"/>
  <c r="AV91" i="23"/>
  <c r="AV91" i="21"/>
  <c r="AV91" i="4"/>
  <c r="AV91" i="25"/>
  <c r="AV91" i="22"/>
  <c r="AV91" i="20"/>
  <c r="AV90" i="25"/>
  <c r="AV90" i="22"/>
  <c r="AV90" i="4"/>
  <c r="AV90" i="24"/>
  <c r="AV90" i="23"/>
  <c r="AV90" i="21"/>
  <c r="AV90" i="20"/>
  <c r="AV89" i="24"/>
  <c r="AV89" i="23"/>
  <c r="AV89" i="21"/>
  <c r="AV89" i="4"/>
  <c r="AV89" i="25"/>
  <c r="AV89" i="22"/>
  <c r="AV89" i="20"/>
  <c r="AV88" i="25"/>
  <c r="AV88" i="22"/>
  <c r="AV88" i="4"/>
  <c r="AV88" i="24"/>
  <c r="AV88" i="23"/>
  <c r="AV88" i="21"/>
  <c r="AV88" i="20"/>
  <c r="AV87" i="24"/>
  <c r="AV87" i="23"/>
  <c r="AV87" i="21"/>
  <c r="AV87" i="4"/>
  <c r="AV87" i="25"/>
  <c r="AV87" i="22"/>
  <c r="AV87" i="20"/>
  <c r="AV86" i="25"/>
  <c r="AV86" i="22"/>
  <c r="AV86" i="4"/>
  <c r="AV86" i="24"/>
  <c r="AV86" i="23"/>
  <c r="AV86" i="21"/>
  <c r="AV86" i="20"/>
  <c r="AV85" i="24"/>
  <c r="AV85" i="23"/>
  <c r="AV85" i="21"/>
  <c r="AV85" i="4"/>
  <c r="AV85" i="25"/>
  <c r="AV85" i="22"/>
  <c r="AV85" i="20"/>
  <c r="AV84" i="25"/>
  <c r="AV84" i="22"/>
  <c r="AV84" i="4"/>
  <c r="AV84" i="24"/>
  <c r="AV84" i="23"/>
  <c r="AV84" i="21"/>
  <c r="AV84" i="20"/>
  <c r="AV83" i="24"/>
  <c r="AV83" i="23"/>
  <c r="AV83" i="21"/>
  <c r="AV83" i="4"/>
  <c r="AV83" i="25"/>
  <c r="AV83" i="22"/>
  <c r="AV83" i="20"/>
  <c r="AV82" i="25"/>
  <c r="AV82" i="22"/>
  <c r="AV82" i="4"/>
  <c r="AV82" i="24"/>
  <c r="AV82" i="23"/>
  <c r="AV82" i="21"/>
  <c r="AV82" i="20"/>
  <c r="AV81" i="24"/>
  <c r="AV81" i="23"/>
  <c r="AV81" i="21"/>
  <c r="AV81" i="4"/>
  <c r="AV81" i="25"/>
  <c r="AV81" i="22"/>
  <c r="AV81" i="20"/>
  <c r="AV80" i="25"/>
  <c r="AV80" i="22"/>
  <c r="AV80" i="4"/>
  <c r="AV80" i="21"/>
  <c r="AV80" i="24"/>
  <c r="AV80" i="23"/>
  <c r="AV80" i="20"/>
  <c r="AV79" i="23"/>
  <c r="AV79" i="21"/>
  <c r="AV79" i="4"/>
  <c r="AV79" i="25"/>
  <c r="AV79" i="22"/>
  <c r="AV79" i="20"/>
  <c r="AV79" i="24"/>
  <c r="AV78" i="25"/>
  <c r="AV78" i="22"/>
  <c r="AV78" i="4"/>
  <c r="AV78" i="24"/>
  <c r="AV78" i="23"/>
  <c r="AV78" i="21"/>
  <c r="AV78" i="20"/>
  <c r="AV77" i="24"/>
  <c r="AV77" i="4"/>
  <c r="AV77" i="22"/>
  <c r="AV77" i="25"/>
  <c r="AV77" i="20"/>
  <c r="AV77" i="21"/>
  <c r="AV77" i="23"/>
  <c r="AV76" i="25"/>
  <c r="AV76" i="22"/>
  <c r="AV76" i="4"/>
  <c r="AV76" i="24"/>
  <c r="AV76" i="23"/>
  <c r="AV76" i="21"/>
  <c r="AV76" i="20"/>
  <c r="AV75" i="23"/>
  <c r="AV75" i="21"/>
  <c r="AV75" i="4"/>
  <c r="AV75" i="25"/>
  <c r="AV75" i="22"/>
  <c r="AV75" i="20"/>
  <c r="AV75" i="24"/>
  <c r="AV132"/>
  <c r="AV132" i="22"/>
  <c r="AV132" i="20"/>
  <c r="AV132" i="25"/>
  <c r="AV132" i="23"/>
  <c r="AV132" i="21"/>
  <c r="AV132" i="4"/>
  <c r="AV128" i="23"/>
  <c r="AV128" i="21"/>
  <c r="AV128" i="4"/>
  <c r="AV128" i="24"/>
  <c r="AV128" i="22"/>
  <c r="AV128" i="20"/>
  <c r="AV128" i="25"/>
  <c r="AV124" i="24"/>
  <c r="AV124" i="22"/>
  <c r="AV124" i="20"/>
  <c r="AV124" i="25"/>
  <c r="AV124" i="23"/>
  <c r="AV124" i="21"/>
  <c r="AV124" i="4"/>
  <c r="AV120" i="23"/>
  <c r="AV120" i="21"/>
  <c r="AV120" i="4"/>
  <c r="AV120" i="24"/>
  <c r="AV120" i="22"/>
  <c r="AV120" i="20"/>
  <c r="AV120" i="25"/>
  <c r="AV119" i="24"/>
  <c r="AV119" i="22"/>
  <c r="AV119" i="20"/>
  <c r="AV119" i="25"/>
  <c r="AV119" i="23"/>
  <c r="AV119" i="21"/>
  <c r="AV119" i="4"/>
  <c r="AV118" i="23"/>
  <c r="AV118" i="21"/>
  <c r="AV118" i="4"/>
  <c r="AV118" i="24"/>
  <c r="AV118" i="22"/>
  <c r="AV118" i="20"/>
  <c r="AV118" i="25"/>
  <c r="AV117" i="24"/>
  <c r="AV117" i="22"/>
  <c r="AV117" i="20"/>
  <c r="AV117" i="25"/>
  <c r="AV117" i="23"/>
  <c r="AV117" i="21"/>
  <c r="AV117" i="4"/>
  <c r="AV116" i="23"/>
  <c r="AV116" i="21"/>
  <c r="AV116" i="4"/>
  <c r="AV116" i="24"/>
  <c r="AV116" i="22"/>
  <c r="AV116" i="20"/>
  <c r="AV116" i="25"/>
  <c r="AV115" i="24"/>
  <c r="AV115" i="22"/>
  <c r="AV115" i="20"/>
  <c r="AV115" i="25"/>
  <c r="AV115" i="23"/>
  <c r="AV115" i="21"/>
  <c r="AV115" i="4"/>
  <c r="AV114" i="23"/>
  <c r="AV114" i="21"/>
  <c r="AV114" i="4"/>
  <c r="AV114" i="24"/>
  <c r="AV114" i="22"/>
  <c r="AV114" i="20"/>
  <c r="AV114" i="25"/>
  <c r="AV113" i="24"/>
  <c r="AV113" i="22"/>
  <c r="AV113" i="20"/>
  <c r="AV113" i="25"/>
  <c r="AV113" i="23"/>
  <c r="AV113" i="21"/>
  <c r="AV113" i="4"/>
  <c r="AV112" i="23"/>
  <c r="AV112" i="21"/>
  <c r="AV112" i="24"/>
  <c r="AV112" i="22"/>
  <c r="AV112" i="4"/>
  <c r="AV112" i="25"/>
  <c r="AV112" i="20"/>
  <c r="AV111" i="21"/>
  <c r="AV111" i="4"/>
  <c r="AV111" i="24"/>
  <c r="AV111" i="22"/>
  <c r="AV111" i="20"/>
  <c r="AV111" i="25"/>
  <c r="AV111" i="23"/>
  <c r="AV110" i="4"/>
  <c r="AV110" i="24"/>
  <c r="AV110" i="22"/>
  <c r="AV110" i="20"/>
  <c r="AV110" i="25"/>
  <c r="AV110" i="23"/>
  <c r="AV110" i="21"/>
  <c r="AV109"/>
  <c r="AV109" i="4"/>
  <c r="AV109" i="24"/>
  <c r="AV109" i="22"/>
  <c r="AV109" i="20"/>
  <c r="AV109" i="25"/>
  <c r="AV109" i="23"/>
  <c r="AV108" i="4"/>
  <c r="AV108" i="24"/>
  <c r="AV108" i="22"/>
  <c r="AV108" i="20"/>
  <c r="AV108" i="25"/>
  <c r="AV108" i="23"/>
  <c r="AV108" i="21"/>
  <c r="AV107"/>
  <c r="AV107" i="4"/>
  <c r="AV107" i="24"/>
  <c r="AV107" i="22"/>
  <c r="AV107" i="20"/>
  <c r="AV107" i="25"/>
  <c r="AV107" i="23"/>
  <c r="AV106" i="4"/>
  <c r="AV106" i="24"/>
  <c r="AV106" i="22"/>
  <c r="AV106" i="20"/>
  <c r="AV106" i="25"/>
  <c r="AV106" i="23"/>
  <c r="AV106" i="21"/>
  <c r="AV105"/>
  <c r="AV105" i="4"/>
  <c r="AV105" i="24"/>
  <c r="AV105" i="22"/>
  <c r="AV105" i="20"/>
  <c r="AV105" i="25"/>
  <c r="AV105" i="23"/>
  <c r="AV104" i="4"/>
  <c r="AV104" i="24"/>
  <c r="AV104" i="22"/>
  <c r="AV104" i="20"/>
  <c r="AV104" i="25"/>
  <c r="AV104" i="23"/>
  <c r="AV104" i="21"/>
  <c r="AV103"/>
  <c r="AV103" i="4"/>
  <c r="AV103" i="24"/>
  <c r="AV103" i="22"/>
  <c r="AV103" i="20"/>
  <c r="AV103" i="25"/>
  <c r="AV103" i="23"/>
  <c r="AV102" i="4"/>
  <c r="AV102" i="24"/>
  <c r="AV102" i="25"/>
  <c r="AV102" i="22"/>
  <c r="AV102" i="20"/>
  <c r="AV102" i="23"/>
  <c r="AV102" i="21"/>
  <c r="AV101"/>
  <c r="AV101" i="4"/>
  <c r="AV101" i="24"/>
  <c r="AV101" i="22"/>
  <c r="AV101" i="20"/>
  <c r="AV101" i="25"/>
  <c r="AV101" i="23"/>
  <c r="AV100" i="4"/>
  <c r="AV100" i="24"/>
  <c r="AV100" i="22"/>
  <c r="AV100" i="20"/>
  <c r="AV100" i="25"/>
  <c r="AV100" i="23"/>
  <c r="AV100" i="21"/>
  <c r="AV99"/>
  <c r="AV99" i="4"/>
  <c r="AV99" i="24"/>
  <c r="AV99" i="22"/>
  <c r="AV99" i="20"/>
  <c r="AV99" i="25"/>
  <c r="AV99" i="23"/>
  <c r="AV98" i="4"/>
  <c r="AV98" i="24"/>
  <c r="AV98" i="22"/>
  <c r="AV98" i="20"/>
  <c r="AV98" i="25"/>
  <c r="AV98" i="23"/>
  <c r="AV98" i="21"/>
  <c r="AV97"/>
  <c r="AV97" i="4"/>
  <c r="AV97" i="24"/>
  <c r="AV97" i="22"/>
  <c r="AV97" i="20"/>
  <c r="AV97" i="25"/>
  <c r="AV97" i="23"/>
  <c r="AV135" i="20"/>
  <c r="AV135" i="24"/>
  <c r="AV135" i="22"/>
  <c r="AV135" i="4"/>
  <c r="AV135" i="25"/>
  <c r="AV135" i="23"/>
  <c r="AV135" i="21"/>
  <c r="AV131"/>
  <c r="AV131" i="20"/>
  <c r="AV131" i="24"/>
  <c r="AV131" i="22"/>
  <c r="AV131" i="4"/>
  <c r="AV131" i="25"/>
  <c r="AV131" i="23"/>
  <c r="AV127" i="20"/>
  <c r="AV127" i="24"/>
  <c r="AV127" i="22"/>
  <c r="AV127" i="4"/>
  <c r="AV127" i="25"/>
  <c r="AV127" i="23"/>
  <c r="AV127" i="21"/>
  <c r="AV123"/>
  <c r="AV123" i="20"/>
  <c r="AV123" i="24"/>
  <c r="AV123" i="22"/>
  <c r="AV123" i="4"/>
  <c r="AV123" i="25"/>
  <c r="AV123" i="23"/>
  <c r="AV74" i="20"/>
  <c r="AV74" i="24"/>
  <c r="AV74" i="22"/>
  <c r="AV74" i="4"/>
  <c r="AV74" i="25"/>
  <c r="AV74" i="23"/>
  <c r="AV74" i="21"/>
  <c r="AV73"/>
  <c r="AV73" i="4"/>
  <c r="AV73" i="23"/>
  <c r="AV73" i="22"/>
  <c r="AV73" i="20"/>
  <c r="AV73" i="25"/>
  <c r="AV73" i="24"/>
  <c r="AV72" i="20"/>
  <c r="AV72" i="22"/>
  <c r="AV72" i="4"/>
  <c r="AV72" i="23"/>
  <c r="AV72" i="25"/>
  <c r="AV72" i="24"/>
  <c r="AV72" i="21"/>
  <c r="AV71" i="24"/>
  <c r="AV71" i="22"/>
  <c r="AV71" i="4"/>
  <c r="AV71" i="25"/>
  <c r="AV71" i="23"/>
  <c r="AV71" i="20"/>
  <c r="AV71" i="21"/>
  <c r="AV70" i="24"/>
  <c r="AV70" i="22"/>
  <c r="AV70" i="4"/>
  <c r="AV70" i="25"/>
  <c r="AV70" i="20"/>
  <c r="AV70" i="21"/>
  <c r="AV70" i="23"/>
  <c r="AV69" i="24"/>
  <c r="AV69" i="20"/>
  <c r="AV69" i="4"/>
  <c r="AV69" i="21"/>
  <c r="AV69" i="23"/>
  <c r="AV69" i="22"/>
  <c r="AV69" i="25"/>
  <c r="AV68" i="20"/>
  <c r="AV68" i="22"/>
  <c r="AV68" i="4"/>
  <c r="AV68" i="23"/>
  <c r="AV68" i="25"/>
  <c r="AV68" i="24"/>
  <c r="AV68" i="21"/>
  <c r="AW155" i="4"/>
  <c r="AW155" i="20"/>
  <c r="AW155" i="21"/>
  <c r="AW155" i="22"/>
  <c r="AW155" i="23"/>
  <c r="AW155" i="24"/>
  <c r="AW155" i="25"/>
  <c r="AW155" i="26"/>
  <c r="AW151" i="4"/>
  <c r="AW151" i="20"/>
  <c r="AW151" i="21"/>
  <c r="AW151" i="22"/>
  <c r="AW151" i="23"/>
  <c r="AW151" i="24"/>
  <c r="AW151" i="25"/>
  <c r="AW151" i="26"/>
  <c r="AW147" i="22"/>
  <c r="AW147" i="23"/>
  <c r="AW147" i="24"/>
  <c r="AW147" i="25"/>
  <c r="AW147" i="26"/>
  <c r="AW147" i="4"/>
  <c r="AW147" i="20"/>
  <c r="AW147" i="21"/>
  <c r="AW143"/>
  <c r="AW143" i="22"/>
  <c r="AW143" i="23"/>
  <c r="AW143" i="24"/>
  <c r="AW143" i="25"/>
  <c r="AW143" i="26"/>
  <c r="AW143" i="4"/>
  <c r="AW143" i="20"/>
  <c r="AW139" i="4"/>
  <c r="AW139" i="20"/>
  <c r="AW139" i="21"/>
  <c r="AW139" i="22"/>
  <c r="AW139" i="23"/>
  <c r="AW139" i="24"/>
  <c r="AW139" i="25"/>
  <c r="AW139" i="26"/>
  <c r="AW154" i="4"/>
  <c r="AW154" i="20"/>
  <c r="AW154" i="21"/>
  <c r="AW154" i="22"/>
  <c r="AW154" i="23"/>
  <c r="AW154" i="24"/>
  <c r="AW154" i="25"/>
  <c r="AW154" i="26"/>
  <c r="AW150" i="21"/>
  <c r="AW150" i="22"/>
  <c r="AW150" i="23"/>
  <c r="AW150" i="24"/>
  <c r="AW150" i="25"/>
  <c r="AW150" i="26"/>
  <c r="AW150" i="4"/>
  <c r="AW150" i="20"/>
  <c r="AW146"/>
  <c r="AW146" i="21"/>
  <c r="AW146" i="22"/>
  <c r="AW146" i="23"/>
  <c r="AW146" i="24"/>
  <c r="AW146" i="25"/>
  <c r="AW146" i="26"/>
  <c r="AW146" i="4"/>
  <c r="AW142" i="25"/>
  <c r="AW142" i="26"/>
  <c r="AW142" i="4"/>
  <c r="AW142" i="20"/>
  <c r="AW142" i="21"/>
  <c r="AW142" i="22"/>
  <c r="AW142" i="23"/>
  <c r="AW142" i="24"/>
  <c r="AW138"/>
  <c r="AW138" i="25"/>
  <c r="AW138" i="26"/>
  <c r="AW138" i="4"/>
  <c r="AW138" i="20"/>
  <c r="AW138" i="21"/>
  <c r="AW138" i="22"/>
  <c r="AW138" i="23"/>
  <c r="AW135"/>
  <c r="AW135" i="24"/>
  <c r="AW135" i="25"/>
  <c r="AW135" i="26"/>
  <c r="AW135" i="4"/>
  <c r="AW135" i="20"/>
  <c r="AW135" i="21"/>
  <c r="AW135" i="22"/>
  <c r="AW131"/>
  <c r="AW131" i="23"/>
  <c r="AW131" i="24"/>
  <c r="AW131" i="25"/>
  <c r="AW131" i="26"/>
  <c r="AW131" i="4"/>
  <c r="AW131" i="20"/>
  <c r="AW131" i="21"/>
  <c r="AW127" i="4"/>
  <c r="AW127" i="20"/>
  <c r="AW127" i="21"/>
  <c r="AW127" i="22"/>
  <c r="AW127" i="23"/>
  <c r="AW127" i="24"/>
  <c r="AW127" i="25"/>
  <c r="AW127" i="26"/>
  <c r="AW123"/>
  <c r="AW123" i="4"/>
  <c r="AW123" i="20"/>
  <c r="AW123" i="21"/>
  <c r="AW123" i="22"/>
  <c r="AW123" i="23"/>
  <c r="AW123" i="24"/>
  <c r="AW123" i="25"/>
  <c r="AW134" i="4"/>
  <c r="AW134" i="20"/>
  <c r="AW134" i="21"/>
  <c r="AW134" i="22"/>
  <c r="AW134" i="23"/>
  <c r="AW134" i="24"/>
  <c r="AW134" i="25"/>
  <c r="AW134" i="26"/>
  <c r="AW130"/>
  <c r="AW130" i="4"/>
  <c r="AW130" i="20"/>
  <c r="AW130" i="21"/>
  <c r="AW130" i="22"/>
  <c r="AW130" i="23"/>
  <c r="AW130" i="24"/>
  <c r="AW130" i="25"/>
  <c r="AW126" i="23"/>
  <c r="AW126" i="24"/>
  <c r="AW126" i="25"/>
  <c r="AW126" i="26"/>
  <c r="AW126" i="4"/>
  <c r="AW126" i="20"/>
  <c r="AW126" i="21"/>
  <c r="AW126" i="22"/>
  <c r="AW122"/>
  <c r="AW122" i="23"/>
  <c r="AW122" i="24"/>
  <c r="AW122" i="25"/>
  <c r="AW122" i="26"/>
  <c r="AW122" i="4"/>
  <c r="AW122" i="20"/>
  <c r="AW122" i="21"/>
  <c r="AW69" i="24"/>
  <c r="AW69" i="23"/>
  <c r="AW69" i="25"/>
  <c r="AW69" i="26"/>
  <c r="AW69" i="20"/>
  <c r="AW69" i="21"/>
  <c r="AW69" i="4"/>
  <c r="AW69" i="22"/>
  <c r="AW70" i="24"/>
  <c r="AW70" i="25"/>
  <c r="AW70" i="26"/>
  <c r="AW70" i="4"/>
  <c r="AW70" i="21"/>
  <c r="AW70" i="20"/>
  <c r="AW70" i="22"/>
  <c r="AW70" i="23"/>
  <c r="AW71" i="24"/>
  <c r="AW71" i="23"/>
  <c r="AW71" i="25"/>
  <c r="AW71" i="26"/>
  <c r="AW71" i="20"/>
  <c r="AW71" i="21"/>
  <c r="AW71" i="4"/>
  <c r="AW71" i="22"/>
  <c r="AW72" i="24"/>
  <c r="AW72" i="25"/>
  <c r="AW72" i="26"/>
  <c r="AW72" i="4"/>
  <c r="AW72" i="21"/>
  <c r="AW72" i="20"/>
  <c r="AW72" i="22"/>
  <c r="AW72" i="23"/>
  <c r="AW73" i="24"/>
  <c r="AW73" i="23"/>
  <c r="AW73" i="25"/>
  <c r="AW73" i="26"/>
  <c r="AW73" i="20"/>
  <c r="AW73" i="21"/>
  <c r="AW73" i="4"/>
  <c r="AW73" i="22"/>
  <c r="AW74" i="24"/>
  <c r="AW74" i="25"/>
  <c r="AW74" i="26"/>
  <c r="AW74" i="4"/>
  <c r="AW74" i="21"/>
  <c r="AW74" i="20"/>
  <c r="AW74" i="22"/>
  <c r="AW74" i="23"/>
  <c r="AW75"/>
  <c r="AW75" i="24"/>
  <c r="AW75" i="25"/>
  <c r="AW75" i="26"/>
  <c r="AW75" i="21"/>
  <c r="AW75" i="4"/>
  <c r="AW75" i="20"/>
  <c r="AW75" i="22"/>
  <c r="AW68" i="25"/>
  <c r="AW68" i="4"/>
  <c r="AW68" i="20"/>
  <c r="AW68" i="21"/>
  <c r="AW68" i="22"/>
  <c r="AW68" i="23"/>
  <c r="AW68" i="24"/>
  <c r="AW68" i="26"/>
  <c r="AW153" i="23"/>
  <c r="AW153" i="22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2"/>
  <c r="AW149" i="23"/>
  <c r="AW149" i="24"/>
  <c r="AW145" i="23"/>
  <c r="AW145" i="22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2"/>
  <c r="AW141" i="24"/>
  <c r="AW137" i="23"/>
  <c r="AW137" i="22"/>
  <c r="AW137" i="24"/>
  <c r="AW137" i="26"/>
  <c r="AW137" i="25"/>
  <c r="AW137" i="20"/>
  <c r="AW137" i="4"/>
  <c r="AW137" i="21"/>
  <c r="AW152" i="23"/>
  <c r="AW152" i="22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2"/>
  <c r="AW148" i="24"/>
  <c r="AW144" i="23"/>
  <c r="AW144" i="22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2"/>
  <c r="AW140" i="24"/>
  <c r="AW136" i="23"/>
  <c r="AW136" i="22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2"/>
  <c r="AW133" i="25"/>
  <c r="AW129" i="23"/>
  <c r="AW129" i="22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2"/>
  <c r="AW125" i="25"/>
  <c r="AW121" i="23"/>
  <c r="AW121" i="22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2"/>
  <c r="AW132" i="25"/>
  <c r="AW128" i="23"/>
  <c r="AW128" i="22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2"/>
  <c r="AW124" i="25"/>
  <c r="AW120" i="23"/>
  <c r="AW120" i="22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2"/>
  <c r="AW119" i="23"/>
  <c r="AW119" i="24"/>
  <c r="AW118" i="23"/>
  <c r="AW118" i="22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2"/>
  <c r="AW117" i="23"/>
  <c r="AW117" i="24"/>
  <c r="AW116" i="22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2"/>
  <c r="AW115" i="23"/>
  <c r="AW115" i="24"/>
  <c r="AW114" i="22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2"/>
  <c r="AW113" i="23"/>
  <c r="AW113" i="24"/>
  <c r="AW112" i="22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2"/>
  <c r="AW111" i="23"/>
  <c r="AW111" i="24"/>
  <c r="AW110" i="22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2"/>
  <c r="AW109" i="23"/>
  <c r="AW109" i="24"/>
  <c r="AW108" i="22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22"/>
  <c r="AW107" i="4"/>
  <c r="AW107" i="24"/>
  <c r="AW106" i="20"/>
  <c r="AW106" i="21"/>
  <c r="AW106" i="22"/>
  <c r="AW106" i="23"/>
  <c r="AW106" i="25"/>
  <c r="AW106" i="24"/>
  <c r="AW106" i="26"/>
  <c r="AW106" i="4"/>
  <c r="AW105" i="20"/>
  <c r="AW105" i="4"/>
  <c r="AW105" i="21"/>
  <c r="AW105" i="22"/>
  <c r="AW105" i="23"/>
  <c r="AW105" i="24"/>
  <c r="AW105" i="25"/>
  <c r="AW105" i="26"/>
  <c r="AW104" i="20"/>
  <c r="AW104" i="21"/>
  <c r="AW104" i="22"/>
  <c r="AW104" i="23"/>
  <c r="AW104" i="24"/>
  <c r="AW104" i="25"/>
  <c r="AW104" i="26"/>
  <c r="AW104" i="4"/>
  <c r="AW103" i="20"/>
  <c r="AW103" i="4"/>
  <c r="AW103" i="21"/>
  <c r="AW103" i="22"/>
  <c r="AW103" i="23"/>
  <c r="AW103" i="24"/>
  <c r="AW103" i="25"/>
  <c r="AW103" i="26"/>
  <c r="AW102" i="20"/>
  <c r="AW102" i="21"/>
  <c r="AW102" i="22"/>
  <c r="AW102" i="23"/>
  <c r="AW102" i="24"/>
  <c r="AW102" i="25"/>
  <c r="AW102" i="26"/>
  <c r="AW102" i="4"/>
  <c r="AW101" i="20"/>
  <c r="AW101" i="4"/>
  <c r="AW101" i="21"/>
  <c r="AW101" i="22"/>
  <c r="AW101" i="23"/>
  <c r="AW101" i="24"/>
  <c r="AW101" i="25"/>
  <c r="AW101" i="26"/>
  <c r="AW100" i="20"/>
  <c r="AW100" i="21"/>
  <c r="AW100" i="22"/>
  <c r="AW100" i="23"/>
  <c r="AW100" i="24"/>
  <c r="AW100" i="25"/>
  <c r="AW100" i="26"/>
  <c r="AW100" i="4"/>
  <c r="AW99" i="20"/>
  <c r="AW99" i="4"/>
  <c r="AW99" i="21"/>
  <c r="AW99" i="22"/>
  <c r="AW99" i="23"/>
  <c r="AW99" i="24"/>
  <c r="AW99" i="25"/>
  <c r="AW99" i="26"/>
  <c r="AW98" i="20"/>
  <c r="AW98" i="21"/>
  <c r="AW98" i="22"/>
  <c r="AW98" i="23"/>
  <c r="AW98" i="24"/>
  <c r="AW98" i="25"/>
  <c r="AW98" i="26"/>
  <c r="AW98" i="4"/>
  <c r="AW97" i="20"/>
  <c r="AW97" i="4"/>
  <c r="AW97" i="21"/>
  <c r="AW97" i="22"/>
  <c r="AW97" i="23"/>
  <c r="AW97" i="24"/>
  <c r="AW97" i="25"/>
  <c r="AW97" i="26"/>
  <c r="AW96" i="20"/>
  <c r="AW96" i="21"/>
  <c r="AW96" i="22"/>
  <c r="AW96" i="23"/>
  <c r="AW96" i="24"/>
  <c r="AW96" i="25"/>
  <c r="AW96" i="26"/>
  <c r="AW96" i="4"/>
  <c r="AW95"/>
  <c r="AW95" i="20"/>
  <c r="AW95" i="21"/>
  <c r="AW95" i="22"/>
  <c r="AW95" i="23"/>
  <c r="AW95" i="24"/>
  <c r="AW95" i="25"/>
  <c r="AW95" i="26"/>
  <c r="AW94" i="20"/>
  <c r="AW94" i="21"/>
  <c r="AW94" i="22"/>
  <c r="AW94" i="23"/>
  <c r="AW94" i="24"/>
  <c r="AW94" i="25"/>
  <c r="AW94" i="26"/>
  <c r="AW94" i="4"/>
  <c r="AW93"/>
  <c r="AW93" i="20"/>
  <c r="AW93" i="21"/>
  <c r="AW93" i="22"/>
  <c r="AW93" i="23"/>
  <c r="AW93" i="24"/>
  <c r="AW93" i="25"/>
  <c r="AW93" i="26"/>
  <c r="AW92" i="20"/>
  <c r="AW92" i="21"/>
  <c r="AW92" i="22"/>
  <c r="AW92" i="23"/>
  <c r="AW92" i="24"/>
  <c r="AW92" i="25"/>
  <c r="AW92" i="26"/>
  <c r="AW92" i="4"/>
  <c r="AW91"/>
  <c r="AW91" i="20"/>
  <c r="AW91" i="21"/>
  <c r="AW91" i="22"/>
  <c r="AW91" i="23"/>
  <c r="AW91" i="24"/>
  <c r="AW91" i="25"/>
  <c r="AW91" i="26"/>
  <c r="AW90" i="20"/>
  <c r="AW90" i="21"/>
  <c r="AW90" i="22"/>
  <c r="AW90" i="23"/>
  <c r="AW90" i="24"/>
  <c r="AW90" i="25"/>
  <c r="AW90" i="26"/>
  <c r="AW90" i="4"/>
  <c r="AW89"/>
  <c r="AW89" i="20"/>
  <c r="AW89" i="21"/>
  <c r="AW89" i="22"/>
  <c r="AW89" i="23"/>
  <c r="AW89" i="24"/>
  <c r="AW89" i="25"/>
  <c r="AW89" i="26"/>
  <c r="AW88" i="20"/>
  <c r="AW88" i="21"/>
  <c r="AW88" i="22"/>
  <c r="AW88" i="23"/>
  <c r="AW88" i="24"/>
  <c r="AW88" i="25"/>
  <c r="AW88" i="26"/>
  <c r="AW88" i="4"/>
  <c r="AW87"/>
  <c r="AW87" i="20"/>
  <c r="AW87" i="21"/>
  <c r="AW87" i="22"/>
  <c r="AW87" i="23"/>
  <c r="AW87" i="24"/>
  <c r="AW87" i="25"/>
  <c r="AW87" i="26"/>
  <c r="AW86" i="20"/>
  <c r="AW86" i="21"/>
  <c r="AW86" i="22"/>
  <c r="AW86" i="23"/>
  <c r="AW86" i="24"/>
  <c r="AW86" i="25"/>
  <c r="AW86" i="26"/>
  <c r="AW86" i="4"/>
  <c r="AW85"/>
  <c r="AW85" i="20"/>
  <c r="AW85" i="21"/>
  <c r="AW85" i="22"/>
  <c r="AW85" i="23"/>
  <c r="AW85" i="24"/>
  <c r="AW85" i="25"/>
  <c r="AW85" i="26"/>
  <c r="AW84" i="20"/>
  <c r="AW84" i="21"/>
  <c r="AW84" i="22"/>
  <c r="AW84" i="23"/>
  <c r="AW84" i="24"/>
  <c r="AW84" i="25"/>
  <c r="AW84" i="26"/>
  <c r="AW84" i="4"/>
  <c r="AW83"/>
  <c r="AW83" i="20"/>
  <c r="AW83" i="21"/>
  <c r="AW83" i="22"/>
  <c r="AW83" i="23"/>
  <c r="AW83" i="24"/>
  <c r="AW83" i="25"/>
  <c r="AW83" i="26"/>
  <c r="AW82" i="20"/>
  <c r="AW82" i="21"/>
  <c r="AW82" i="22"/>
  <c r="AW82" i="23"/>
  <c r="AW82" i="24"/>
  <c r="AW82" i="25"/>
  <c r="AW82" i="26"/>
  <c r="AW82" i="4"/>
  <c r="AW81"/>
  <c r="AW81" i="20"/>
  <c r="AW81" i="21"/>
  <c r="AW81" i="22"/>
  <c r="AW81" i="23"/>
  <c r="AW81" i="24"/>
  <c r="AW81" i="25"/>
  <c r="AW81" i="26"/>
  <c r="AW80" i="20"/>
  <c r="AW80" i="21"/>
  <c r="AW80" i="22"/>
  <c r="AW80" i="23"/>
  <c r="AW80" i="24"/>
  <c r="AW80" i="25"/>
  <c r="AW80" i="26"/>
  <c r="AW80" i="4"/>
  <c r="AW79"/>
  <c r="AW79" i="20"/>
  <c r="AW79" i="21"/>
  <c r="AW79" i="22"/>
  <c r="AW79" i="23"/>
  <c r="AW79" i="24"/>
  <c r="AW79" i="25"/>
  <c r="AW79" i="26"/>
  <c r="AW78" i="20"/>
  <c r="AW78" i="21"/>
  <c r="AW78" i="22"/>
  <c r="AW78" i="23"/>
  <c r="AW78" i="24"/>
  <c r="AW78" i="25"/>
  <c r="AW78" i="26"/>
  <c r="AW78" i="4"/>
  <c r="AW77" i="21"/>
  <c r="AW77" i="4"/>
  <c r="AW77" i="20"/>
  <c r="AW77" i="22"/>
  <c r="AW77" i="23"/>
  <c r="AW77" i="24"/>
  <c r="AW77" i="25"/>
  <c r="AW77" i="26"/>
  <c r="AW76" i="20"/>
  <c r="AW76" i="21"/>
  <c r="AW76" i="22"/>
  <c r="AW76" i="23"/>
  <c r="AW76" i="24"/>
  <c r="AW76" i="25"/>
  <c r="AW76" i="26"/>
  <c r="AW76" i="4"/>
  <c r="AX119" i="27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97" i="4"/>
  <c r="AX97" i="24"/>
  <c r="AX97" i="20"/>
  <c r="AX97" i="23"/>
  <c r="AX97" i="27"/>
  <c r="AX97" i="22"/>
  <c r="AX97" i="26"/>
  <c r="AX97" i="21"/>
  <c r="AX97" i="25"/>
  <c r="AX96" i="27"/>
  <c r="AX96" i="22"/>
  <c r="AX96" i="26"/>
  <c r="AX96" i="21"/>
  <c r="AX96" i="25"/>
  <c r="AX96" i="20"/>
  <c r="AX96" i="24"/>
  <c r="AX96" i="4"/>
  <c r="AX96" i="23"/>
  <c r="AX94" i="20"/>
  <c r="AX94" i="24"/>
  <c r="AX94" i="4"/>
  <c r="AX94" i="23"/>
  <c r="AX94" i="27"/>
  <c r="AX94" i="22"/>
  <c r="AX94" i="26"/>
  <c r="AX94" i="21"/>
  <c r="AX94" i="25"/>
  <c r="AX92" i="27"/>
  <c r="AX92" i="22"/>
  <c r="AX92" i="26"/>
  <c r="AX92" i="21"/>
  <c r="AX92" i="25"/>
  <c r="AX92" i="20"/>
  <c r="AX92" i="24"/>
  <c r="AX92" i="4"/>
  <c r="AX92" i="23"/>
  <c r="AX90" i="20"/>
  <c r="AX90" i="24"/>
  <c r="AX90" i="4"/>
  <c r="AX90" i="23"/>
  <c r="AX90" i="27"/>
  <c r="AX90" i="22"/>
  <c r="AX90" i="26"/>
  <c r="AX90" i="21"/>
  <c r="AX90" i="25"/>
  <c r="AX88" i="27"/>
  <c r="AX88" i="22"/>
  <c r="AX88" i="26"/>
  <c r="AX88" i="21"/>
  <c r="AX88" i="25"/>
  <c r="AX88" i="20"/>
  <c r="AX88" i="24"/>
  <c r="AX88" i="4"/>
  <c r="AX88" i="23"/>
  <c r="AX86" i="20"/>
  <c r="AX86" i="24"/>
  <c r="AX86" i="4"/>
  <c r="AX86" i="23"/>
  <c r="AX86" i="27"/>
  <c r="AX86" i="22"/>
  <c r="AX86" i="26"/>
  <c r="AX86" i="21"/>
  <c r="AX86" i="25"/>
  <c r="AX84" i="27"/>
  <c r="AX84" i="22"/>
  <c r="AX84" i="26"/>
  <c r="AX84" i="21"/>
  <c r="AX84" i="25"/>
  <c r="AX84" i="20"/>
  <c r="AX84" i="24"/>
  <c r="AX84" i="4"/>
  <c r="AX84" i="23"/>
  <c r="AX82" i="20"/>
  <c r="AX82" i="24"/>
  <c r="AX82" i="4"/>
  <c r="AX82" i="23"/>
  <c r="AX82" i="27"/>
  <c r="AX82" i="22"/>
  <c r="AX82" i="26"/>
  <c r="AX82" i="21"/>
  <c r="AX82" i="25"/>
  <c r="AX80" i="27"/>
  <c r="AX80" i="22"/>
  <c r="AX80" i="26"/>
  <c r="AX80" i="25"/>
  <c r="AX80" i="24"/>
  <c r="AX80" i="21"/>
  <c r="AX80" i="20"/>
  <c r="AX80" i="4"/>
  <c r="AX80" i="23"/>
  <c r="AX78" i="20"/>
  <c r="AX78" i="24"/>
  <c r="AX78" i="4"/>
  <c r="AX78" i="23"/>
  <c r="AX78" i="22"/>
  <c r="AX78" i="21"/>
  <c r="AX78" i="27"/>
  <c r="AX78" i="26"/>
  <c r="AX78" i="25"/>
  <c r="AX76" i="27"/>
  <c r="AX76" i="22"/>
  <c r="AX76" i="26"/>
  <c r="AX76" i="25"/>
  <c r="AX76" i="24"/>
  <c r="AX76" i="21"/>
  <c r="AX76" i="20"/>
  <c r="AX76" i="4"/>
  <c r="AX76" i="23"/>
  <c r="AX74" i="20"/>
  <c r="AX74" i="24"/>
  <c r="AX74" i="4"/>
  <c r="AX74" i="23"/>
  <c r="AX74" i="22"/>
  <c r="AX74" i="21"/>
  <c r="AX74" i="27"/>
  <c r="AX74" i="26"/>
  <c r="AX74" i="25"/>
  <c r="AX72" i="27"/>
  <c r="AX72" i="22"/>
  <c r="AX72" i="26"/>
  <c r="AX72" i="25"/>
  <c r="AX72" i="24"/>
  <c r="AX72" i="21"/>
  <c r="AX72" i="20"/>
  <c r="AX72" i="4"/>
  <c r="AX72" i="23"/>
  <c r="AX70" i="20"/>
  <c r="AX70" i="24"/>
  <c r="AX70" i="4"/>
  <c r="AX70" i="23"/>
  <c r="AX70" i="22"/>
  <c r="AX70" i="21"/>
  <c r="AX70" i="27"/>
  <c r="AX70" i="26"/>
  <c r="AX70" i="25"/>
  <c r="AX68" i="20"/>
  <c r="AX68" i="25"/>
  <c r="AX68" i="23"/>
  <c r="AX68" i="22"/>
  <c r="AX68" i="21"/>
  <c r="AX68" i="26"/>
  <c r="AX68" i="27"/>
  <c r="AX68" i="4"/>
  <c r="AX68" i="24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AX95" i="22"/>
  <c r="AX95" i="25"/>
  <c r="AX95" i="20"/>
  <c r="AX95" i="24"/>
  <c r="AX95" i="4"/>
  <c r="AX95" i="23"/>
  <c r="AX95" i="27"/>
  <c r="AX95" i="21"/>
  <c r="AX95" i="26"/>
  <c r="AX93" i="22"/>
  <c r="AX93" i="25"/>
  <c r="AX93" i="20"/>
  <c r="AX93" i="24"/>
  <c r="AX93" i="4"/>
  <c r="AX93" i="23"/>
  <c r="AX93" i="27"/>
  <c r="AX93" i="21"/>
  <c r="AX93" i="26"/>
  <c r="AX91" i="22"/>
  <c r="AX91" i="25"/>
  <c r="AX91" i="20"/>
  <c r="AX91" i="24"/>
  <c r="AX91" i="4"/>
  <c r="AX91" i="23"/>
  <c r="AX91" i="27"/>
  <c r="AX91" i="21"/>
  <c r="AX91" i="26"/>
  <c r="AX89" i="22"/>
  <c r="AX89" i="25"/>
  <c r="AX89" i="20"/>
  <c r="AX89" i="24"/>
  <c r="AX89" i="4"/>
  <c r="AX89" i="23"/>
  <c r="AX89" i="27"/>
  <c r="AX89" i="21"/>
  <c r="AX89" i="26"/>
  <c r="AX87" i="22"/>
  <c r="AX87" i="25"/>
  <c r="AX87" i="20"/>
  <c r="AX87" i="24"/>
  <c r="AX87" i="4"/>
  <c r="AX87" i="23"/>
  <c r="AX87" i="27"/>
  <c r="AX87" i="21"/>
  <c r="AX87" i="26"/>
  <c r="AX85" i="22"/>
  <c r="AX85" i="25"/>
  <c r="AX85" i="20"/>
  <c r="AX85" i="24"/>
  <c r="AX85" i="4"/>
  <c r="AX85" i="23"/>
  <c r="AX85" i="27"/>
  <c r="AX85" i="21"/>
  <c r="AX85" i="26"/>
  <c r="AX83" i="22"/>
  <c r="AX83" i="25"/>
  <c r="AX83" i="20"/>
  <c r="AX83" i="24"/>
  <c r="AX83" i="4"/>
  <c r="AX83" i="23"/>
  <c r="AX83" i="27"/>
  <c r="AX83" i="21"/>
  <c r="AX83" i="26"/>
  <c r="AX81" i="22"/>
  <c r="AX81" i="25"/>
  <c r="AX81" i="20"/>
  <c r="AX81" i="24"/>
  <c r="AX81" i="4"/>
  <c r="AX81" i="23"/>
  <c r="AX81" i="27"/>
  <c r="AX81" i="21"/>
  <c r="AX81" i="26"/>
  <c r="AX79" i="22"/>
  <c r="AX79" i="25"/>
  <c r="AX79" i="20"/>
  <c r="AX79" i="24"/>
  <c r="AX79" i="4"/>
  <c r="AX79" i="23"/>
  <c r="AX79" i="27"/>
  <c r="AX79" i="21"/>
  <c r="AX79" i="26"/>
  <c r="AX77" i="22"/>
  <c r="AX77" i="25"/>
  <c r="AX77" i="20"/>
  <c r="AX77" i="24"/>
  <c r="AX77" i="4"/>
  <c r="AX77" i="23"/>
  <c r="AX77" i="27"/>
  <c r="AX77" i="21"/>
  <c r="AX77" i="26"/>
  <c r="AX75" i="22"/>
  <c r="AX75" i="25"/>
  <c r="AX75" i="20"/>
  <c r="AX75" i="24"/>
  <c r="AX75" i="4"/>
  <c r="AX75" i="23"/>
  <c r="AX75" i="27"/>
  <c r="AX75" i="21"/>
  <c r="AX75" i="26"/>
  <c r="AX73" i="22"/>
  <c r="AX73" i="25"/>
  <c r="AX73" i="20"/>
  <c r="AX73" i="24"/>
  <c r="AX73" i="4"/>
  <c r="AX73" i="23"/>
  <c r="AX73" i="27"/>
  <c r="AX73" i="21"/>
  <c r="AX73" i="26"/>
  <c r="AX71"/>
  <c r="AX71" i="25"/>
  <c r="AX71" i="20"/>
  <c r="AX71" i="4"/>
  <c r="AX71" i="24"/>
  <c r="AX71" i="23"/>
  <c r="AX71" i="27"/>
  <c r="AX71" i="21"/>
  <c r="AX71" i="22"/>
  <c r="AX69" i="26"/>
  <c r="AX69" i="22"/>
  <c r="AX69" i="25"/>
  <c r="AX69" i="20"/>
  <c r="AX69" i="24"/>
  <c r="AX69" i="4"/>
  <c r="AX69" i="23"/>
  <c r="AX69" i="27"/>
  <c r="AX69" i="21"/>
  <c r="P15" i="4"/>
  <c r="P12"/>
  <c r="P27"/>
  <c r="P110"/>
  <c r="P108"/>
  <c r="P84"/>
  <c r="P112"/>
  <c r="P127"/>
  <c r="P47"/>
  <c r="P55"/>
  <c r="P42"/>
  <c r="P125"/>
  <c r="P146"/>
  <c r="P121"/>
  <c r="P96"/>
  <c r="P129"/>
  <c r="P62"/>
  <c r="P61"/>
  <c r="P32"/>
  <c r="P40"/>
  <c r="P106"/>
  <c r="P92"/>
  <c r="P59"/>
  <c r="P101"/>
  <c r="P111"/>
  <c r="P29"/>
  <c r="P99"/>
  <c r="P141"/>
  <c r="P66"/>
  <c r="P68"/>
  <c r="P118"/>
  <c r="P80"/>
  <c r="P82"/>
  <c r="P151"/>
  <c r="P58"/>
  <c r="P74"/>
  <c r="P44"/>
  <c r="P150"/>
  <c r="P90"/>
  <c r="P104"/>
  <c r="P133"/>
  <c r="P109"/>
  <c r="P115"/>
  <c r="P120"/>
  <c r="P21"/>
  <c r="P36"/>
  <c r="P102"/>
  <c r="P103"/>
  <c r="P144"/>
  <c r="P73"/>
  <c r="P28"/>
  <c r="P52"/>
  <c r="P137"/>
  <c r="P26"/>
  <c r="P140"/>
  <c r="P126"/>
  <c r="P76"/>
  <c r="P70"/>
  <c r="P147"/>
  <c r="P134"/>
  <c r="P142"/>
  <c r="P119"/>
  <c r="P71"/>
  <c r="P86"/>
  <c r="P53"/>
  <c r="P94"/>
  <c r="P93"/>
  <c r="P139"/>
  <c r="P72"/>
  <c r="P85"/>
  <c r="P46"/>
  <c r="P24"/>
  <c r="P13"/>
  <c r="P17"/>
  <c r="P16"/>
  <c r="P69"/>
  <c r="P50"/>
  <c r="P116"/>
  <c r="P135"/>
  <c r="P48"/>
  <c r="P91"/>
  <c r="P152"/>
  <c r="P78"/>
  <c r="P67"/>
  <c r="P123"/>
  <c r="P155"/>
  <c r="P149"/>
  <c r="P138"/>
  <c r="P25"/>
  <c r="P153"/>
  <c r="P113"/>
  <c r="P22"/>
  <c r="P131"/>
  <c r="P57"/>
  <c r="P89"/>
  <c r="P79"/>
  <c r="P65"/>
  <c r="P97"/>
  <c r="P122"/>
  <c r="P45"/>
  <c r="P37"/>
  <c r="P54"/>
  <c r="P33"/>
  <c r="P83"/>
  <c r="P124"/>
  <c r="P81"/>
  <c r="P114"/>
  <c r="P34"/>
  <c r="P18"/>
  <c r="P19"/>
  <c r="P60"/>
  <c r="P130"/>
  <c r="P136"/>
  <c r="P39"/>
  <c r="P143"/>
  <c r="P117"/>
  <c r="P30"/>
  <c r="P41"/>
  <c r="P145"/>
  <c r="P154"/>
  <c r="P51"/>
  <c r="P35"/>
  <c r="P11"/>
  <c r="P107"/>
  <c r="P105"/>
  <c r="P43"/>
  <c r="P31"/>
  <c r="P38"/>
  <c r="P77"/>
  <c r="P128"/>
  <c r="P132"/>
  <c r="P75"/>
  <c r="P64"/>
  <c r="P63"/>
  <c r="P23"/>
  <c r="P95"/>
  <c r="P100"/>
  <c r="P87"/>
  <c r="P148"/>
  <c r="P49"/>
  <c r="P56"/>
  <c r="P98"/>
  <c r="P88"/>
  <c r="P20"/>
  <c r="P14"/>
  <c r="M76"/>
  <c r="M99"/>
  <c r="M90"/>
  <c r="M109"/>
  <c r="M117"/>
  <c r="M106"/>
  <c r="M114"/>
  <c r="M77"/>
  <c r="M119"/>
  <c r="M98"/>
  <c r="M82"/>
  <c r="M88"/>
  <c r="M75"/>
  <c r="M92"/>
  <c r="M97"/>
  <c r="M107"/>
  <c r="M95"/>
  <c r="M72"/>
  <c r="M78"/>
  <c r="M84"/>
  <c r="M108"/>
  <c r="M87"/>
  <c r="M113"/>
  <c r="M86"/>
  <c r="M104"/>
  <c r="M112"/>
  <c r="M110"/>
  <c r="M100"/>
  <c r="M101"/>
  <c r="M118"/>
  <c r="M115"/>
  <c r="M79"/>
  <c r="M83"/>
  <c r="M120"/>
  <c r="M73"/>
  <c r="M74"/>
  <c r="M102"/>
  <c r="M94"/>
  <c r="M91"/>
  <c r="M116"/>
  <c r="M80"/>
  <c r="M81"/>
  <c r="M85"/>
  <c r="M103"/>
  <c r="M96"/>
  <c r="M89"/>
  <c r="M70"/>
  <c r="M71"/>
  <c r="M105"/>
  <c r="M111"/>
  <c r="M93"/>
  <c r="L43"/>
  <c r="L52"/>
  <c r="L53"/>
  <c r="L40"/>
  <c r="L59"/>
  <c r="L25"/>
  <c r="L57"/>
  <c r="L49"/>
  <c r="L26"/>
  <c r="L39"/>
  <c r="L29"/>
  <c r="L28"/>
  <c r="L37"/>
  <c r="L41"/>
  <c r="L47"/>
  <c r="L46"/>
  <c r="L50"/>
  <c r="L27"/>
  <c r="L36"/>
  <c r="L31"/>
  <c r="L60"/>
  <c r="L30"/>
  <c r="L34"/>
  <c r="L55"/>
  <c r="L45"/>
  <c r="L38"/>
  <c r="L51"/>
  <c r="L23"/>
  <c r="L44"/>
  <c r="L35"/>
  <c r="L54"/>
  <c r="L24"/>
  <c r="L56"/>
  <c r="L58"/>
  <c r="L33"/>
  <c r="L42"/>
  <c r="L32"/>
  <c r="L48"/>
  <c r="AP94" i="25"/>
  <c r="AP73" i="23"/>
  <c r="AP114" i="22"/>
  <c r="AP102" i="21"/>
  <c r="AP122" i="23"/>
  <c r="AP110" i="21"/>
  <c r="AP89"/>
  <c r="AP144" i="25"/>
  <c r="AP69" i="23"/>
  <c r="AP123" i="21"/>
  <c r="AP98" i="22"/>
  <c r="AP82" i="25"/>
  <c r="AP132" i="20"/>
  <c r="AP81" i="23"/>
  <c r="AP140" i="21"/>
  <c r="AP128" i="20"/>
  <c r="AP86" i="25"/>
  <c r="AP70" i="20"/>
  <c r="AP78"/>
  <c r="AP116"/>
  <c r="AP143" i="21"/>
  <c r="AP90" i="25"/>
  <c r="AP135" i="21"/>
  <c r="AP139" i="22"/>
  <c r="AP145" i="20"/>
  <c r="AP138" i="24"/>
  <c r="AP120" i="20"/>
  <c r="AP108" i="23"/>
  <c r="AP92"/>
  <c r="AP111" i="21"/>
  <c r="AP85" i="23"/>
  <c r="AP149" i="20"/>
  <c r="AP129" i="23"/>
  <c r="AP91" i="25"/>
  <c r="AP79" i="20"/>
  <c r="AP97" i="21"/>
  <c r="AP133" i="25"/>
  <c r="AP115" i="24"/>
  <c r="AP103" i="21"/>
  <c r="AP151" i="22"/>
  <c r="AP150" i="21"/>
  <c r="AP106"/>
  <c r="AP72" i="26"/>
  <c r="AP72" i="23"/>
  <c r="AP72" i="27"/>
  <c r="AP72" i="22"/>
  <c r="AP72" i="25"/>
  <c r="AP72" i="20"/>
  <c r="AP72" i="24"/>
  <c r="AP72" i="21"/>
  <c r="AP109" i="24"/>
  <c r="AP109" i="21"/>
  <c r="AP109" i="23"/>
  <c r="AP109" i="20"/>
  <c r="AP109" i="22"/>
  <c r="AP109" i="26"/>
  <c r="AP109" i="25"/>
  <c r="AP109" i="27"/>
  <c r="AP112" i="20"/>
  <c r="AP112" i="23"/>
  <c r="AP112" i="21"/>
  <c r="AP112" i="24"/>
  <c r="AP112" i="26"/>
  <c r="AP112" i="25"/>
  <c r="AP112" i="27"/>
  <c r="AP112" i="22"/>
  <c r="AP100" i="20"/>
  <c r="AP100" i="23"/>
  <c r="AP100" i="21"/>
  <c r="AP100" i="24"/>
  <c r="AP100" i="26"/>
  <c r="AP100" i="25"/>
  <c r="AP100" i="27"/>
  <c r="AP100" i="22"/>
  <c r="AP137" i="24"/>
  <c r="AP137" i="20"/>
  <c r="AP137" i="23"/>
  <c r="AP137" i="21"/>
  <c r="AP137" i="22"/>
  <c r="AP137" i="26"/>
  <c r="AP137" i="25"/>
  <c r="AP137" i="27"/>
  <c r="AP118" i="21"/>
  <c r="AP118" i="24"/>
  <c r="AP118" i="20"/>
  <c r="AP118" i="25"/>
  <c r="AP118" i="27"/>
  <c r="AP118" i="22"/>
  <c r="AP118" i="26"/>
  <c r="AP118" i="23"/>
  <c r="AP136" i="22"/>
  <c r="AP136" i="24"/>
  <c r="AP136" i="21"/>
  <c r="AP136" i="25"/>
  <c r="AP136" i="20"/>
  <c r="AP136" i="26"/>
  <c r="AP136" i="23"/>
  <c r="AP136" i="27"/>
  <c r="AP124" i="26"/>
  <c r="AP124" i="20"/>
  <c r="AP124" i="23"/>
  <c r="AP124" i="22"/>
  <c r="AP124" i="27"/>
  <c r="AP124" i="25"/>
  <c r="AP124" i="21"/>
  <c r="AP124" i="24"/>
  <c r="AP141" i="22"/>
  <c r="AP141" i="26"/>
  <c r="AP141" i="25"/>
  <c r="AP141" i="27"/>
  <c r="AP141" i="24"/>
  <c r="AP141" i="20"/>
  <c r="AP141" i="23"/>
  <c r="AP141" i="21"/>
  <c r="AP121"/>
  <c r="AP121" i="23"/>
  <c r="AP121" i="20"/>
  <c r="AP121" i="24"/>
  <c r="AP121" i="26"/>
  <c r="AP121" i="25"/>
  <c r="AP121" i="27"/>
  <c r="AP121" i="22"/>
  <c r="AP130" i="23"/>
  <c r="AP130" i="20"/>
  <c r="AP130" i="24"/>
  <c r="AP130" i="21"/>
  <c r="AP130" i="25"/>
  <c r="AP130" i="27"/>
  <c r="AP130" i="22"/>
  <c r="AP130" i="26"/>
  <c r="AP104" i="20"/>
  <c r="AP104" i="23"/>
  <c r="AP104" i="21"/>
  <c r="AP104" i="24"/>
  <c r="AP104" i="26"/>
  <c r="AP104" i="25"/>
  <c r="AP104" i="27"/>
  <c r="AP104" i="22"/>
  <c r="AP74" i="27"/>
  <c r="AP74" i="25"/>
  <c r="AP74" i="20"/>
  <c r="AP74" i="23"/>
  <c r="AP74" i="24"/>
  <c r="AP74" i="21"/>
  <c r="AP74" i="22"/>
  <c r="AP74" i="26"/>
  <c r="AP153" i="24"/>
  <c r="AP153" i="20"/>
  <c r="AP153" i="23"/>
  <c r="AP153" i="21"/>
  <c r="AP153" i="22"/>
  <c r="AP153" i="26"/>
  <c r="AP153" i="25"/>
  <c r="AP153" i="27"/>
  <c r="AP107" i="24"/>
  <c r="AP107" i="21"/>
  <c r="AP107" i="23"/>
  <c r="AP107" i="27"/>
  <c r="AP107" i="22"/>
  <c r="AP107" i="26"/>
  <c r="AP107" i="25"/>
  <c r="AP107" i="20"/>
  <c r="AP95" i="25"/>
  <c r="AP95" i="27"/>
  <c r="AP95" i="22"/>
  <c r="AP95" i="26"/>
  <c r="AP95" i="23"/>
  <c r="AP95" i="20"/>
  <c r="AP95" i="24"/>
  <c r="AP95" i="21"/>
  <c r="AP77"/>
  <c r="AP77" i="23"/>
  <c r="AP77" i="20"/>
  <c r="AP77" i="24"/>
  <c r="AP77" i="26"/>
  <c r="AP77" i="25"/>
  <c r="AP77" i="27"/>
  <c r="AP77" i="22"/>
  <c r="AP125" i="26"/>
  <c r="AP125" i="25"/>
  <c r="AP125" i="27"/>
  <c r="AP125" i="22"/>
  <c r="AP125" i="21"/>
  <c r="AP125" i="23"/>
  <c r="AP125" i="20"/>
  <c r="AP125" i="24"/>
  <c r="AP131" i="23"/>
  <c r="AP131" i="21"/>
  <c r="AP131" i="24"/>
  <c r="AP131" i="20"/>
  <c r="AP131" i="25"/>
  <c r="AP131" i="27"/>
  <c r="AP131" i="22"/>
  <c r="AP131" i="26"/>
  <c r="AP119" i="24"/>
  <c r="AP119" i="21"/>
  <c r="AP119" i="23"/>
  <c r="AP119" i="27"/>
  <c r="AP119" i="22"/>
  <c r="AP119" i="26"/>
  <c r="AP119" i="25"/>
  <c r="AP119" i="20"/>
  <c r="AP76" i="26"/>
  <c r="AP76" i="23"/>
  <c r="AP76" i="27"/>
  <c r="AP76" i="22"/>
  <c r="AP76" i="25"/>
  <c r="AP76" i="20"/>
  <c r="AP76" i="24"/>
  <c r="AP76" i="21"/>
  <c r="AP127" i="26"/>
  <c r="AP127" i="23"/>
  <c r="AP127" i="21"/>
  <c r="AP127" i="24"/>
  <c r="AP127" i="20"/>
  <c r="AP127" i="25"/>
  <c r="AP127" i="27"/>
  <c r="AP127" i="22"/>
  <c r="AP148" i="23"/>
  <c r="AP148" i="27"/>
  <c r="AP148" i="22"/>
  <c r="AP148" i="24"/>
  <c r="AP148" i="21"/>
  <c r="AP148" i="25"/>
  <c r="AP148" i="20"/>
  <c r="AP148" i="26"/>
  <c r="AP99" i="24"/>
  <c r="AP99" i="21"/>
  <c r="AP99" i="23"/>
  <c r="AP99" i="27"/>
  <c r="AP99" i="22"/>
  <c r="AP99" i="26"/>
  <c r="AP99" i="25"/>
  <c r="AP99" i="20"/>
  <c r="AP88" i="26"/>
  <c r="AP88" i="23"/>
  <c r="AP88" i="27"/>
  <c r="AP88" i="21"/>
  <c r="AP88" i="22"/>
  <c r="AP88" i="20"/>
  <c r="AP88" i="24"/>
  <c r="AP88" i="25"/>
  <c r="AP154" i="21"/>
  <c r="AP154" i="22"/>
  <c r="AP154" i="20"/>
  <c r="AP154" i="25"/>
  <c r="AP154" i="24"/>
  <c r="AP154" i="26"/>
  <c r="AP154" i="23"/>
  <c r="AP154" i="27"/>
  <c r="AP96" i="26"/>
  <c r="AP96" i="23"/>
  <c r="AP96" i="27"/>
  <c r="AP96" i="21"/>
  <c r="AP96" i="22"/>
  <c r="AP96" i="20"/>
  <c r="AP96" i="24"/>
  <c r="AP96" i="25"/>
  <c r="AP80" i="26"/>
  <c r="AP80" i="23"/>
  <c r="AP80" i="27"/>
  <c r="AP80" i="21"/>
  <c r="AP80" i="25"/>
  <c r="AP80" i="20"/>
  <c r="AP80" i="24"/>
  <c r="AP80" i="22"/>
  <c r="AP68" i="26"/>
  <c r="AP68" i="23"/>
  <c r="AP68" i="27"/>
  <c r="AP68" i="22"/>
  <c r="AP68" i="25"/>
  <c r="AP68" i="20"/>
  <c r="AP68" i="24"/>
  <c r="AP68" i="21"/>
  <c r="AP87" i="25"/>
  <c r="AP87" i="27"/>
  <c r="AP87" i="22"/>
  <c r="AP87" i="26"/>
  <c r="AP87" i="23"/>
  <c r="AP87" i="20"/>
  <c r="AP87" i="24"/>
  <c r="AP87" i="21"/>
  <c r="AP75" i="25"/>
  <c r="AP75" i="27"/>
  <c r="AP75" i="22"/>
  <c r="AP75" i="26"/>
  <c r="AP75" i="23"/>
  <c r="AP75" i="20"/>
  <c r="AP75" i="24"/>
  <c r="AP75" i="21"/>
  <c r="AP134" i="25"/>
  <c r="AP134" i="27"/>
  <c r="AP134" i="22"/>
  <c r="AP134" i="26"/>
  <c r="AP134" i="23"/>
  <c r="AP134" i="20"/>
  <c r="AP134" i="24"/>
  <c r="AP134" i="21"/>
  <c r="AP83" i="25"/>
  <c r="AP83" i="27"/>
  <c r="AP83" i="22"/>
  <c r="AP83" i="26"/>
  <c r="AP83" i="23"/>
  <c r="AP83" i="20"/>
  <c r="AP83" i="24"/>
  <c r="AP83" i="21"/>
  <c r="AP84" i="26"/>
  <c r="AP84" i="23"/>
  <c r="AP84" i="27"/>
  <c r="AP84" i="21"/>
  <c r="AP84" i="22"/>
  <c r="AP84" i="20"/>
  <c r="AP84" i="24"/>
  <c r="AP84" i="25"/>
  <c r="AP117" i="24"/>
  <c r="AP117" i="21"/>
  <c r="AP117" i="23"/>
  <c r="AP117" i="20"/>
  <c r="AP117" i="22"/>
  <c r="AP117" i="26"/>
  <c r="AP117" i="25"/>
  <c r="AP117" i="27"/>
  <c r="AP147" i="21"/>
  <c r="AP147" i="24"/>
  <c r="AP147" i="27"/>
  <c r="AP147" i="23"/>
  <c r="AP147" i="22"/>
  <c r="AP147" i="25"/>
  <c r="AP147" i="26"/>
  <c r="AP147" i="20"/>
  <c r="AP146" i="22"/>
  <c r="AP146" i="26"/>
  <c r="AP146" i="23"/>
  <c r="AP146" i="27"/>
  <c r="AP146" i="21"/>
  <c r="AP146" i="24"/>
  <c r="AP146" i="20"/>
  <c r="AP146" i="25"/>
  <c r="AP155" i="22"/>
  <c r="AP155" i="26"/>
  <c r="AP155" i="25"/>
  <c r="AP155" i="20"/>
  <c r="AP155" i="24"/>
  <c r="AP155" i="21"/>
  <c r="AP155" i="23"/>
  <c r="AP155" i="27"/>
  <c r="AP152" i="26"/>
  <c r="AP152" i="20"/>
  <c r="AP152" i="21"/>
  <c r="AP152" i="25"/>
  <c r="AP152" i="22"/>
  <c r="AP152" i="24"/>
  <c r="AP152" i="23"/>
  <c r="AP152" i="27"/>
  <c r="AP71" i="25"/>
  <c r="AP71" i="27"/>
  <c r="AP71" i="22"/>
  <c r="AP71" i="26"/>
  <c r="AP71" i="23"/>
  <c r="AP71" i="20"/>
  <c r="AP71" i="24"/>
  <c r="AP71" i="21"/>
  <c r="AP126" i="25"/>
  <c r="AP126" i="27"/>
  <c r="AP126" i="22"/>
  <c r="AP126" i="26"/>
  <c r="AP126" i="23"/>
  <c r="AP126" i="20"/>
  <c r="AP126" i="24"/>
  <c r="AP126" i="21"/>
  <c r="AP105" i="24"/>
  <c r="AP105" i="21"/>
  <c r="AP105" i="23"/>
  <c r="AP105" i="20"/>
  <c r="AP105" i="22"/>
  <c r="AP105" i="26"/>
  <c r="AP105" i="25"/>
  <c r="AP105" i="27"/>
  <c r="AP93" i="21"/>
  <c r="AP93" i="23"/>
  <c r="AP93" i="20"/>
  <c r="AP93" i="24"/>
  <c r="AP93" i="26"/>
  <c r="AP93" i="25"/>
  <c r="AP93" i="27"/>
  <c r="AP93" i="22"/>
  <c r="AP113" i="24"/>
  <c r="AP113" i="21"/>
  <c r="AP113" i="23"/>
  <c r="AP113" i="20"/>
  <c r="AP113" i="22"/>
  <c r="AP113" i="26"/>
  <c r="AP113" i="25"/>
  <c r="AP113" i="27"/>
  <c r="AP101" i="24"/>
  <c r="AP101" i="21"/>
  <c r="AP101" i="23"/>
  <c r="AP101" i="20"/>
  <c r="AP101" i="22"/>
  <c r="AP101" i="26"/>
  <c r="AP101" i="25"/>
  <c r="AP101" i="27"/>
  <c r="AP142" i="21"/>
  <c r="AP142" i="24"/>
  <c r="AP142" i="20"/>
  <c r="AP142" i="25"/>
  <c r="AP142" i="22"/>
  <c r="AP142" i="26"/>
  <c r="AP142" i="23"/>
  <c r="AP142" i="27"/>
  <c r="AP73" i="21"/>
  <c r="AP73" i="20"/>
  <c r="AP73" i="26"/>
  <c r="AP73" i="27"/>
  <c r="AP114" i="26"/>
  <c r="AP114" i="21"/>
  <c r="AP114" i="20"/>
  <c r="AP114" i="27"/>
  <c r="AP102" i="22"/>
  <c r="AP102" i="26"/>
  <c r="AP102" i="23"/>
  <c r="AP102" i="24"/>
  <c r="AP102" i="25"/>
  <c r="AP102" i="27"/>
  <c r="AP122" i="20"/>
  <c r="AP122" i="21"/>
  <c r="AP122" i="27"/>
  <c r="AP122" i="26"/>
  <c r="AP110" i="22"/>
  <c r="AP110" i="26"/>
  <c r="AP110" i="23"/>
  <c r="AP110" i="24"/>
  <c r="AP110" i="25"/>
  <c r="AP110" i="27"/>
  <c r="AP89" i="23"/>
  <c r="AP89" i="24"/>
  <c r="AP89" i="26"/>
  <c r="AP89" i="25"/>
  <c r="AP89" i="27"/>
  <c r="AP89" i="22"/>
  <c r="AP144" i="21"/>
  <c r="AP144" i="20"/>
  <c r="AP144" i="26"/>
  <c r="AP144" i="23"/>
  <c r="AP144" i="27"/>
  <c r="AP144" i="22"/>
  <c r="AP69" i="20"/>
  <c r="AP69" i="26"/>
  <c r="AP69" i="27"/>
  <c r="AP69" i="21"/>
  <c r="AP123" i="25"/>
  <c r="AP123" i="27"/>
  <c r="AP123" i="22"/>
  <c r="AP123" i="26"/>
  <c r="AP123" i="23"/>
  <c r="AP123" i="24"/>
  <c r="AP98" i="26"/>
  <c r="AP98" i="20"/>
  <c r="AP98" i="21"/>
  <c r="AP98" i="27"/>
  <c r="AP82"/>
  <c r="AP82" i="26"/>
  <c r="AP82" i="24"/>
  <c r="AP82" i="22"/>
  <c r="AP132" i="23"/>
  <c r="AP132" i="27"/>
  <c r="AP132" i="26"/>
  <c r="AP132" i="25"/>
  <c r="AP132" i="24"/>
  <c r="AP81" i="21"/>
  <c r="AP81" i="20"/>
  <c r="AP81" i="26"/>
  <c r="AP81" i="27"/>
  <c r="AP140" i="25"/>
  <c r="AP140" i="26"/>
  <c r="AP140" i="27"/>
  <c r="AP140" i="24"/>
  <c r="AP128" i="22"/>
  <c r="AP128" i="23"/>
  <c r="AP128" i="24"/>
  <c r="AP128" i="26"/>
  <c r="AP128" i="25"/>
  <c r="AP128" i="27"/>
  <c r="AP86"/>
  <c r="AP86" i="26"/>
  <c r="AP86" i="24"/>
  <c r="AP86" i="22"/>
  <c r="AP70" i="27"/>
  <c r="AP70" i="25"/>
  <c r="AP70" i="23"/>
  <c r="AP70" i="21"/>
  <c r="AP70" i="26"/>
  <c r="AP78" i="27"/>
  <c r="AP78" i="25"/>
  <c r="AP78" i="23"/>
  <c r="AP78" i="21"/>
  <c r="AP78" i="26"/>
  <c r="AP116" i="24"/>
  <c r="AP116" i="26"/>
  <c r="AP116" i="25"/>
  <c r="AP116" i="27"/>
  <c r="AP116" i="22"/>
  <c r="AP116" i="23"/>
  <c r="AP143" i="24"/>
  <c r="AP143" i="23"/>
  <c r="AP143" i="27"/>
  <c r="AP143" i="22"/>
  <c r="AP143" i="26"/>
  <c r="AP143" i="25"/>
  <c r="AP90" i="27"/>
  <c r="AP90" i="26"/>
  <c r="AP90" i="24"/>
  <c r="AP90" i="22"/>
  <c r="AP135" i="23"/>
  <c r="AP135" i="24"/>
  <c r="AP135" i="25"/>
  <c r="AP135" i="27"/>
  <c r="AP135" i="22"/>
  <c r="AP135" i="26"/>
  <c r="AP139" i="27"/>
  <c r="AP139" i="26"/>
  <c r="AP139" i="20"/>
  <c r="AP139" i="21"/>
  <c r="AP145" i="24"/>
  <c r="AP145" i="23"/>
  <c r="AP145" i="22"/>
  <c r="AP145" i="26"/>
  <c r="AP145" i="25"/>
  <c r="AP145" i="27"/>
  <c r="AP138" i="22"/>
  <c r="AP138" i="26"/>
  <c r="AP138" i="23"/>
  <c r="AP138" i="27"/>
  <c r="AP138" i="21"/>
  <c r="AP138" i="20"/>
  <c r="AP120" i="24"/>
  <c r="AP120" i="26"/>
  <c r="AP120" i="25"/>
  <c r="AP120" i="27"/>
  <c r="AP120" i="22"/>
  <c r="AP120" i="23"/>
  <c r="AP108" i="20"/>
  <c r="AP108" i="21"/>
  <c r="AP108" i="26"/>
  <c r="AP108" i="27"/>
  <c r="AP92" i="26"/>
  <c r="AP92" i="27"/>
  <c r="AP92" i="22"/>
  <c r="AP92" i="24"/>
  <c r="AP111"/>
  <c r="AP111" i="23"/>
  <c r="AP111" i="27"/>
  <c r="AP111" i="22"/>
  <c r="AP111" i="26"/>
  <c r="AP111" i="25"/>
  <c r="AP85" i="21"/>
  <c r="AP85" i="20"/>
  <c r="AP85" i="26"/>
  <c r="AP85" i="27"/>
  <c r="AP149" i="22"/>
  <c r="AP149" i="26"/>
  <c r="AP149" i="25"/>
  <c r="AP149" i="27"/>
  <c r="AP149" i="24"/>
  <c r="AP149" i="23"/>
  <c r="AP129" i="21"/>
  <c r="AP129" i="20"/>
  <c r="AP129" i="26"/>
  <c r="AP129" i="25"/>
  <c r="AP129" i="27"/>
  <c r="AP91"/>
  <c r="AP91" i="26"/>
  <c r="AP91" i="20"/>
  <c r="AP91" i="21"/>
  <c r="AP79" i="25"/>
  <c r="AP79" i="27"/>
  <c r="AP79" i="22"/>
  <c r="AP79" i="26"/>
  <c r="AP79" i="23"/>
  <c r="AP79" i="24"/>
  <c r="AP97" i="23"/>
  <c r="AP97" i="24"/>
  <c r="AP97" i="26"/>
  <c r="AP97" i="25"/>
  <c r="AP97" i="27"/>
  <c r="AP97" i="22"/>
  <c r="AP133" i="26"/>
  <c r="AP133" i="27"/>
  <c r="AP133" i="21"/>
  <c r="AP133" i="20"/>
  <c r="AP115" i="21"/>
  <c r="AP115" i="27"/>
  <c r="AP115" i="26"/>
  <c r="AP115" i="20"/>
  <c r="AP103" i="24"/>
  <c r="AP103" i="23"/>
  <c r="AP103" i="27"/>
  <c r="AP103" i="22"/>
  <c r="AP103" i="26"/>
  <c r="AP103" i="25"/>
  <c r="AP151" i="26"/>
  <c r="AP151" i="20"/>
  <c r="AP151" i="21"/>
  <c r="AP151" i="27"/>
  <c r="AP150" i="22"/>
  <c r="AP150" i="27"/>
  <c r="AP150" i="26"/>
  <c r="AP150" i="23"/>
  <c r="AP150" i="25"/>
  <c r="AP106" i="22"/>
  <c r="AP106" i="26"/>
  <c r="AP106" i="23"/>
  <c r="AP106" i="24"/>
  <c r="AP106" i="25"/>
  <c r="AP106" i="27"/>
  <c r="AP94"/>
  <c r="AP94" i="26"/>
  <c r="AP94" i="24"/>
  <c r="AP94" i="22"/>
  <c r="AP106" i="20"/>
  <c r="AP151" i="23"/>
  <c r="AP151" i="24"/>
  <c r="AP151" i="25"/>
  <c r="AP115"/>
  <c r="AP115" i="22"/>
  <c r="AP115" i="23"/>
  <c r="AP97" i="20"/>
  <c r="AP91" i="24"/>
  <c r="AP91" i="23"/>
  <c r="AP91" i="22"/>
  <c r="AP149" i="21"/>
  <c r="AP111" i="20"/>
  <c r="AP120" i="21"/>
  <c r="AP145"/>
  <c r="AP135" i="20"/>
  <c r="AP143"/>
  <c r="AP116" i="21"/>
  <c r="AP78" i="22"/>
  <c r="AP78" i="24"/>
  <c r="AP70" i="22"/>
  <c r="AP70" i="24"/>
  <c r="AP140" i="22"/>
  <c r="AP140" i="23"/>
  <c r="AP140" i="20"/>
  <c r="AP132" i="21"/>
  <c r="AP132" i="22"/>
  <c r="AP98" i="25"/>
  <c r="AP98" i="23"/>
  <c r="AP98" i="24"/>
  <c r="AP69" i="22"/>
  <c r="AP69" i="25"/>
  <c r="AP69" i="24"/>
  <c r="AP89" i="20"/>
  <c r="AP122" i="22"/>
  <c r="AP122" i="25"/>
  <c r="AP122" i="24"/>
  <c r="AP114" i="25"/>
  <c r="AP114" i="24"/>
  <c r="AP114" i="23"/>
  <c r="AP94" i="20"/>
  <c r="AP94" i="21"/>
  <c r="AP94" i="23"/>
  <c r="AP150" i="20"/>
  <c r="AP150" i="24"/>
  <c r="AP103" i="20"/>
  <c r="AP133" i="24"/>
  <c r="AP133" i="23"/>
  <c r="AP133" i="22"/>
  <c r="AP79" i="21"/>
  <c r="AP129" i="22"/>
  <c r="AP129" i="24"/>
  <c r="AP85" i="22"/>
  <c r="AP85" i="25"/>
  <c r="AP85" i="24"/>
  <c r="AP92" i="25"/>
  <c r="AP92" i="20"/>
  <c r="AP92" i="21"/>
  <c r="AP108" i="22"/>
  <c r="AP108" i="25"/>
  <c r="AP108" i="24"/>
  <c r="AP138" i="25"/>
  <c r="AP139" i="23"/>
  <c r="AP139" i="24"/>
  <c r="AP139" i="25"/>
  <c r="AP90" i="20"/>
  <c r="AP90" i="21"/>
  <c r="AP90" i="23"/>
  <c r="AP86" i="20"/>
  <c r="AP86" i="21"/>
  <c r="AP86" i="23"/>
  <c r="AP128" i="21"/>
  <c r="AP81" i="22"/>
  <c r="AP81" i="25"/>
  <c r="AP81" i="24"/>
  <c r="AP82" i="20"/>
  <c r="AP82" i="21"/>
  <c r="AP82" i="23"/>
  <c r="AP123" i="20"/>
  <c r="AP144" i="24"/>
  <c r="AP110" i="20"/>
  <c r="AP102"/>
  <c r="AP73" i="22"/>
  <c r="AP73" i="25"/>
  <c r="AP73" i="24"/>
  <c r="G2" i="2"/>
  <c r="AB2"/>
  <c r="P142" i="20"/>
  <c r="P32"/>
  <c r="P72"/>
  <c r="P47"/>
  <c r="P85"/>
  <c r="P24"/>
  <c r="P56"/>
  <c r="P40"/>
  <c r="P52"/>
  <c r="P124"/>
  <c r="P57"/>
  <c r="P132"/>
  <c r="P29"/>
  <c r="P44"/>
  <c r="P58"/>
  <c r="P122"/>
  <c r="P54"/>
  <c r="P27"/>
  <c r="P34"/>
  <c r="P99"/>
  <c r="P102"/>
  <c r="P150"/>
  <c r="P36"/>
  <c r="P126"/>
  <c r="P111"/>
  <c r="P80"/>
  <c r="P64"/>
  <c r="P12"/>
  <c r="P78"/>
  <c r="P131"/>
  <c r="P119"/>
  <c r="P71"/>
  <c r="P95"/>
  <c r="P98"/>
  <c r="P134"/>
  <c r="P30"/>
  <c r="P86"/>
  <c r="P50"/>
  <c r="P120"/>
  <c r="P147"/>
  <c r="P25"/>
  <c r="P90"/>
  <c r="P133"/>
  <c r="P146"/>
  <c r="P75"/>
  <c r="P16"/>
  <c r="P41"/>
  <c r="P153"/>
  <c r="P70"/>
  <c r="P148"/>
  <c r="P35"/>
  <c r="P103"/>
  <c r="P114"/>
  <c r="P117"/>
  <c r="P14"/>
  <c r="P125"/>
  <c r="P108"/>
  <c r="P84"/>
  <c r="P152"/>
  <c r="P106"/>
  <c r="P137"/>
  <c r="P155"/>
  <c r="P113"/>
  <c r="P105"/>
  <c r="P51"/>
  <c r="P31"/>
  <c r="P141"/>
  <c r="P136"/>
  <c r="P48"/>
  <c r="P28"/>
  <c r="P79"/>
  <c r="P91"/>
  <c r="P96"/>
  <c r="P37"/>
  <c r="P115"/>
  <c r="P69"/>
  <c r="P53"/>
  <c r="P139"/>
  <c r="P60"/>
  <c r="P88"/>
  <c r="P18"/>
  <c r="P93"/>
  <c r="P63"/>
  <c r="P104"/>
  <c r="P127"/>
  <c r="P129"/>
  <c r="P49"/>
  <c r="P87"/>
  <c r="P110"/>
  <c r="P67"/>
  <c r="P39"/>
  <c r="P123"/>
  <c r="P38"/>
  <c r="P118"/>
  <c r="P112"/>
  <c r="P89"/>
  <c r="P61"/>
  <c r="P55"/>
  <c r="P151"/>
  <c r="P73"/>
  <c r="P22"/>
  <c r="P26"/>
  <c r="P100"/>
  <c r="P149"/>
  <c r="P76"/>
  <c r="P82"/>
  <c r="P144"/>
  <c r="P138"/>
  <c r="P20"/>
  <c r="P23"/>
  <c r="P21"/>
  <c r="P19"/>
  <c r="P17"/>
  <c r="P15"/>
  <c r="P116"/>
  <c r="P77"/>
  <c r="P121"/>
  <c r="P74"/>
  <c r="P59"/>
  <c r="P65"/>
  <c r="P143"/>
  <c r="P42"/>
  <c r="P45"/>
  <c r="P107"/>
  <c r="P83"/>
  <c r="P46"/>
  <c r="P81"/>
  <c r="P94"/>
  <c r="P109"/>
  <c r="P92"/>
  <c r="P43"/>
  <c r="P140"/>
  <c r="P33"/>
  <c r="P128"/>
  <c r="P135"/>
  <c r="P130"/>
  <c r="P13"/>
  <c r="P66"/>
  <c r="P97"/>
  <c r="P62"/>
  <c r="P154"/>
  <c r="P11"/>
  <c r="P68"/>
  <c r="P101"/>
  <c r="P145"/>
  <c r="M75"/>
  <c r="M114"/>
  <c r="M95"/>
  <c r="M87"/>
  <c r="M79"/>
  <c r="M78"/>
  <c r="M115"/>
  <c r="M73"/>
  <c r="M104"/>
  <c r="M90"/>
  <c r="M82"/>
  <c r="M83"/>
  <c r="M103"/>
  <c r="M108"/>
  <c r="M111"/>
  <c r="M97"/>
  <c r="M89"/>
  <c r="M100"/>
  <c r="M72"/>
  <c r="M117"/>
  <c r="M109"/>
  <c r="M106"/>
  <c r="M92"/>
  <c r="M84"/>
  <c r="M85"/>
  <c r="L21"/>
  <c r="L53"/>
  <c r="L41"/>
  <c r="L20"/>
  <c r="L52"/>
  <c r="L31"/>
  <c r="L46"/>
  <c r="L24"/>
  <c r="L56"/>
  <c r="L43"/>
  <c r="L30"/>
  <c r="L50"/>
  <c r="L16"/>
  <c r="L48"/>
  <c r="L35"/>
  <c r="L22"/>
  <c r="L54"/>
  <c r="L42"/>
  <c r="L29"/>
  <c r="L17"/>
  <c r="L49"/>
  <c r="L28"/>
  <c r="L60"/>
  <c r="L39"/>
  <c r="L55"/>
  <c r="L23"/>
  <c r="L44"/>
  <c r="L33"/>
  <c r="L45"/>
  <c r="L58"/>
  <c r="L26"/>
  <c r="L38"/>
  <c r="L51"/>
  <c r="L19"/>
  <c r="L32"/>
  <c r="L18"/>
  <c r="L59"/>
  <c r="L27"/>
  <c r="L40"/>
  <c r="L34"/>
  <c r="L47"/>
  <c r="L15"/>
  <c r="L36"/>
  <c r="L57"/>
  <c r="L25"/>
  <c r="L37"/>
  <c r="M101"/>
  <c r="M81"/>
  <c r="M80"/>
  <c r="M88"/>
  <c r="M96"/>
  <c r="M74"/>
  <c r="M70"/>
  <c r="M76"/>
  <c r="M77"/>
  <c r="M107"/>
  <c r="M93"/>
  <c r="M112"/>
  <c r="M120"/>
  <c r="M99"/>
  <c r="M98"/>
  <c r="M94"/>
  <c r="M86"/>
  <c r="M116"/>
  <c r="M119"/>
  <c r="M71"/>
  <c r="M102"/>
  <c r="M91"/>
  <c r="M105"/>
  <c r="M113"/>
  <c r="M110"/>
  <c r="M118"/>
  <c r="AQ86" i="25"/>
  <c r="AQ153" i="21"/>
  <c r="AQ125" i="23"/>
  <c r="AQ103" i="22"/>
  <c r="AQ119" i="24"/>
  <c r="AQ105" i="23"/>
  <c r="AQ108" i="26"/>
  <c r="AQ99" i="21"/>
  <c r="AQ107" i="24"/>
  <c r="AQ69"/>
  <c r="AQ135" i="26"/>
  <c r="AQ77" i="25"/>
  <c r="AQ113" i="22"/>
  <c r="AQ71" i="21"/>
  <c r="AQ84" i="22"/>
  <c r="AQ133" i="23"/>
  <c r="AQ151" i="24"/>
  <c r="AQ100" i="22"/>
  <c r="AQ70" i="24"/>
  <c r="AQ95" i="27"/>
  <c r="AQ106" i="21"/>
  <c r="AQ130" i="26"/>
  <c r="AQ83" i="22"/>
  <c r="AQ75"/>
  <c r="AQ78" i="21"/>
  <c r="AQ150" i="27"/>
  <c r="AQ111" i="23"/>
  <c r="AQ72" i="21"/>
  <c r="AQ81" i="25"/>
  <c r="AQ146" i="21"/>
  <c r="AQ120" i="27"/>
  <c r="AQ141" i="22"/>
  <c r="AQ122" i="23"/>
  <c r="AQ132"/>
  <c r="AQ112" i="22"/>
  <c r="AQ149" i="24"/>
  <c r="AQ110" i="23"/>
  <c r="AQ144" i="21"/>
  <c r="AQ134" i="24"/>
  <c r="AQ87"/>
  <c r="AQ91" i="25"/>
  <c r="AQ117" i="24"/>
  <c r="AQ93"/>
  <c r="AQ73" i="25"/>
  <c r="AQ80"/>
  <c r="AQ114" i="23"/>
  <c r="AQ94" i="22"/>
  <c r="AQ124" i="27"/>
  <c r="AQ123" i="21"/>
  <c r="AQ97" i="23"/>
  <c r="AQ76" i="22"/>
  <c r="AQ126" i="24"/>
  <c r="AQ102" i="25"/>
  <c r="AQ116" i="24"/>
  <c r="AQ145"/>
  <c r="AQ101" i="25"/>
  <c r="AQ92" i="23"/>
  <c r="AQ121" i="27"/>
  <c r="AQ148" i="24"/>
  <c r="AQ88" i="23"/>
  <c r="AQ129" i="24"/>
  <c r="AQ131" i="26"/>
  <c r="AQ90" i="24"/>
  <c r="AQ152" i="26"/>
  <c r="AQ147" i="24"/>
  <c r="AQ136" i="21"/>
  <c r="AQ89" i="25"/>
  <c r="AQ104" i="21"/>
  <c r="AQ85" i="23"/>
  <c r="AQ85" i="27"/>
  <c r="AQ85" i="24"/>
  <c r="AQ85" i="25"/>
  <c r="AQ85" i="21"/>
  <c r="AQ85" i="26"/>
  <c r="AQ85" i="22"/>
  <c r="AQ105" i="27"/>
  <c r="AQ105" i="24"/>
  <c r="AQ105" i="21"/>
  <c r="AQ108" i="22"/>
  <c r="AQ108" i="27"/>
  <c r="AQ99"/>
  <c r="AQ107"/>
  <c r="AQ107" i="26"/>
  <c r="AQ107" i="25"/>
  <c r="AQ69"/>
  <c r="AQ69" i="21"/>
  <c r="AQ69" i="26"/>
  <c r="AQ69" i="27"/>
  <c r="AQ103" i="21"/>
  <c r="AQ103" i="23"/>
  <c r="AQ103" i="27"/>
  <c r="AQ103" i="26"/>
  <c r="AQ103" i="25"/>
  <c r="AQ135" i="21"/>
  <c r="AQ135" i="22"/>
  <c r="AQ135" i="27"/>
  <c r="AQ135" i="25"/>
  <c r="AQ153"/>
  <c r="AQ153" i="26"/>
  <c r="AQ153" i="27"/>
  <c r="AQ153" i="22"/>
  <c r="AQ113" i="21"/>
  <c r="AQ113" i="23"/>
  <c r="AQ113" i="25"/>
  <c r="AQ113" i="26"/>
  <c r="AQ77" i="22"/>
  <c r="AQ77" i="27"/>
  <c r="AQ77" i="23"/>
  <c r="AQ77" i="26"/>
  <c r="AQ71"/>
  <c r="AQ71" i="23"/>
  <c r="AQ71" i="27"/>
  <c r="AQ71" i="24"/>
  <c r="AQ119" i="25"/>
  <c r="AQ119" i="26"/>
  <c r="AQ119" i="23"/>
  <c r="AQ95"/>
  <c r="AQ95" i="25"/>
  <c r="AQ95" i="26"/>
  <c r="AQ95" i="22"/>
  <c r="AQ106"/>
  <c r="AQ106" i="27"/>
  <c r="AQ106" i="24"/>
  <c r="AQ106" i="26"/>
  <c r="AQ130" i="21"/>
  <c r="AQ130" i="22"/>
  <c r="AQ130" i="27"/>
  <c r="AQ130" i="25"/>
  <c r="AQ78" i="26"/>
  <c r="AQ78" i="22"/>
  <c r="AQ78" i="27"/>
  <c r="AQ78" i="24"/>
  <c r="AQ150" i="23"/>
  <c r="AQ150" i="24"/>
  <c r="AQ150" i="21"/>
  <c r="AQ150" i="22"/>
  <c r="AQ111" i="26"/>
  <c r="AQ111" i="22"/>
  <c r="AQ111" i="27"/>
  <c r="AQ111" i="25"/>
  <c r="AQ72"/>
  <c r="AQ72" i="22"/>
  <c r="AQ72" i="27"/>
  <c r="AQ72" i="24"/>
  <c r="AQ81" i="23"/>
  <c r="AQ81" i="26"/>
  <c r="AQ81" i="21"/>
  <c r="AQ81" i="22"/>
  <c r="AQ81" i="27"/>
  <c r="AQ75"/>
  <c r="AQ75" i="24"/>
  <c r="AQ75" i="26"/>
  <c r="AQ75" i="21"/>
  <c r="AQ70" i="25"/>
  <c r="AQ70" i="22"/>
  <c r="AQ70" i="27"/>
  <c r="AQ70" i="26"/>
  <c r="AQ110" i="27"/>
  <c r="AQ110" i="24"/>
  <c r="AQ110" i="21"/>
  <c r="AQ144" i="26"/>
  <c r="AQ144" i="23"/>
  <c r="AQ144" i="27"/>
  <c r="AQ144" i="24"/>
  <c r="AQ134" i="25"/>
  <c r="AQ134" i="26"/>
  <c r="AQ134" i="23"/>
  <c r="AQ134" i="27"/>
  <c r="AQ112" i="23"/>
  <c r="AQ112" i="24"/>
  <c r="AQ112" i="21"/>
  <c r="AQ87" i="25"/>
  <c r="AQ87" i="26"/>
  <c r="AQ87" i="22"/>
  <c r="AQ87" i="27"/>
  <c r="AQ120" i="24"/>
  <c r="AQ120" i="21"/>
  <c r="AQ120" i="22"/>
  <c r="AQ94" i="24"/>
  <c r="AQ94" i="26"/>
  <c r="AQ94" i="21"/>
  <c r="AQ94" i="23"/>
  <c r="AQ94" i="27"/>
  <c r="AQ94" i="25"/>
  <c r="AQ124" i="23"/>
  <c r="AQ124" i="24"/>
  <c r="AQ124" i="21"/>
  <c r="AQ124" i="22"/>
  <c r="AQ123" i="26"/>
  <c r="AQ123" i="23"/>
  <c r="AQ123" i="27"/>
  <c r="AQ123" i="24"/>
  <c r="AQ114" i="22"/>
  <c r="AQ114" i="27"/>
  <c r="AQ114" i="24"/>
  <c r="AQ114" i="21"/>
  <c r="AQ97" i="26"/>
  <c r="AQ97" i="25"/>
  <c r="AQ97" i="24"/>
  <c r="AQ117" i="26"/>
  <c r="AQ117" i="25"/>
  <c r="AQ117" i="22"/>
  <c r="AQ117" i="27"/>
  <c r="AQ121" i="24"/>
  <c r="AQ121" i="21"/>
  <c r="AQ121" i="22"/>
  <c r="AQ148" i="27"/>
  <c r="AQ148" i="25"/>
  <c r="AQ148" i="26"/>
  <c r="AQ148" i="23"/>
  <c r="AQ88" i="26"/>
  <c r="AQ88" i="25"/>
  <c r="AQ88" i="24"/>
  <c r="AQ129" i="27"/>
  <c r="AQ129" i="25"/>
  <c r="AQ129" i="26"/>
  <c r="AQ129" i="23"/>
  <c r="AQ101" i="27"/>
  <c r="AQ101" i="23"/>
  <c r="AQ101" i="26"/>
  <c r="AQ131" i="21"/>
  <c r="AQ131" i="22"/>
  <c r="AQ131" i="27"/>
  <c r="AQ131" i="25"/>
  <c r="AQ126"/>
  <c r="AQ126" i="26"/>
  <c r="AQ126" i="23"/>
  <c r="AQ90" i="25"/>
  <c r="AQ90" i="22"/>
  <c r="AQ90" i="27"/>
  <c r="AQ90" i="26"/>
  <c r="AQ92" i="21"/>
  <c r="AQ92" i="26"/>
  <c r="AQ92" i="22"/>
  <c r="AQ92" i="27"/>
  <c r="AQ92" i="25"/>
  <c r="AQ152" i="21"/>
  <c r="AQ152" i="22"/>
  <c r="AQ152" i="27"/>
  <c r="AQ152" i="25"/>
  <c r="AQ154"/>
  <c r="AQ154" i="21"/>
  <c r="AQ154" i="26"/>
  <c r="AQ154" i="22"/>
  <c r="AQ154" i="23"/>
  <c r="AQ154" i="27"/>
  <c r="AQ154" i="24"/>
  <c r="AQ125" i="26"/>
  <c r="AQ125" i="22"/>
  <c r="AQ125" i="27"/>
  <c r="AQ125" i="25"/>
  <c r="AQ128" i="27"/>
  <c r="AQ128" i="24"/>
  <c r="AQ128" i="25"/>
  <c r="AQ128" i="21"/>
  <c r="AQ128" i="26"/>
  <c r="AQ128" i="22"/>
  <c r="AQ128" i="23"/>
  <c r="AQ142"/>
  <c r="AQ142" i="27"/>
  <c r="AQ142" i="24"/>
  <c r="AQ142" i="25"/>
  <c r="AQ142" i="21"/>
  <c r="AQ142" i="26"/>
  <c r="AQ142" i="22"/>
  <c r="AQ86" i="27"/>
  <c r="AQ86" i="24"/>
  <c r="AQ86" i="26"/>
  <c r="AQ86" i="21"/>
  <c r="AQ86" i="23"/>
  <c r="AQ115" i="25"/>
  <c r="AQ115" i="23"/>
  <c r="AQ115" i="24"/>
  <c r="AQ115" i="21"/>
  <c r="AQ115" i="27"/>
  <c r="AQ115" i="22"/>
  <c r="AQ115" i="26"/>
  <c r="AQ96"/>
  <c r="AQ96" i="21"/>
  <c r="AQ96" i="25"/>
  <c r="AQ96" i="22"/>
  <c r="AQ96" i="24"/>
  <c r="AQ96" i="27"/>
  <c r="AQ96" i="23"/>
  <c r="AQ133" i="26"/>
  <c r="AQ133" i="22"/>
  <c r="AQ133" i="27"/>
  <c r="AQ133" i="25"/>
  <c r="AQ74" i="22"/>
  <c r="AQ74" i="23"/>
  <c r="AQ74" i="27"/>
  <c r="AQ74" i="26"/>
  <c r="AQ74" i="24"/>
  <c r="AQ74" i="25"/>
  <c r="AQ74" i="21"/>
  <c r="AQ151" i="23"/>
  <c r="AQ151" i="22"/>
  <c r="AQ151" i="27"/>
  <c r="AQ151" i="26"/>
  <c r="AQ155" i="24"/>
  <c r="AQ155" i="22"/>
  <c r="AQ155" i="21"/>
  <c r="AQ155" i="26"/>
  <c r="AQ155" i="23"/>
  <c r="AQ155" i="27"/>
  <c r="AQ155" i="25"/>
  <c r="AQ100" i="21"/>
  <c r="AQ100" i="23"/>
  <c r="AQ100" i="27"/>
  <c r="AQ100" i="25"/>
  <c r="AQ100" i="26"/>
  <c r="AQ138" i="25"/>
  <c r="AQ138" i="21"/>
  <c r="AQ138" i="26"/>
  <c r="AQ138" i="22"/>
  <c r="AQ138" i="23"/>
  <c r="AQ138" i="27"/>
  <c r="AQ138" i="24"/>
  <c r="AQ83" i="21"/>
  <c r="AQ83" i="23"/>
  <c r="AQ83" i="27"/>
  <c r="AQ83" i="26"/>
  <c r="AQ83" i="25"/>
  <c r="AQ109" i="26"/>
  <c r="AQ109" i="24"/>
  <c r="AQ109" i="25"/>
  <c r="AQ109" i="21"/>
  <c r="AQ109" i="22"/>
  <c r="AQ109" i="23"/>
  <c r="AQ109" i="27"/>
  <c r="AQ79" i="23"/>
  <c r="AQ79" i="27"/>
  <c r="AQ79" i="25"/>
  <c r="AQ79" i="24"/>
  <c r="AQ79" i="26"/>
  <c r="AQ79" i="21"/>
  <c r="AQ79" i="22"/>
  <c r="AQ84" i="23"/>
  <c r="AQ84" i="27"/>
  <c r="AQ84" i="24"/>
  <c r="AQ84" i="21"/>
  <c r="AQ84" i="26"/>
  <c r="AQ141" i="24"/>
  <c r="AQ141" i="26"/>
  <c r="AQ141" i="21"/>
  <c r="AQ141" i="23"/>
  <c r="AQ141" i="27"/>
  <c r="AQ141" i="25"/>
  <c r="AQ118" i="21"/>
  <c r="AQ118" i="22"/>
  <c r="AQ118" i="23"/>
  <c r="AQ118" i="27"/>
  <c r="AQ118" i="26"/>
  <c r="AQ118" i="24"/>
  <c r="AQ118" i="25"/>
  <c r="AQ122" i="21"/>
  <c r="AQ122" i="26"/>
  <c r="AQ122" i="22"/>
  <c r="AQ122" i="27"/>
  <c r="AQ122" i="25"/>
  <c r="AQ82" i="27"/>
  <c r="AQ82" i="25"/>
  <c r="AQ82" i="24"/>
  <c r="AQ82" i="22"/>
  <c r="AQ82" i="23"/>
  <c r="AQ82" i="21"/>
  <c r="AQ82" i="26"/>
  <c r="AQ146" i="25"/>
  <c r="AQ146" i="26"/>
  <c r="AQ146" i="23"/>
  <c r="AQ146" i="27"/>
  <c r="AQ146" i="24"/>
  <c r="AQ132" i="27"/>
  <c r="AQ132" i="25"/>
  <c r="AQ132" i="26"/>
  <c r="AQ68" i="27"/>
  <c r="AQ68" i="23"/>
  <c r="AQ68" i="26"/>
  <c r="AQ68" i="21"/>
  <c r="AQ68" i="25"/>
  <c r="AQ68" i="22"/>
  <c r="AQ68" i="24"/>
  <c r="AQ93" i="25"/>
  <c r="AQ93" i="26"/>
  <c r="AQ93" i="23"/>
  <c r="AQ93" i="27"/>
  <c r="AQ73" i="26"/>
  <c r="AQ73" i="22"/>
  <c r="AQ73" i="21"/>
  <c r="AQ73" i="27"/>
  <c r="AQ143" i="24"/>
  <c r="AQ143" i="26"/>
  <c r="AQ143" i="21"/>
  <c r="AQ143" i="22"/>
  <c r="AQ143" i="23"/>
  <c r="AQ143" i="27"/>
  <c r="AQ143" i="25"/>
  <c r="AQ91" i="21"/>
  <c r="AQ91" i="23"/>
  <c r="AQ91" i="27"/>
  <c r="AQ91" i="26"/>
  <c r="AQ80" i="21"/>
  <c r="AQ80" i="22"/>
  <c r="AQ80" i="27"/>
  <c r="AQ80" i="26"/>
  <c r="AQ149"/>
  <c r="AQ149" i="22"/>
  <c r="AQ149" i="27"/>
  <c r="AQ102"/>
  <c r="AQ102" i="24"/>
  <c r="AQ102" i="26"/>
  <c r="AQ102" i="21"/>
  <c r="AQ102" i="23"/>
  <c r="AQ139" i="24"/>
  <c r="AQ139" i="26"/>
  <c r="AQ139" i="21"/>
  <c r="AQ139" i="22"/>
  <c r="AQ139" i="23"/>
  <c r="AQ139" i="27"/>
  <c r="AQ139" i="25"/>
  <c r="AQ116" i="22"/>
  <c r="AQ116" i="27"/>
  <c r="AQ116" i="26"/>
  <c r="AQ116" i="25"/>
  <c r="AQ137" i="27"/>
  <c r="AQ137" i="25"/>
  <c r="AQ137" i="24"/>
  <c r="AQ137" i="26"/>
  <c r="AQ137" i="21"/>
  <c r="AQ137" i="22"/>
  <c r="AQ137" i="23"/>
  <c r="AQ76" i="26"/>
  <c r="AQ76" i="23"/>
  <c r="AQ76" i="27"/>
  <c r="AQ76" i="24"/>
  <c r="AQ76" i="21"/>
  <c r="AQ145" i="27"/>
  <c r="AQ145" i="25"/>
  <c r="AQ145" i="26"/>
  <c r="AQ145" i="22"/>
  <c r="AQ147" i="26"/>
  <c r="AQ147" i="22"/>
  <c r="AQ147" i="27"/>
  <c r="AQ98" i="21"/>
  <c r="AQ98" i="22"/>
  <c r="AQ98" i="23"/>
  <c r="AQ98" i="27"/>
  <c r="AQ98" i="25"/>
  <c r="AQ98" i="24"/>
  <c r="AQ98" i="26"/>
  <c r="AQ136"/>
  <c r="AQ136" i="23"/>
  <c r="AQ136" i="27"/>
  <c r="AQ136" i="24"/>
  <c r="AQ140" i="27"/>
  <c r="AQ140" i="24"/>
  <c r="AQ140" i="25"/>
  <c r="AQ140" i="21"/>
  <c r="AQ140" i="26"/>
  <c r="AQ140" i="22"/>
  <c r="AQ140" i="23"/>
  <c r="AQ89" i="26"/>
  <c r="AQ89" i="21"/>
  <c r="AQ89" i="22"/>
  <c r="AQ89" i="27"/>
  <c r="AQ127" i="21"/>
  <c r="AQ127" i="26"/>
  <c r="AQ127" i="22"/>
  <c r="AQ127" i="23"/>
  <c r="AQ127" i="27"/>
  <c r="AQ127" i="24"/>
  <c r="AQ127" i="25"/>
  <c r="AQ104" i="22"/>
  <c r="AQ104" i="27"/>
  <c r="AQ104" i="24"/>
  <c r="AQ104" i="26"/>
  <c r="AQ104" i="25"/>
  <c r="AQ104" i="23"/>
  <c r="AQ89"/>
  <c r="AQ89" i="24"/>
  <c r="AQ136" i="25"/>
  <c r="AQ136" i="22"/>
  <c r="AQ147" i="25"/>
  <c r="AQ147" i="23"/>
  <c r="AQ147" i="21"/>
  <c r="AQ145" i="23"/>
  <c r="AQ145" i="21"/>
  <c r="AQ76" i="25"/>
  <c r="AQ116" i="21"/>
  <c r="AQ116" i="23"/>
  <c r="AQ102" i="22"/>
  <c r="AQ149" i="25"/>
  <c r="AQ149" i="23"/>
  <c r="AQ149" i="21"/>
  <c r="AQ80" i="23"/>
  <c r="AQ80" i="24"/>
  <c r="AQ91"/>
  <c r="AQ91" i="22"/>
  <c r="AQ73" i="23"/>
  <c r="AQ73" i="24"/>
  <c r="AQ93" i="22"/>
  <c r="AQ93" i="21"/>
  <c r="AQ132" i="22"/>
  <c r="AQ132" i="21"/>
  <c r="AQ132" i="24"/>
  <c r="AQ146" i="22"/>
  <c r="AQ122" i="24"/>
  <c r="AQ84" i="25"/>
  <c r="AQ83" i="24"/>
  <c r="AQ100"/>
  <c r="AQ151" i="25"/>
  <c r="AQ151" i="21"/>
  <c r="AQ133"/>
  <c r="AQ133" i="24"/>
  <c r="AQ86" i="22"/>
  <c r="AQ125" i="21"/>
  <c r="AQ125" i="24"/>
  <c r="AQ92"/>
  <c r="AQ90" i="23"/>
  <c r="AQ90" i="21"/>
  <c r="AQ129" i="22"/>
  <c r="AQ129" i="21"/>
  <c r="AQ148" i="22"/>
  <c r="AQ148" i="21"/>
  <c r="AQ123" i="25"/>
  <c r="AQ123" i="22"/>
  <c r="AQ134"/>
  <c r="AQ134" i="21"/>
  <c r="AQ144" i="25"/>
  <c r="AQ144" i="22"/>
  <c r="AQ70" i="23"/>
  <c r="AQ70" i="21"/>
  <c r="AQ75" i="23"/>
  <c r="AQ75" i="25"/>
  <c r="AQ81" i="24"/>
  <c r="AQ111" i="21"/>
  <c r="AQ111" i="24"/>
  <c r="AQ78" i="25"/>
  <c r="AQ78" i="23"/>
  <c r="AQ106" i="25"/>
  <c r="AQ106" i="23"/>
  <c r="AQ71" i="25"/>
  <c r="AQ71" i="22"/>
  <c r="AQ77" i="21"/>
  <c r="AQ77" i="24"/>
  <c r="AQ153" i="23"/>
  <c r="AQ153" i="24"/>
  <c r="AQ103"/>
  <c r="AQ69" i="23"/>
  <c r="AQ69" i="22"/>
  <c r="AQ99" i="24"/>
  <c r="AQ99" i="22"/>
  <c r="AQ108" i="21"/>
  <c r="AQ152" i="24"/>
  <c r="AQ152" i="23"/>
  <c r="AQ126" i="27"/>
  <c r="AQ126" i="22"/>
  <c r="AQ126" i="21"/>
  <c r="AQ131" i="24"/>
  <c r="AQ131" i="23"/>
  <c r="AQ101" i="24"/>
  <c r="AQ101" i="21"/>
  <c r="AQ101" i="22"/>
  <c r="AQ88" i="27"/>
  <c r="AQ88" i="22"/>
  <c r="AQ88" i="21"/>
  <c r="AQ121" i="23"/>
  <c r="AQ121" i="26"/>
  <c r="AQ121" i="25"/>
  <c r="AQ117" i="23"/>
  <c r="AQ117" i="21"/>
  <c r="AQ97" i="27"/>
  <c r="AQ97" i="22"/>
  <c r="AQ97" i="21"/>
  <c r="AQ114" i="26"/>
  <c r="AQ114" i="25"/>
  <c r="AQ124" i="26"/>
  <c r="AQ124" i="25"/>
  <c r="AQ120" i="23"/>
  <c r="AQ120" i="26"/>
  <c r="AQ120" i="25"/>
  <c r="AQ87" i="23"/>
  <c r="AQ87" i="21"/>
  <c r="AQ112" i="26"/>
  <c r="AQ112" i="25"/>
  <c r="AQ112" i="27"/>
  <c r="AQ110" i="22"/>
  <c r="AQ110" i="25"/>
  <c r="AQ110" i="26"/>
  <c r="AQ72"/>
  <c r="AQ72" i="23"/>
  <c r="AQ150" i="26"/>
  <c r="AQ150" i="25"/>
  <c r="AQ130" i="24"/>
  <c r="AQ130" i="23"/>
  <c r="AQ95" i="21"/>
  <c r="AQ95" i="24"/>
  <c r="AQ119" i="27"/>
  <c r="AQ119" i="22"/>
  <c r="AQ119" i="21"/>
  <c r="AQ113" i="24"/>
  <c r="AQ113" i="27"/>
  <c r="AQ135" i="24"/>
  <c r="AQ135" i="23"/>
  <c r="AQ107" i="22"/>
  <c r="AQ107" i="21"/>
  <c r="AQ107" i="23"/>
  <c r="AQ105" i="22"/>
  <c r="AQ105" i="26"/>
  <c r="AQ105" i="25"/>
  <c r="AQ99"/>
  <c r="AQ99" i="26"/>
  <c r="AQ99" i="23"/>
  <c r="AQ108"/>
  <c r="AQ108" i="24"/>
  <c r="AQ108" i="25"/>
  <c r="H2" i="2"/>
  <c r="AC2"/>
  <c r="P13" i="21"/>
  <c r="P150"/>
  <c r="P68"/>
  <c r="P27"/>
  <c r="P80"/>
  <c r="P135"/>
  <c r="P91"/>
  <c r="P42"/>
  <c r="P26"/>
  <c r="P149"/>
  <c r="P107"/>
  <c r="P71"/>
  <c r="P73"/>
  <c r="P83"/>
  <c r="P130"/>
  <c r="P81"/>
  <c r="P124"/>
  <c r="P103"/>
  <c r="P65"/>
  <c r="P125"/>
  <c r="P49"/>
  <c r="P108"/>
  <c r="P54"/>
  <c r="P134"/>
  <c r="P118"/>
  <c r="P140"/>
  <c r="P29"/>
  <c r="P86"/>
  <c r="P143"/>
  <c r="P97"/>
  <c r="P84"/>
  <c r="P117"/>
  <c r="P31"/>
  <c r="P121"/>
  <c r="P79"/>
  <c r="P52"/>
  <c r="P30"/>
  <c r="P75"/>
  <c r="P119"/>
  <c r="P136"/>
  <c r="P61"/>
  <c r="P82"/>
  <c r="P44"/>
  <c r="P47"/>
  <c r="P99"/>
  <c r="P48"/>
  <c r="P122"/>
  <c r="P110"/>
  <c r="P128"/>
  <c r="P100"/>
  <c r="P115"/>
  <c r="P66"/>
  <c r="P90"/>
  <c r="P39"/>
  <c r="P132"/>
  <c r="P43"/>
  <c r="P111"/>
  <c r="P35"/>
  <c r="P141"/>
  <c r="P45"/>
  <c r="P56"/>
  <c r="P109"/>
  <c r="P34"/>
  <c r="P63"/>
  <c r="P142"/>
  <c r="P120"/>
  <c r="P24"/>
  <c r="P20"/>
  <c r="P19"/>
  <c r="P17"/>
  <c r="P60"/>
  <c r="P15"/>
  <c r="P23"/>
  <c r="P21"/>
  <c r="P40"/>
  <c r="P88"/>
  <c r="P116"/>
  <c r="P145"/>
  <c r="P139"/>
  <c r="P152"/>
  <c r="P41"/>
  <c r="P114"/>
  <c r="P18"/>
  <c r="P131"/>
  <c r="P123"/>
  <c r="P28"/>
  <c r="P53"/>
  <c r="P70"/>
  <c r="P127"/>
  <c r="P22"/>
  <c r="P74"/>
  <c r="P11"/>
  <c r="P64"/>
  <c r="P92"/>
  <c r="P112"/>
  <c r="P25"/>
  <c r="P59"/>
  <c r="P62"/>
  <c r="P67"/>
  <c r="P87"/>
  <c r="P77"/>
  <c r="P98"/>
  <c r="P37"/>
  <c r="P146"/>
  <c r="P154"/>
  <c r="P137"/>
  <c r="P85"/>
  <c r="P50"/>
  <c r="P16"/>
  <c r="P126"/>
  <c r="P55"/>
  <c r="P155"/>
  <c r="P58"/>
  <c r="P33"/>
  <c r="P72"/>
  <c r="P57"/>
  <c r="P36"/>
  <c r="P32"/>
  <c r="P144"/>
  <c r="P96"/>
  <c r="P93"/>
  <c r="P76"/>
  <c r="P101"/>
  <c r="P78"/>
  <c r="P46"/>
  <c r="P153"/>
  <c r="P104"/>
  <c r="P129"/>
  <c r="P95"/>
  <c r="P38"/>
  <c r="P105"/>
  <c r="P148"/>
  <c r="P102"/>
  <c r="P106"/>
  <c r="P89"/>
  <c r="P151"/>
  <c r="P138"/>
  <c r="P147"/>
  <c r="P51"/>
  <c r="P69"/>
  <c r="P12"/>
  <c r="P14"/>
  <c r="P113"/>
  <c r="P133"/>
  <c r="P94"/>
  <c r="M117"/>
  <c r="L48"/>
  <c r="L31"/>
  <c r="L58"/>
  <c r="L56"/>
  <c r="L33"/>
  <c r="L45"/>
  <c r="L24"/>
  <c r="L38"/>
  <c r="L46"/>
  <c r="L28"/>
  <c r="L50"/>
  <c r="L27"/>
  <c r="L59"/>
  <c r="L42"/>
  <c r="L39"/>
  <c r="L25"/>
  <c r="L20"/>
  <c r="M105"/>
  <c r="L52"/>
  <c r="L37"/>
  <c r="L51"/>
  <c r="M78"/>
  <c r="L32"/>
  <c r="L47"/>
  <c r="L57"/>
  <c r="L49"/>
  <c r="L30"/>
  <c r="L44"/>
  <c r="L60"/>
  <c r="L29"/>
  <c r="L34"/>
  <c r="L43"/>
  <c r="L40"/>
  <c r="L55"/>
  <c r="L23"/>
  <c r="L41"/>
  <c r="L54"/>
  <c r="L22"/>
  <c r="L36"/>
  <c r="L53"/>
  <c r="L21"/>
  <c r="L26"/>
  <c r="L35"/>
  <c r="M106"/>
  <c r="M100"/>
  <c r="M118"/>
  <c r="M113"/>
  <c r="M89"/>
  <c r="M110"/>
  <c r="M90"/>
  <c r="M82"/>
  <c r="M88"/>
  <c r="M75"/>
  <c r="M96"/>
  <c r="M81"/>
  <c r="M104"/>
  <c r="M76"/>
  <c r="M84"/>
  <c r="M107"/>
  <c r="M80"/>
  <c r="M92"/>
  <c r="M91"/>
  <c r="M71"/>
  <c r="M87"/>
  <c r="M115"/>
  <c r="M98"/>
  <c r="M79"/>
  <c r="M120"/>
  <c r="M119"/>
  <c r="M83"/>
  <c r="M99"/>
  <c r="M116"/>
  <c r="M86"/>
  <c r="M111"/>
  <c r="M70"/>
  <c r="M93"/>
  <c r="M102"/>
  <c r="M77"/>
  <c r="M94"/>
  <c r="M85"/>
  <c r="M112"/>
  <c r="M97"/>
  <c r="M103"/>
  <c r="M114"/>
  <c r="M95"/>
  <c r="M74"/>
  <c r="M108"/>
  <c r="M73"/>
  <c r="M72"/>
  <c r="M101"/>
  <c r="M109"/>
  <c r="AR135" i="22"/>
  <c r="AR70" i="25"/>
  <c r="AR78"/>
  <c r="AR141" i="22"/>
  <c r="AR152" i="23"/>
  <c r="AR113" i="25"/>
  <c r="AR114" i="23"/>
  <c r="AR108" i="25"/>
  <c r="AR127" i="23"/>
  <c r="AR131" i="22"/>
  <c r="AR142" i="25"/>
  <c r="AR133" i="24"/>
  <c r="AR132"/>
  <c r="AR96" i="25"/>
  <c r="AR130" i="22"/>
  <c r="AR139"/>
  <c r="AR93" i="25"/>
  <c r="AR122"/>
  <c r="AR136"/>
  <c r="AR102"/>
  <c r="AR125" i="22"/>
  <c r="AR97"/>
  <c r="AR128" i="25"/>
  <c r="AR154" i="22"/>
  <c r="AR118" i="23"/>
  <c r="AR91" i="22"/>
  <c r="AR85" i="25"/>
  <c r="AR73"/>
  <c r="AR92"/>
  <c r="AR129"/>
  <c r="AR100"/>
  <c r="AR150" i="26"/>
  <c r="AR106" i="25"/>
  <c r="AR153" i="22"/>
  <c r="AR119" i="25"/>
  <c r="AR148" i="27"/>
  <c r="AR145" i="22"/>
  <c r="AR126" i="25"/>
  <c r="AR146" i="22"/>
  <c r="AR75" i="25"/>
  <c r="AR104"/>
  <c r="AR80"/>
  <c r="AR110"/>
  <c r="AR82"/>
  <c r="AR107" i="23"/>
  <c r="AR68" i="25"/>
  <c r="AR151" i="22"/>
  <c r="AR99"/>
  <c r="AR121" i="25"/>
  <c r="AR116" i="22"/>
  <c r="AR79"/>
  <c r="AR147" i="25"/>
  <c r="AR144" i="23"/>
  <c r="AR84" i="25"/>
  <c r="AR98" i="22"/>
  <c r="AR111" i="23"/>
  <c r="AR124" i="24"/>
  <c r="AR123" i="23"/>
  <c r="AR103" i="25"/>
  <c r="AR155"/>
  <c r="AR120" i="23"/>
  <c r="AR115"/>
  <c r="AR117"/>
  <c r="AR72" i="25"/>
  <c r="AR86" i="23"/>
  <c r="AR138" i="25"/>
  <c r="AR95"/>
  <c r="AR134" i="26"/>
  <c r="AR89" i="22"/>
  <c r="AR91" i="25"/>
  <c r="AR91" i="27"/>
  <c r="AR91" i="26"/>
  <c r="AR85" i="22"/>
  <c r="AR85" i="27"/>
  <c r="AR85" i="26"/>
  <c r="AR73" i="27"/>
  <c r="AR73" i="26"/>
  <c r="AR92"/>
  <c r="AR92" i="27"/>
  <c r="AR129" i="23"/>
  <c r="AR129" i="26"/>
  <c r="AR100" i="27"/>
  <c r="AR100" i="26"/>
  <c r="AR100" i="24"/>
  <c r="AR150" i="27"/>
  <c r="AR106" i="23"/>
  <c r="AR106" i="26"/>
  <c r="AR106" i="24"/>
  <c r="AR106" i="27"/>
  <c r="AR153" i="26"/>
  <c r="AR119" i="27"/>
  <c r="AR119" i="23"/>
  <c r="AR119" i="26"/>
  <c r="AR119" i="24"/>
  <c r="AR148" i="22"/>
  <c r="AR145" i="25"/>
  <c r="AR145" i="27"/>
  <c r="AR145" i="24"/>
  <c r="AR145" i="26"/>
  <c r="AR126" i="24"/>
  <c r="AR126" i="26"/>
  <c r="AR126" i="27"/>
  <c r="AR146"/>
  <c r="AR75"/>
  <c r="AR75" i="26"/>
  <c r="AR104" i="27"/>
  <c r="AR104" i="26"/>
  <c r="AR80"/>
  <c r="AR80" i="27"/>
  <c r="AR110" i="23"/>
  <c r="AR110" i="26"/>
  <c r="AR110" i="24"/>
  <c r="AR110" i="27"/>
  <c r="AR82" i="26"/>
  <c r="AR82" i="27"/>
  <c r="AR107" i="25"/>
  <c r="AR107" i="27"/>
  <c r="AR107" i="26"/>
  <c r="AR68"/>
  <c r="AR68" i="27"/>
  <c r="AR151" i="24"/>
  <c r="AR151" i="27"/>
  <c r="AR151" i="26"/>
  <c r="AR121" i="24"/>
  <c r="AR121" i="26"/>
  <c r="AR121" i="27"/>
  <c r="AR116"/>
  <c r="AR116" i="26"/>
  <c r="AR79" i="24"/>
  <c r="AR79" i="27"/>
  <c r="AR79" i="23"/>
  <c r="AR79" i="26"/>
  <c r="AR147" i="27"/>
  <c r="AR147" i="26"/>
  <c r="AR144" i="25"/>
  <c r="AR144" i="27"/>
  <c r="AR144" i="22"/>
  <c r="AR144" i="26"/>
  <c r="AR84"/>
  <c r="AR84" i="27"/>
  <c r="AR98"/>
  <c r="AR98" i="26"/>
  <c r="AR98" i="25"/>
  <c r="AR111" i="22"/>
  <c r="AR111" i="27"/>
  <c r="AR111" i="26"/>
  <c r="AR123" i="27"/>
  <c r="AR123" i="26"/>
  <c r="AR123" i="25"/>
  <c r="AR103" i="27"/>
  <c r="AR155" i="23"/>
  <c r="AR155" i="26"/>
  <c r="AR155" i="22"/>
  <c r="AR155" i="27"/>
  <c r="AR120" i="26"/>
  <c r="AR115" i="22"/>
  <c r="AR115" i="27"/>
  <c r="AR115" i="26"/>
  <c r="AR117" i="27"/>
  <c r="AR117" i="26"/>
  <c r="AR72"/>
  <c r="AR72" i="27"/>
  <c r="AR86" i="22"/>
  <c r="AR86" i="26"/>
  <c r="AR86" i="24"/>
  <c r="AR86" i="27"/>
  <c r="AR138" i="26"/>
  <c r="AR95" i="27"/>
  <c r="AR95" i="26"/>
  <c r="AR134" i="27"/>
  <c r="AR89" i="24"/>
  <c r="AR89" i="27"/>
  <c r="AR89" i="23"/>
  <c r="AR89" i="26"/>
  <c r="AR114"/>
  <c r="AR114" i="25"/>
  <c r="AR114" i="27"/>
  <c r="AR114" i="22"/>
  <c r="AR77" i="25"/>
  <c r="AR77" i="22"/>
  <c r="AR77" i="24"/>
  <c r="AR77" i="27"/>
  <c r="AR77" i="23"/>
  <c r="AR77" i="26"/>
  <c r="AR108" i="27"/>
  <c r="AR108" i="26"/>
  <c r="AR108" i="23"/>
  <c r="AR135" i="26"/>
  <c r="AR135" i="27"/>
  <c r="AR101" i="22"/>
  <c r="AR101" i="23"/>
  <c r="AR101" i="26"/>
  <c r="AR101" i="24"/>
  <c r="AR101" i="27"/>
  <c r="AR101" i="25"/>
  <c r="AR127" i="27"/>
  <c r="AR127" i="26"/>
  <c r="AR127" i="24"/>
  <c r="AR90" i="25"/>
  <c r="AR90" i="23"/>
  <c r="AR90" i="22"/>
  <c r="AR90" i="26"/>
  <c r="AR90" i="24"/>
  <c r="AR90" i="27"/>
  <c r="AR131" i="26"/>
  <c r="AR131" i="25"/>
  <c r="AR131" i="27"/>
  <c r="AR83" i="25"/>
  <c r="AR83" i="22"/>
  <c r="AR83" i="24"/>
  <c r="AR83" i="27"/>
  <c r="AR83" i="23"/>
  <c r="AR83" i="26"/>
  <c r="AR70"/>
  <c r="AR70" i="27"/>
  <c r="AR142" i="24"/>
  <c r="AR142" i="26"/>
  <c r="AR142" i="27"/>
  <c r="AR81" i="25"/>
  <c r="AR81" i="22"/>
  <c r="AR81" i="24"/>
  <c r="AR81" i="27"/>
  <c r="AR81" i="23"/>
  <c r="AR81" i="26"/>
  <c r="AR133"/>
  <c r="AR133" i="27"/>
  <c r="AR133" i="25"/>
  <c r="AR88"/>
  <c r="AR88" i="23"/>
  <c r="AR88" i="22"/>
  <c r="AR88" i="26"/>
  <c r="AR88" i="24"/>
  <c r="AR88" i="27"/>
  <c r="AR132"/>
  <c r="AR132" i="23"/>
  <c r="AR132" i="26"/>
  <c r="AR132" i="25"/>
  <c r="AR137" i="22"/>
  <c r="AR137" i="25"/>
  <c r="AR137" i="24"/>
  <c r="AR137" i="26"/>
  <c r="AR137" i="27"/>
  <c r="AR137" i="23"/>
  <c r="AR96" i="26"/>
  <c r="AR96" i="27"/>
  <c r="AR78" i="26"/>
  <c r="AR78" i="27"/>
  <c r="AR130" i="23"/>
  <c r="AR130" i="26"/>
  <c r="AR130" i="27"/>
  <c r="AR87" i="25"/>
  <c r="AR87" i="22"/>
  <c r="AR87" i="24"/>
  <c r="AR87" i="27"/>
  <c r="AR87" i="23"/>
  <c r="AR87" i="26"/>
  <c r="AR139" i="27"/>
  <c r="AR139" i="26"/>
  <c r="AR139" i="24"/>
  <c r="AR74" i="25"/>
  <c r="AR74" i="23"/>
  <c r="AR74" i="22"/>
  <c r="AR74" i="26"/>
  <c r="AR74" i="24"/>
  <c r="AR74" i="27"/>
  <c r="AR105" i="25"/>
  <c r="AR105" i="27"/>
  <c r="AR105" i="22"/>
  <c r="AR105" i="23"/>
  <c r="AR105" i="26"/>
  <c r="AR105" i="24"/>
  <c r="AR141" i="26"/>
  <c r="AR141" i="27"/>
  <c r="AR93"/>
  <c r="AR93" i="26"/>
  <c r="AR143" i="22"/>
  <c r="AR143" i="26"/>
  <c r="AR143" i="23"/>
  <c r="AR143" i="24"/>
  <c r="AR143" i="25"/>
  <c r="AR143" i="27"/>
  <c r="AR122" i="26"/>
  <c r="AR122" i="27"/>
  <c r="AR122" i="22"/>
  <c r="AR149" i="24"/>
  <c r="AR149" i="26"/>
  <c r="AR149" i="23"/>
  <c r="AR149" i="27"/>
  <c r="AR149" i="22"/>
  <c r="AR149" i="25"/>
  <c r="AR136" i="26"/>
  <c r="AR136" i="27"/>
  <c r="AR71" i="25"/>
  <c r="AR71" i="22"/>
  <c r="AR71" i="24"/>
  <c r="AR71" i="27"/>
  <c r="AR71" i="23"/>
  <c r="AR71" i="26"/>
  <c r="AR102" i="27"/>
  <c r="AR102" i="26"/>
  <c r="AR152"/>
  <c r="AR152" i="27"/>
  <c r="AR94" i="25"/>
  <c r="AR94" i="23"/>
  <c r="AR94" i="22"/>
  <c r="AR94" i="26"/>
  <c r="AR94" i="24"/>
  <c r="AR94" i="27"/>
  <c r="AR125" i="26"/>
  <c r="AR125" i="27"/>
  <c r="AR76" i="25"/>
  <c r="AR76" i="23"/>
  <c r="AR76" i="22"/>
  <c r="AR76" i="26"/>
  <c r="AR76" i="24"/>
  <c r="AR76" i="27"/>
  <c r="AR97" i="25"/>
  <c r="AR97" i="27"/>
  <c r="AR97" i="26"/>
  <c r="AR69" i="25"/>
  <c r="AR69" i="22"/>
  <c r="AR69" i="24"/>
  <c r="AR69" i="27"/>
  <c r="AR69" i="23"/>
  <c r="AR69" i="26"/>
  <c r="AR128" i="27"/>
  <c r="AR128" i="23"/>
  <c r="AR128" i="26"/>
  <c r="AR128" i="24"/>
  <c r="AR113" i="27"/>
  <c r="AR113" i="26"/>
  <c r="AR154"/>
  <c r="AR154" i="27"/>
  <c r="AR154" i="23"/>
  <c r="AR140" i="24"/>
  <c r="AR140" i="22"/>
  <c r="AR140" i="27"/>
  <c r="AR140" i="23"/>
  <c r="AR140" i="26"/>
  <c r="AR140" i="25"/>
  <c r="AR118" i="26"/>
  <c r="AR118" i="25"/>
  <c r="AR118" i="27"/>
  <c r="AR118" i="22"/>
  <c r="AR109" i="25"/>
  <c r="AR109" i="27"/>
  <c r="AR109" i="22"/>
  <c r="AR109" i="23"/>
  <c r="AR109" i="26"/>
  <c r="AR109" i="24"/>
  <c r="AR112" i="22"/>
  <c r="AR112" i="27"/>
  <c r="AR112" i="23"/>
  <c r="AR112" i="26"/>
  <c r="AR112" i="24"/>
  <c r="AR112" i="25"/>
  <c r="AR154"/>
  <c r="AR97" i="23"/>
  <c r="AR97" i="24"/>
  <c r="AR136"/>
  <c r="AR136" i="23"/>
  <c r="AR93" i="22"/>
  <c r="AR130" i="25"/>
  <c r="AR132" i="22"/>
  <c r="AR142" i="23"/>
  <c r="AR131" i="24"/>
  <c r="AR89" i="25"/>
  <c r="AR95" i="22"/>
  <c r="AR86" i="25"/>
  <c r="AR117" i="22"/>
  <c r="AR117" i="25"/>
  <c r="AR115"/>
  <c r="AR123" i="22"/>
  <c r="AR111" i="25"/>
  <c r="AR79"/>
  <c r="AR121" i="22"/>
  <c r="AR151" i="23"/>
  <c r="AR151" i="25"/>
  <c r="AR107" i="22"/>
  <c r="AR104" i="24"/>
  <c r="AR104" i="23"/>
  <c r="AR104" i="22"/>
  <c r="AR75"/>
  <c r="AR126" i="23"/>
  <c r="AR100"/>
  <c r="AR100" i="22"/>
  <c r="AR92" i="23"/>
  <c r="AR91"/>
  <c r="AR91" i="24"/>
  <c r="AR154"/>
  <c r="AR113"/>
  <c r="AR113" i="23"/>
  <c r="AR136" i="22"/>
  <c r="AR93" i="23"/>
  <c r="AR93" i="24"/>
  <c r="AR141" i="25"/>
  <c r="AR130" i="24"/>
  <c r="AR142" i="22"/>
  <c r="AR131" i="23"/>
  <c r="AR135" i="24"/>
  <c r="AR114"/>
  <c r="AR95" i="23"/>
  <c r="AR95" i="24"/>
  <c r="AR117"/>
  <c r="AR115"/>
  <c r="AR155"/>
  <c r="AR123"/>
  <c r="AR111"/>
  <c r="AR98"/>
  <c r="AR98" i="23"/>
  <c r="AR144" i="24"/>
  <c r="AR121" i="23"/>
  <c r="AR107" i="24"/>
  <c r="AR110" i="22"/>
  <c r="AR75" i="23"/>
  <c r="AR75" i="24"/>
  <c r="AR126" i="22"/>
  <c r="AR145" i="23"/>
  <c r="AR119" i="22"/>
  <c r="AR106"/>
  <c r="AR92" i="24"/>
  <c r="AR92" i="22"/>
  <c r="AR85" i="23"/>
  <c r="AR85" i="24"/>
  <c r="AR124" i="22"/>
  <c r="AR125" i="24"/>
  <c r="AR152" i="22"/>
  <c r="AR152" i="25"/>
  <c r="AR102" i="24"/>
  <c r="AR78" i="23"/>
  <c r="AR138" i="22"/>
  <c r="AR72" i="23"/>
  <c r="AR68"/>
  <c r="AR103"/>
  <c r="AR116" i="25"/>
  <c r="AR125"/>
  <c r="AR102" i="23"/>
  <c r="AR102" i="22"/>
  <c r="AR122" i="24"/>
  <c r="AR141"/>
  <c r="AR139" i="23"/>
  <c r="AR96"/>
  <c r="AR70"/>
  <c r="AR127" i="22"/>
  <c r="AR108" i="24"/>
  <c r="AR120" i="22"/>
  <c r="AR124" i="25"/>
  <c r="AR84" i="23"/>
  <c r="AR99" i="24"/>
  <c r="AR80" i="23"/>
  <c r="AR146"/>
  <c r="AR148"/>
  <c r="AR150"/>
  <c r="AR73" i="22"/>
  <c r="AR118" i="24"/>
  <c r="AR113" i="22"/>
  <c r="AR128"/>
  <c r="AR125" i="23"/>
  <c r="AR152" i="24"/>
  <c r="AR122" i="23"/>
  <c r="AR141"/>
  <c r="AR139" i="25"/>
  <c r="AR78" i="24"/>
  <c r="AR78" i="22"/>
  <c r="AR96" i="24"/>
  <c r="AR96" i="22"/>
  <c r="AR133"/>
  <c r="AR133" i="23"/>
  <c r="AR70" i="24"/>
  <c r="AR70" i="22"/>
  <c r="AR127" i="25"/>
  <c r="AR135"/>
  <c r="AR135" i="23"/>
  <c r="AR108" i="22"/>
  <c r="AR134" i="23"/>
  <c r="AR138" i="24"/>
  <c r="AR120" i="25"/>
  <c r="AR103" i="24"/>
  <c r="AR124" i="23"/>
  <c r="AR147" i="22"/>
  <c r="AR99" i="25"/>
  <c r="AR99" i="23"/>
  <c r="AR82"/>
  <c r="AR146" i="25"/>
  <c r="AR148"/>
  <c r="AR153" i="23"/>
  <c r="AR153" i="25"/>
  <c r="AR150" i="24"/>
  <c r="AR129" i="22"/>
  <c r="AR134" i="24"/>
  <c r="AR134" i="25"/>
  <c r="AR134" i="22"/>
  <c r="AR138" i="23"/>
  <c r="AR138" i="27"/>
  <c r="AR72" i="24"/>
  <c r="AR72" i="22"/>
  <c r="AR120" i="27"/>
  <c r="AR120" i="24"/>
  <c r="AR103" i="26"/>
  <c r="AR103" i="22"/>
  <c r="AR124" i="26"/>
  <c r="AR124" i="27"/>
  <c r="AR84" i="24"/>
  <c r="AR84" i="22"/>
  <c r="AR147" i="23"/>
  <c r="AR147" i="24"/>
  <c r="AR116"/>
  <c r="AR116" i="23"/>
  <c r="AR99" i="27"/>
  <c r="AR99" i="26"/>
  <c r="AR68" i="24"/>
  <c r="AR68" i="22"/>
  <c r="AR82" i="24"/>
  <c r="AR82" i="22"/>
  <c r="AR80" i="24"/>
  <c r="AR80" i="22"/>
  <c r="AR146" i="26"/>
  <c r="AR146" i="24"/>
  <c r="AR148"/>
  <c r="AR148" i="26"/>
  <c r="AR153" i="24"/>
  <c r="AR153" i="27"/>
  <c r="AR150" i="25"/>
  <c r="AR150" i="22"/>
  <c r="AR129" i="24"/>
  <c r="AR129" i="27"/>
  <c r="AR73" i="23"/>
  <c r="AR73" i="24"/>
  <c r="AD2" i="2"/>
  <c r="I2"/>
  <c r="J2"/>
  <c r="AS69" i="27"/>
  <c r="AS124"/>
  <c r="AS106"/>
  <c r="AS113"/>
  <c r="AS105"/>
  <c r="AS85"/>
  <c r="AS101"/>
  <c r="AS155"/>
  <c r="AS68"/>
  <c r="AS136"/>
  <c r="AS133"/>
  <c r="AS116"/>
  <c r="AS103"/>
  <c r="AS134"/>
  <c r="AS112"/>
  <c r="AS143"/>
  <c r="AS94"/>
  <c r="AS109"/>
  <c r="AS123"/>
  <c r="AS70"/>
  <c r="AS99"/>
  <c r="AS80"/>
  <c r="AS128"/>
  <c r="AS86"/>
  <c r="AS115"/>
  <c r="AS122"/>
  <c r="AS76"/>
  <c r="AS146"/>
  <c r="AS118"/>
  <c r="AS91"/>
  <c r="AS154"/>
  <c r="AS127"/>
  <c r="AS104"/>
  <c r="AS81"/>
  <c r="AS144"/>
  <c r="AS139"/>
  <c r="AS119"/>
  <c r="AS93"/>
  <c r="AS77"/>
  <c r="AS129"/>
  <c r="AS148"/>
  <c r="AS153"/>
  <c r="AS89"/>
  <c r="AS84"/>
  <c r="AS114"/>
  <c r="AS147"/>
  <c r="AS132"/>
  <c r="AS72"/>
  <c r="AS98"/>
  <c r="AS90"/>
  <c r="AS126"/>
  <c r="AS135"/>
  <c r="AS138"/>
  <c r="AS107"/>
  <c r="AS125"/>
  <c r="AS102"/>
  <c r="AS117"/>
  <c r="AS137"/>
  <c r="AS111"/>
  <c r="AS150"/>
  <c r="AS120"/>
  <c r="AS110"/>
  <c r="AS142"/>
  <c r="AS95"/>
  <c r="AS151"/>
  <c r="AS100"/>
  <c r="AS92"/>
  <c r="AS108"/>
  <c r="AS141"/>
  <c r="AS79"/>
  <c r="AS97"/>
  <c r="AS121"/>
  <c r="AS152"/>
  <c r="AS145"/>
  <c r="AS82"/>
  <c r="AS75"/>
  <c r="AS74"/>
  <c r="AS131"/>
  <c r="AS130"/>
  <c r="AS73"/>
  <c r="AS71"/>
  <c r="AS88"/>
  <c r="AS96"/>
  <c r="AS83"/>
  <c r="AS87"/>
  <c r="AS78"/>
  <c r="AS140"/>
  <c r="AS149"/>
  <c r="P34" i="22"/>
  <c r="P38"/>
  <c r="P79"/>
  <c r="P53"/>
  <c r="P95"/>
  <c r="P40"/>
  <c r="P41"/>
  <c r="P80"/>
  <c r="P51"/>
  <c r="P125"/>
  <c r="P47"/>
  <c r="P114"/>
  <c r="P89"/>
  <c r="P147"/>
  <c r="P148"/>
  <c r="P120"/>
  <c r="P99"/>
  <c r="P123"/>
  <c r="P150"/>
  <c r="P102"/>
  <c r="P108"/>
  <c r="P117"/>
  <c r="P128"/>
  <c r="P69"/>
  <c r="P84"/>
  <c r="P90"/>
  <c r="P151"/>
  <c r="P49"/>
  <c r="P138"/>
  <c r="P46"/>
  <c r="P129"/>
  <c r="P119"/>
  <c r="P135"/>
  <c r="P127"/>
  <c r="P97"/>
  <c r="P121"/>
  <c r="P23"/>
  <c r="P58"/>
  <c r="P77"/>
  <c r="P130"/>
  <c r="P16"/>
  <c r="P21"/>
  <c r="P96"/>
  <c r="P107"/>
  <c r="P116"/>
  <c r="P146"/>
  <c r="P104"/>
  <c r="P137"/>
  <c r="P60"/>
  <c r="P76"/>
  <c r="P26"/>
  <c r="P73"/>
  <c r="P87"/>
  <c r="P88"/>
  <c r="P153"/>
  <c r="P50"/>
  <c r="P86"/>
  <c r="P145"/>
  <c r="P152"/>
  <c r="P14"/>
  <c r="P54"/>
  <c r="P57"/>
  <c r="P56"/>
  <c r="P36"/>
  <c r="P28"/>
  <c r="P91"/>
  <c r="P35"/>
  <c r="P131"/>
  <c r="P20"/>
  <c r="P11"/>
  <c r="P30"/>
  <c r="P75"/>
  <c r="P25"/>
  <c r="P115"/>
  <c r="P139"/>
  <c r="P122"/>
  <c r="P13"/>
  <c r="P12"/>
  <c r="P22"/>
  <c r="P42"/>
  <c r="P32"/>
  <c r="P52"/>
  <c r="P105"/>
  <c r="P133"/>
  <c r="P94"/>
  <c r="P101"/>
  <c r="P110"/>
  <c r="P83"/>
  <c r="P24"/>
  <c r="P64"/>
  <c r="P15"/>
  <c r="P141"/>
  <c r="P74"/>
  <c r="P81"/>
  <c r="P59"/>
  <c r="P55"/>
  <c r="P103"/>
  <c r="P132"/>
  <c r="P149"/>
  <c r="P19"/>
  <c r="P45"/>
  <c r="P39"/>
  <c r="P109"/>
  <c r="P144"/>
  <c r="P78"/>
  <c r="P43"/>
  <c r="P155"/>
  <c r="P124"/>
  <c r="P92"/>
  <c r="P31"/>
  <c r="P37"/>
  <c r="P48"/>
  <c r="P136"/>
  <c r="P71"/>
  <c r="P100"/>
  <c r="P112"/>
  <c r="P154"/>
  <c r="P61"/>
  <c r="P27"/>
  <c r="P72"/>
  <c r="P67"/>
  <c r="P106"/>
  <c r="P82"/>
  <c r="P65"/>
  <c r="P68"/>
  <c r="P134"/>
  <c r="P17"/>
  <c r="P33"/>
  <c r="P142"/>
  <c r="P62"/>
  <c r="P118"/>
  <c r="P66"/>
  <c r="P143"/>
  <c r="P18"/>
  <c r="P140"/>
  <c r="P44"/>
  <c r="P63"/>
  <c r="P85"/>
  <c r="P113"/>
  <c r="P93"/>
  <c r="P98"/>
  <c r="P111"/>
  <c r="P29"/>
  <c r="P126"/>
  <c r="P70"/>
  <c r="M94"/>
  <c r="M75"/>
  <c r="M74"/>
  <c r="M111"/>
  <c r="M91"/>
  <c r="M90"/>
  <c r="M117"/>
  <c r="M73"/>
  <c r="M100"/>
  <c r="M96"/>
  <c r="M87"/>
  <c r="M114"/>
  <c r="M86"/>
  <c r="L20"/>
  <c r="L40"/>
  <c r="L21"/>
  <c r="L42"/>
  <c r="L59"/>
  <c r="L51"/>
  <c r="L54"/>
  <c r="L39"/>
  <c r="L24"/>
  <c r="L56"/>
  <c r="M70"/>
  <c r="M93"/>
  <c r="M92"/>
  <c r="M119"/>
  <c r="M83"/>
  <c r="M110"/>
  <c r="M82"/>
  <c r="M109"/>
  <c r="M72"/>
  <c r="M79"/>
  <c r="M78"/>
  <c r="M95"/>
  <c r="L41"/>
  <c r="L38"/>
  <c r="L55"/>
  <c r="L23"/>
  <c r="L36"/>
  <c r="L25"/>
  <c r="L30"/>
  <c r="L34"/>
  <c r="L48"/>
  <c r="L52"/>
  <c r="L19"/>
  <c r="L18"/>
  <c r="M84"/>
  <c r="M102"/>
  <c r="M101"/>
  <c r="M112"/>
  <c r="M120"/>
  <c r="M118"/>
  <c r="M89"/>
  <c r="M116"/>
  <c r="M97"/>
  <c r="M80"/>
  <c r="M107"/>
  <c r="M71"/>
  <c r="M98"/>
  <c r="L60"/>
  <c r="L33"/>
  <c r="L50"/>
  <c r="L46"/>
  <c r="L57"/>
  <c r="L22"/>
  <c r="L37"/>
  <c r="L29"/>
  <c r="L49"/>
  <c r="L31"/>
  <c r="L32"/>
  <c r="M113"/>
  <c r="M77"/>
  <c r="M104"/>
  <c r="M76"/>
  <c r="M103"/>
  <c r="M81"/>
  <c r="M108"/>
  <c r="M99"/>
  <c r="M115"/>
  <c r="M106"/>
  <c r="M105"/>
  <c r="M88"/>
  <c r="M85"/>
  <c r="L17"/>
  <c r="L53"/>
  <c r="L45"/>
  <c r="L28"/>
  <c r="L47"/>
  <c r="L58"/>
  <c r="L43"/>
  <c r="L27"/>
  <c r="L44"/>
  <c r="L26"/>
  <c r="L35"/>
  <c r="AS103" i="26"/>
  <c r="AS103" i="24"/>
  <c r="AS103" i="23"/>
  <c r="AS103" i="25"/>
  <c r="AS89" i="26"/>
  <c r="AS148"/>
  <c r="AS119"/>
  <c r="AS81"/>
  <c r="AS146"/>
  <c r="AS128"/>
  <c r="AS99"/>
  <c r="AS123"/>
  <c r="AS136"/>
  <c r="AS147"/>
  <c r="AS153"/>
  <c r="AS93"/>
  <c r="AS144"/>
  <c r="AS154"/>
  <c r="AS76"/>
  <c r="AS86"/>
  <c r="AS70"/>
  <c r="AS143"/>
  <c r="AS116"/>
  <c r="AS113"/>
  <c r="AS124"/>
  <c r="AS130"/>
  <c r="AS133"/>
  <c r="AS101"/>
  <c r="AS106"/>
  <c r="AS87"/>
  <c r="AS74"/>
  <c r="AS152"/>
  <c r="AS141"/>
  <c r="AS151"/>
  <c r="AS111"/>
  <c r="AS117"/>
  <c r="AS72"/>
  <c r="AS149"/>
  <c r="AS73"/>
  <c r="AS121"/>
  <c r="AS95"/>
  <c r="AS107"/>
  <c r="AS132"/>
  <c r="AS88"/>
  <c r="AS145"/>
  <c r="AS100"/>
  <c r="AS150"/>
  <c r="AS125"/>
  <c r="AS98"/>
  <c r="AS114"/>
  <c r="AS77"/>
  <c r="AS127"/>
  <c r="AS91"/>
  <c r="AS122"/>
  <c r="AS115"/>
  <c r="AS94"/>
  <c r="AS112"/>
  <c r="AS85"/>
  <c r="AS84"/>
  <c r="AS129"/>
  <c r="AS139"/>
  <c r="AS104"/>
  <c r="AS118"/>
  <c r="AS80"/>
  <c r="AS109"/>
  <c r="AS134"/>
  <c r="AS155"/>
  <c r="AS140"/>
  <c r="AS96"/>
  <c r="AS68"/>
  <c r="AS105"/>
  <c r="AS69"/>
  <c r="AS71"/>
  <c r="AS82"/>
  <c r="AS97"/>
  <c r="AS92"/>
  <c r="AS120"/>
  <c r="AS137"/>
  <c r="AS102"/>
  <c r="AS138"/>
  <c r="AS90"/>
  <c r="AS83"/>
  <c r="AS75"/>
  <c r="AS108"/>
  <c r="AS110"/>
  <c r="AS126"/>
  <c r="AS78"/>
  <c r="AS131"/>
  <c r="AS79"/>
  <c r="AS142"/>
  <c r="AS135"/>
  <c r="AT81" i="27"/>
  <c r="AT123"/>
  <c r="AT85"/>
  <c r="AT70"/>
  <c r="AT111"/>
  <c r="AT96"/>
  <c r="AT93"/>
  <c r="AT146"/>
  <c r="AT114"/>
  <c r="AT105"/>
  <c r="AT107"/>
  <c r="AT110"/>
  <c r="AT150"/>
  <c r="AT119"/>
  <c r="AT126"/>
  <c r="AT138"/>
  <c r="AT130"/>
  <c r="AT122"/>
  <c r="AT143"/>
  <c r="AT101"/>
  <c r="AT120"/>
  <c r="AT144"/>
  <c r="AT124"/>
  <c r="AT106"/>
  <c r="AT134"/>
  <c r="AT82"/>
  <c r="AT98"/>
  <c r="AT86"/>
  <c r="AT142"/>
  <c r="AT100"/>
  <c r="AT128"/>
  <c r="AT148"/>
  <c r="AT91"/>
  <c r="AT83"/>
  <c r="AT115"/>
  <c r="AT153"/>
  <c r="AT88"/>
  <c r="AT137"/>
  <c r="AT87"/>
  <c r="AT95"/>
  <c r="AT155"/>
  <c r="AT99"/>
  <c r="AT117"/>
  <c r="AT74"/>
  <c r="AT147"/>
  <c r="AT94"/>
  <c r="AT68"/>
  <c r="AT151"/>
  <c r="AT104"/>
  <c r="AT75"/>
  <c r="AT141"/>
  <c r="AT79"/>
  <c r="AT145"/>
  <c r="AT77"/>
  <c r="AT78"/>
  <c r="AT69"/>
  <c r="AT73"/>
  <c r="AT76"/>
  <c r="AT129"/>
  <c r="AT102"/>
  <c r="AT152"/>
  <c r="AT125"/>
  <c r="AT113"/>
  <c r="AT72"/>
  <c r="AT118"/>
  <c r="AT84"/>
  <c r="AT71"/>
  <c r="AT121"/>
  <c r="AT140"/>
  <c r="AT132"/>
  <c r="AT131"/>
  <c r="AT139"/>
  <c r="AT80"/>
  <c r="AT154"/>
  <c r="AT92"/>
  <c r="AT133"/>
  <c r="AT136"/>
  <c r="AT116"/>
  <c r="AT135"/>
  <c r="AT127"/>
  <c r="AT103"/>
  <c r="AT108"/>
  <c r="AT109"/>
  <c r="AT112"/>
  <c r="AT149"/>
  <c r="AT97"/>
  <c r="AT90"/>
  <c r="AT89"/>
  <c r="AS135" i="24"/>
  <c r="AS135" i="23"/>
  <c r="AS135" i="25"/>
  <c r="AS79"/>
  <c r="AS79" i="24"/>
  <c r="AS79" i="23"/>
  <c r="AS78"/>
  <c r="AS78" i="25"/>
  <c r="AS78" i="24"/>
  <c r="AS110" i="25"/>
  <c r="AS110" i="24"/>
  <c r="AS110" i="23"/>
  <c r="AS75"/>
  <c r="AS75" i="25"/>
  <c r="AS75" i="24"/>
  <c r="AS90" i="23"/>
  <c r="AS90" i="24"/>
  <c r="AS90" i="25"/>
  <c r="AS102"/>
  <c r="AS102" i="24"/>
  <c r="AS102" i="23"/>
  <c r="AS120"/>
  <c r="AS120" i="25"/>
  <c r="AS120" i="24"/>
  <c r="AS97" i="25"/>
  <c r="AS97" i="24"/>
  <c r="AS97" i="23"/>
  <c r="AS71"/>
  <c r="AS71" i="25"/>
  <c r="AS71" i="24"/>
  <c r="AS105" i="25"/>
  <c r="AS105" i="24"/>
  <c r="AS105" i="23"/>
  <c r="AS96"/>
  <c r="AS96" i="25"/>
  <c r="AS96" i="24"/>
  <c r="AS155" i="23"/>
  <c r="AS155" i="25"/>
  <c r="AS155" i="24"/>
  <c r="AS109"/>
  <c r="AS109" i="25"/>
  <c r="AS109" i="23"/>
  <c r="AS118"/>
  <c r="AS118" i="24"/>
  <c r="AS118" i="25"/>
  <c r="AS139"/>
  <c r="AS139" i="24"/>
  <c r="AS139" i="23"/>
  <c r="AS84" i="24"/>
  <c r="AS84" i="25"/>
  <c r="AS84" i="23"/>
  <c r="AS112" i="24"/>
  <c r="AS112" i="25"/>
  <c r="AS112" i="23"/>
  <c r="AS115"/>
  <c r="AS115" i="25"/>
  <c r="AS115" i="24"/>
  <c r="AS91" i="25"/>
  <c r="AS91" i="23"/>
  <c r="AS91" i="24"/>
  <c r="AS77" i="23"/>
  <c r="AS77" i="25"/>
  <c r="AS77" i="24"/>
  <c r="AS98"/>
  <c r="AS98" i="23"/>
  <c r="AS98" i="25"/>
  <c r="AS150" i="24"/>
  <c r="AS150" i="23"/>
  <c r="AS150" i="25"/>
  <c r="AS145" i="23"/>
  <c r="AS145" i="25"/>
  <c r="AS145" i="24"/>
  <c r="AS132"/>
  <c r="AS132" i="23"/>
  <c r="AS132" i="25"/>
  <c r="AS121" i="23"/>
  <c r="AS121" i="25"/>
  <c r="AS121" i="24"/>
  <c r="AS149" i="25"/>
  <c r="AS149" i="24"/>
  <c r="AS149" i="23"/>
  <c r="AS111" i="24"/>
  <c r="AS111" i="23"/>
  <c r="AS111" i="25"/>
  <c r="AS141" i="24"/>
  <c r="AS141" i="23"/>
  <c r="AS141" i="25"/>
  <c r="AS74" i="23"/>
  <c r="AS74" i="25"/>
  <c r="AS74" i="24"/>
  <c r="AS106" i="23"/>
  <c r="AS106" i="25"/>
  <c r="AS106" i="24"/>
  <c r="AS133" i="25"/>
  <c r="AS133" i="23"/>
  <c r="AS133" i="24"/>
  <c r="AS124" i="25"/>
  <c r="AS124" i="23"/>
  <c r="AS124" i="24"/>
  <c r="AS116"/>
  <c r="AS116" i="25"/>
  <c r="AS116" i="23"/>
  <c r="AS70" i="24"/>
  <c r="AS70" i="23"/>
  <c r="AS70" i="25"/>
  <c r="AS76" i="23"/>
  <c r="AS76" i="24"/>
  <c r="AS76" i="25"/>
  <c r="AS144" i="23"/>
  <c r="AS144" i="24"/>
  <c r="AS144" i="25"/>
  <c r="AS153"/>
  <c r="AS153" i="24"/>
  <c r="AS153" i="23"/>
  <c r="AS136"/>
  <c r="AS136" i="25"/>
  <c r="AS136" i="24"/>
  <c r="AS99"/>
  <c r="AS99" i="23"/>
  <c r="AS99" i="25"/>
  <c r="AS146"/>
  <c r="AS146" i="23"/>
  <c r="AS146" i="24"/>
  <c r="AS119" i="25"/>
  <c r="AS119" i="24"/>
  <c r="AS119" i="23"/>
  <c r="AS89" i="25"/>
  <c r="AS89" i="24"/>
  <c r="AS89" i="23"/>
  <c r="AE2" i="2"/>
  <c r="AS142" i="23"/>
  <c r="AS142" i="25"/>
  <c r="AS142" i="24"/>
  <c r="AS131" i="23"/>
  <c r="AS131" i="25"/>
  <c r="AS131" i="24"/>
  <c r="AS126"/>
  <c r="AS126" i="25"/>
  <c r="AS126" i="23"/>
  <c r="AS108" i="24"/>
  <c r="AS108" i="23"/>
  <c r="AS108" i="25"/>
  <c r="AS83" i="23"/>
  <c r="AS83" i="25"/>
  <c r="AS83" i="24"/>
  <c r="AS138" i="23"/>
  <c r="AS138" i="25"/>
  <c r="AS138" i="24"/>
  <c r="AS137" i="25"/>
  <c r="AS137" i="24"/>
  <c r="AS137" i="23"/>
  <c r="AS92" i="24"/>
  <c r="AS92" i="23"/>
  <c r="AS92" i="25"/>
  <c r="AS82"/>
  <c r="AS82" i="24"/>
  <c r="AS82" i="23"/>
  <c r="AS69"/>
  <c r="AS69" i="25"/>
  <c r="AS69" i="24"/>
  <c r="AS68" i="23"/>
  <c r="AS68" i="25"/>
  <c r="AS68" i="24"/>
  <c r="AS140" i="23"/>
  <c r="AS140" i="25"/>
  <c r="AS140" i="24"/>
  <c r="AS134"/>
  <c r="AS134" i="25"/>
  <c r="AS134" i="23"/>
  <c r="AS80"/>
  <c r="AS80" i="24"/>
  <c r="AS80" i="25"/>
  <c r="AS104" i="24"/>
  <c r="AS104" i="25"/>
  <c r="AS104" i="23"/>
  <c r="AS129"/>
  <c r="AS129" i="25"/>
  <c r="AS129" i="24"/>
  <c r="AS85" i="23"/>
  <c r="AS85" i="25"/>
  <c r="AS85" i="24"/>
  <c r="AS94" i="25"/>
  <c r="AS94" i="23"/>
  <c r="AS94" i="24"/>
  <c r="AS122"/>
  <c r="AS122" i="23"/>
  <c r="AS122" i="25"/>
  <c r="AS127" i="23"/>
  <c r="AS127" i="25"/>
  <c r="AS127" i="24"/>
  <c r="AS114" i="23"/>
  <c r="AS114" i="24"/>
  <c r="AS114" i="25"/>
  <c r="AS125"/>
  <c r="AS125" i="23"/>
  <c r="AS125" i="24"/>
  <c r="AS100"/>
  <c r="AS100" i="23"/>
  <c r="AS100" i="25"/>
  <c r="AS88" i="24"/>
  <c r="AS88" i="23"/>
  <c r="AS88" i="25"/>
  <c r="AS107"/>
  <c r="AS107" i="23"/>
  <c r="AS107" i="24"/>
  <c r="AS95"/>
  <c r="AS95" i="23"/>
  <c r="AS95" i="25"/>
  <c r="AS73" i="23"/>
  <c r="AS73" i="25"/>
  <c r="AS73" i="24"/>
  <c r="AS72" i="23"/>
  <c r="AS72" i="24"/>
  <c r="AS72" i="25"/>
  <c r="AS117" i="24"/>
  <c r="AS117" i="23"/>
  <c r="AS117" i="25"/>
  <c r="AS151" i="24"/>
  <c r="AS151" i="23"/>
  <c r="AS151" i="25"/>
  <c r="AS152" i="23"/>
  <c r="AS152" i="25"/>
  <c r="AS152" i="24"/>
  <c r="AS87" i="23"/>
  <c r="AS87" i="24"/>
  <c r="AS87" i="25"/>
  <c r="AS101" i="24"/>
  <c r="AS101" i="23"/>
  <c r="AS101" i="25"/>
  <c r="AS130" i="23"/>
  <c r="AS130" i="25"/>
  <c r="AS130" i="24"/>
  <c r="AS113"/>
  <c r="AS113" i="23"/>
  <c r="AS113" i="25"/>
  <c r="AS143"/>
  <c r="AS143" i="23"/>
  <c r="AS143" i="24"/>
  <c r="AS86"/>
  <c r="AS86" i="23"/>
  <c r="AS86" i="25"/>
  <c r="AS154"/>
  <c r="AS154" i="23"/>
  <c r="AS154" i="24"/>
  <c r="AS93" i="25"/>
  <c r="AS93" i="23"/>
  <c r="AS93" i="24"/>
  <c r="AS147"/>
  <c r="AS147" i="25"/>
  <c r="AS147" i="23"/>
  <c r="AS123" i="24"/>
  <c r="AS123" i="23"/>
  <c r="AS123" i="25"/>
  <c r="AS128"/>
  <c r="AS128" i="24"/>
  <c r="AS128" i="23"/>
  <c r="AS81"/>
  <c r="AS81" i="25"/>
  <c r="AS81" i="24"/>
  <c r="AS148" i="25"/>
  <c r="AS148" i="23"/>
  <c r="AS148" i="24"/>
  <c r="AW33" i="2"/>
  <c r="P56" i="23"/>
  <c r="P59"/>
  <c r="P65"/>
  <c r="P132"/>
  <c r="P124"/>
  <c r="P14"/>
  <c r="P85"/>
  <c r="P46"/>
  <c r="P149"/>
  <c r="P140"/>
  <c r="P96"/>
  <c r="P82"/>
  <c r="P34"/>
  <c r="P50"/>
  <c r="P27"/>
  <c r="P36"/>
  <c r="P88"/>
  <c r="P116"/>
  <c r="P35"/>
  <c r="P37"/>
  <c r="P62"/>
  <c r="P11"/>
  <c r="P110"/>
  <c r="P115"/>
  <c r="P83"/>
  <c r="P89"/>
  <c r="P123"/>
  <c r="P28"/>
  <c r="P30"/>
  <c r="P73"/>
  <c r="P119"/>
  <c r="P57"/>
  <c r="P68"/>
  <c r="P143"/>
  <c r="P39"/>
  <c r="P99"/>
  <c r="P72"/>
  <c r="P19"/>
  <c r="P136"/>
  <c r="P103"/>
  <c r="P102"/>
  <c r="P107"/>
  <c r="P81"/>
  <c r="P137"/>
  <c r="P23"/>
  <c r="P63"/>
  <c r="P111"/>
  <c r="P43"/>
  <c r="P25"/>
  <c r="P112"/>
  <c r="P113"/>
  <c r="P91"/>
  <c r="P128"/>
  <c r="P131"/>
  <c r="P134"/>
  <c r="P29"/>
  <c r="P150"/>
  <c r="P145"/>
  <c r="P120"/>
  <c r="P79"/>
  <c r="P16"/>
  <c r="P53"/>
  <c r="P101"/>
  <c r="P139"/>
  <c r="P74"/>
  <c r="P80"/>
  <c r="P126"/>
  <c r="P51"/>
  <c r="P100"/>
  <c r="P155"/>
  <c r="P129"/>
  <c r="P114"/>
  <c r="P45"/>
  <c r="P24"/>
  <c r="P38"/>
  <c r="P18"/>
  <c r="P48"/>
  <c r="P47"/>
  <c r="P66"/>
  <c r="P69"/>
  <c r="P86"/>
  <c r="P141"/>
  <c r="P55"/>
  <c r="P108"/>
  <c r="P133"/>
  <c r="P135"/>
  <c r="P125"/>
  <c r="P146"/>
  <c r="P49"/>
  <c r="P60"/>
  <c r="P151"/>
  <c r="P70"/>
  <c r="P12"/>
  <c r="P121"/>
  <c r="P122"/>
  <c r="P90"/>
  <c r="P147"/>
  <c r="P21"/>
  <c r="P31"/>
  <c r="P44"/>
  <c r="P138"/>
  <c r="P152"/>
  <c r="P153"/>
  <c r="P84"/>
  <c r="P41"/>
  <c r="P40"/>
  <c r="P67"/>
  <c r="P144"/>
  <c r="P117"/>
  <c r="P13"/>
  <c r="P15"/>
  <c r="P127"/>
  <c r="P52"/>
  <c r="P104"/>
  <c r="P109"/>
  <c r="P20"/>
  <c r="P106"/>
  <c r="P54"/>
  <c r="P71"/>
  <c r="P154"/>
  <c r="P75"/>
  <c r="P118"/>
  <c r="P95"/>
  <c r="P98"/>
  <c r="P148"/>
  <c r="P64"/>
  <c r="P94"/>
  <c r="P142"/>
  <c r="P58"/>
  <c r="P22"/>
  <c r="P26"/>
  <c r="P32"/>
  <c r="P93"/>
  <c r="P97"/>
  <c r="P92"/>
  <c r="P76"/>
  <c r="P87"/>
  <c r="P130"/>
  <c r="P77"/>
  <c r="P105"/>
  <c r="P42"/>
  <c r="P61"/>
  <c r="P33"/>
  <c r="P78"/>
  <c r="P17"/>
  <c r="M106"/>
  <c r="M73"/>
  <c r="M112"/>
  <c r="M119"/>
  <c r="M107"/>
  <c r="M79"/>
  <c r="M82"/>
  <c r="M100"/>
  <c r="M103"/>
  <c r="M115"/>
  <c r="M93"/>
  <c r="M96"/>
  <c r="M83"/>
  <c r="L60"/>
  <c r="L53"/>
  <c r="L31"/>
  <c r="L37"/>
  <c r="L36"/>
  <c r="L44"/>
  <c r="L58"/>
  <c r="L39"/>
  <c r="L42"/>
  <c r="L57"/>
  <c r="M102"/>
  <c r="M105"/>
  <c r="M99"/>
  <c r="M90"/>
  <c r="M77"/>
  <c r="M75"/>
  <c r="M101"/>
  <c r="M111"/>
  <c r="M114"/>
  <c r="M117"/>
  <c r="M89"/>
  <c r="M88"/>
  <c r="L38"/>
  <c r="L35"/>
  <c r="L25"/>
  <c r="L40"/>
  <c r="L45"/>
  <c r="L47"/>
  <c r="L48"/>
  <c r="L51"/>
  <c r="L32"/>
  <c r="L52"/>
  <c r="L34"/>
  <c r="M116"/>
  <c r="M109"/>
  <c r="M78"/>
  <c r="M95"/>
  <c r="M92"/>
  <c r="M120"/>
  <c r="M74"/>
  <c r="M110"/>
  <c r="M113"/>
  <c r="M91"/>
  <c r="M104"/>
  <c r="M84"/>
  <c r="M97"/>
  <c r="L33"/>
  <c r="L55"/>
  <c r="L46"/>
  <c r="L27"/>
  <c r="L56"/>
  <c r="L54"/>
  <c r="L59"/>
  <c r="L30"/>
  <c r="M87"/>
  <c r="M70"/>
  <c r="M118"/>
  <c r="M108"/>
  <c r="M80"/>
  <c r="M98"/>
  <c r="M86"/>
  <c r="M72"/>
  <c r="M94"/>
  <c r="M76"/>
  <c r="M81"/>
  <c r="M85"/>
  <c r="M71"/>
  <c r="L28"/>
  <c r="L26"/>
  <c r="L50"/>
  <c r="L41"/>
  <c r="L49"/>
  <c r="L29"/>
  <c r="L43"/>
  <c r="L24"/>
  <c r="AW29" i="2"/>
  <c r="AW35"/>
  <c r="AW40"/>
  <c r="AW31"/>
  <c r="AT117" i="26"/>
  <c r="AT126"/>
  <c r="AT94"/>
  <c r="AT70"/>
  <c r="AT83"/>
  <c r="AT114"/>
  <c r="AT106"/>
  <c r="AT93"/>
  <c r="AT119"/>
  <c r="AT144"/>
  <c r="AT142"/>
  <c r="AT88"/>
  <c r="AT74"/>
  <c r="AT104"/>
  <c r="AT79"/>
  <c r="AT69"/>
  <c r="AT76"/>
  <c r="AT125"/>
  <c r="AT140"/>
  <c r="AT80"/>
  <c r="AT133"/>
  <c r="AT127"/>
  <c r="AT112"/>
  <c r="AT90"/>
  <c r="AT137"/>
  <c r="AT82"/>
  <c r="AT96"/>
  <c r="AT120"/>
  <c r="AT153"/>
  <c r="AT81"/>
  <c r="AT146"/>
  <c r="AT138"/>
  <c r="AT128"/>
  <c r="AT87"/>
  <c r="AT145"/>
  <c r="AT129"/>
  <c r="AT113"/>
  <c r="AT84"/>
  <c r="AT132"/>
  <c r="AT103"/>
  <c r="AT149"/>
  <c r="AT147"/>
  <c r="AT100"/>
  <c r="AT124"/>
  <c r="AT143"/>
  <c r="AT123"/>
  <c r="AT130"/>
  <c r="AT148"/>
  <c r="AT85"/>
  <c r="AT105"/>
  <c r="AT122"/>
  <c r="AT134"/>
  <c r="AT91"/>
  <c r="AT95"/>
  <c r="AT68"/>
  <c r="AT75"/>
  <c r="AT77"/>
  <c r="AT73"/>
  <c r="AT102"/>
  <c r="AT72"/>
  <c r="AT71"/>
  <c r="AT131"/>
  <c r="AT154"/>
  <c r="AT116"/>
  <c r="AT108"/>
  <c r="AT107"/>
  <c r="AT155"/>
  <c r="AT150"/>
  <c r="AT86"/>
  <c r="AT111"/>
  <c r="AT110"/>
  <c r="AT101"/>
  <c r="AT98"/>
  <c r="AT115"/>
  <c r="AT99"/>
  <c r="AT151"/>
  <c r="AT141"/>
  <c r="AT78"/>
  <c r="AT152"/>
  <c r="AT118"/>
  <c r="AT121"/>
  <c r="AT139"/>
  <c r="AT92"/>
  <c r="AT135"/>
  <c r="AT109"/>
  <c r="AT97"/>
  <c r="AT136"/>
  <c r="AT89"/>
  <c r="AU79" i="27"/>
  <c r="AU86"/>
  <c r="AU99"/>
  <c r="AU87"/>
  <c r="AU108"/>
  <c r="AU151"/>
  <c r="AU109"/>
  <c r="AU101"/>
  <c r="AU91"/>
  <c r="AU107"/>
  <c r="AU100"/>
  <c r="AU73"/>
  <c r="AU130"/>
  <c r="AU121"/>
  <c r="AU83"/>
  <c r="AU115"/>
  <c r="AU113"/>
  <c r="AU122"/>
  <c r="AU112"/>
  <c r="AU90"/>
  <c r="AU120"/>
  <c r="AU98"/>
  <c r="AU146"/>
  <c r="AU89"/>
  <c r="AU94"/>
  <c r="AU68"/>
  <c r="AU71"/>
  <c r="AU140"/>
  <c r="AU144"/>
  <c r="AU82"/>
  <c r="AU118"/>
  <c r="AU139"/>
  <c r="AU137"/>
  <c r="AU88"/>
  <c r="AU77"/>
  <c r="AU133"/>
  <c r="AU123"/>
  <c r="AU97"/>
  <c r="AU81"/>
  <c r="AU148"/>
  <c r="AU119"/>
  <c r="AU128"/>
  <c r="AU93"/>
  <c r="AU132"/>
  <c r="AU154"/>
  <c r="AU145"/>
  <c r="AU72"/>
  <c r="AU84"/>
  <c r="AU134"/>
  <c r="AU131"/>
  <c r="AU78"/>
  <c r="AU103"/>
  <c r="AU104"/>
  <c r="AU105"/>
  <c r="AU135"/>
  <c r="AU110"/>
  <c r="AU116"/>
  <c r="AU69"/>
  <c r="AU149"/>
  <c r="AU129"/>
  <c r="AU117"/>
  <c r="AU106"/>
  <c r="AU75"/>
  <c r="AU153"/>
  <c r="AU96"/>
  <c r="AU124"/>
  <c r="AU142"/>
  <c r="AU92"/>
  <c r="AU125"/>
  <c r="AU95"/>
  <c r="AU102"/>
  <c r="AU136"/>
  <c r="AU74"/>
  <c r="AU76"/>
  <c r="AU147"/>
  <c r="AU127"/>
  <c r="AU150"/>
  <c r="AU141"/>
  <c r="AU114"/>
  <c r="AU70"/>
  <c r="AU111"/>
  <c r="AU152"/>
  <c r="AU143"/>
  <c r="AU126"/>
  <c r="AU155"/>
  <c r="AU80"/>
  <c r="AU138"/>
  <c r="AU85"/>
  <c r="AW25" i="2"/>
  <c r="AT136" i="25"/>
  <c r="AT136" i="24"/>
  <c r="AT109" i="25"/>
  <c r="AT109" i="24"/>
  <c r="AT92" i="25"/>
  <c r="AT92" i="24"/>
  <c r="AT121" i="25"/>
  <c r="AT121" i="24"/>
  <c r="AT152"/>
  <c r="AT152" i="25"/>
  <c r="AT141"/>
  <c r="AT141" i="24"/>
  <c r="AT99"/>
  <c r="AT99" i="25"/>
  <c r="AT98" i="24"/>
  <c r="AT98" i="25"/>
  <c r="AT110" i="24"/>
  <c r="AT110" i="25"/>
  <c r="AT86" i="24"/>
  <c r="AT86" i="25"/>
  <c r="AT155"/>
  <c r="AT155" i="24"/>
  <c r="AT108"/>
  <c r="AT108" i="25"/>
  <c r="AT154" i="24"/>
  <c r="AT154" i="25"/>
  <c r="AT71"/>
  <c r="AT71" i="24"/>
  <c r="AT102" i="25"/>
  <c r="AT102" i="24"/>
  <c r="AT77" i="25"/>
  <c r="AT77" i="24"/>
  <c r="AT68" i="25"/>
  <c r="AT68" i="24"/>
  <c r="AT91" i="25"/>
  <c r="AT91" i="24"/>
  <c r="AT122"/>
  <c r="AT122" i="25"/>
  <c r="AT85"/>
  <c r="AT85" i="24"/>
  <c r="AT130"/>
  <c r="AT130" i="25"/>
  <c r="AT143" i="24"/>
  <c r="AT143" i="25"/>
  <c r="AT100" i="24"/>
  <c r="AT100" i="25"/>
  <c r="AT149"/>
  <c r="AT149" i="24"/>
  <c r="AT132" i="25"/>
  <c r="AT132" i="24"/>
  <c r="AT113" i="25"/>
  <c r="AT113" i="24"/>
  <c r="AT145" i="25"/>
  <c r="AT145" i="24"/>
  <c r="AT87" i="25"/>
  <c r="AT87" i="24"/>
  <c r="AT138"/>
  <c r="AT138" i="25"/>
  <c r="AT81" i="24"/>
  <c r="AT81" i="25"/>
  <c r="AT120"/>
  <c r="AT120" i="24"/>
  <c r="AT82"/>
  <c r="AT82" i="25"/>
  <c r="AT90" i="24"/>
  <c r="AT90" i="25"/>
  <c r="AT127" i="24"/>
  <c r="AT127" i="25"/>
  <c r="AT80" i="24"/>
  <c r="AT80" i="25"/>
  <c r="AT76" i="24"/>
  <c r="AT76" i="25"/>
  <c r="AT79" i="24"/>
  <c r="AT79" i="25"/>
  <c r="AT74" i="24"/>
  <c r="AT74" i="25"/>
  <c r="AT142"/>
  <c r="AT142" i="24"/>
  <c r="AT119" i="25"/>
  <c r="AT119" i="24"/>
  <c r="AT106"/>
  <c r="AT106" i="25"/>
  <c r="AT83"/>
  <c r="AT83" i="24"/>
  <c r="AT94" i="25"/>
  <c r="AT94" i="24"/>
  <c r="AT117"/>
  <c r="AT117" i="25"/>
  <c r="AF2" i="2"/>
  <c r="AT89" i="25"/>
  <c r="AT89" i="24"/>
  <c r="AT97" i="25"/>
  <c r="AT97" i="24"/>
  <c r="AT135"/>
  <c r="AT135" i="25"/>
  <c r="AT139" i="24"/>
  <c r="AT139" i="25"/>
  <c r="AT118"/>
  <c r="AT118" i="24"/>
  <c r="AT78" i="25"/>
  <c r="AT78" i="24"/>
  <c r="AT151" i="25"/>
  <c r="AT151" i="24"/>
  <c r="AT115"/>
  <c r="AT115" i="25"/>
  <c r="AT101" i="24"/>
  <c r="AT101" i="25"/>
  <c r="AT111" i="24"/>
  <c r="AT111" i="25"/>
  <c r="AT150" i="24"/>
  <c r="AT150" i="25"/>
  <c r="AT107" i="24"/>
  <c r="AT107" i="25"/>
  <c r="AT116" i="24"/>
  <c r="AT116" i="25"/>
  <c r="AT131" i="24"/>
  <c r="AT131" i="25"/>
  <c r="AT72"/>
  <c r="AT72" i="24"/>
  <c r="AT73" i="25"/>
  <c r="AT73" i="24"/>
  <c r="AT75" i="25"/>
  <c r="AT75" i="24"/>
  <c r="AT95" i="25"/>
  <c r="AT95" i="24"/>
  <c r="AT134"/>
  <c r="AT134" i="25"/>
  <c r="AT105"/>
  <c r="AT105" i="24"/>
  <c r="AT148" i="25"/>
  <c r="AT148" i="24"/>
  <c r="AT123" i="25"/>
  <c r="AT123" i="24"/>
  <c r="AT124"/>
  <c r="AT124" i="25"/>
  <c r="AT147"/>
  <c r="AT147" i="24"/>
  <c r="AT103" i="25"/>
  <c r="AT103" i="24"/>
  <c r="AT84" i="25"/>
  <c r="AT84" i="24"/>
  <c r="AT129" i="25"/>
  <c r="AT129" i="24"/>
  <c r="AT128" i="25"/>
  <c r="AT128" i="24"/>
  <c r="AT146"/>
  <c r="AT146" i="25"/>
  <c r="AT153" i="24"/>
  <c r="AT153" i="25"/>
  <c r="AT96" i="24"/>
  <c r="AT96" i="25"/>
  <c r="AT137"/>
  <c r="AT137" i="24"/>
  <c r="AT112"/>
  <c r="AT112" i="25"/>
  <c r="AT133"/>
  <c r="AT133" i="24"/>
  <c r="AT140" i="25"/>
  <c r="AT140" i="24"/>
  <c r="AT125"/>
  <c r="AT125" i="25"/>
  <c r="AT69"/>
  <c r="AT69" i="24"/>
  <c r="AT104"/>
  <c r="AT104" i="25"/>
  <c r="AT88"/>
  <c r="AT88" i="24"/>
  <c r="AT144"/>
  <c r="AT144" i="25"/>
  <c r="AT93"/>
  <c r="AT93" i="24"/>
  <c r="AT114" i="25"/>
  <c r="AT114" i="24"/>
  <c r="AT70" i="25"/>
  <c r="AT70" i="24"/>
  <c r="AT126" i="25"/>
  <c r="AT126" i="24"/>
  <c r="P21"/>
  <c r="P111"/>
  <c r="P101"/>
  <c r="P120"/>
  <c r="P155"/>
  <c r="P57"/>
  <c r="P31"/>
  <c r="P115"/>
  <c r="P140"/>
  <c r="P15"/>
  <c r="P107"/>
  <c r="P13"/>
  <c r="P85"/>
  <c r="P63"/>
  <c r="P153"/>
  <c r="P108"/>
  <c r="P154"/>
  <c r="P87"/>
  <c r="P61"/>
  <c r="P132"/>
  <c r="P58"/>
  <c r="P152"/>
  <c r="P112"/>
  <c r="P59"/>
  <c r="P126"/>
  <c r="P55"/>
  <c r="P119"/>
  <c r="P114"/>
  <c r="P25"/>
  <c r="P11"/>
  <c r="P146"/>
  <c r="P47"/>
  <c r="P28"/>
  <c r="P145"/>
  <c r="P42"/>
  <c r="P65"/>
  <c r="P23"/>
  <c r="P35"/>
  <c r="P30"/>
  <c r="P48"/>
  <c r="P94"/>
  <c r="P17"/>
  <c r="P19"/>
  <c r="P104"/>
  <c r="P96"/>
  <c r="P122"/>
  <c r="P118"/>
  <c r="P128"/>
  <c r="P53"/>
  <c r="P14"/>
  <c r="P38"/>
  <c r="P136"/>
  <c r="P125"/>
  <c r="P137"/>
  <c r="P127"/>
  <c r="P76"/>
  <c r="P34"/>
  <c r="P144"/>
  <c r="P149"/>
  <c r="P150"/>
  <c r="P91"/>
  <c r="P110"/>
  <c r="P89"/>
  <c r="P133"/>
  <c r="P77"/>
  <c r="P72"/>
  <c r="P142"/>
  <c r="P36"/>
  <c r="P51"/>
  <c r="P83"/>
  <c r="P134"/>
  <c r="P12"/>
  <c r="P70"/>
  <c r="P103"/>
  <c r="P16"/>
  <c r="P84"/>
  <c r="P109"/>
  <c r="P33"/>
  <c r="P37"/>
  <c r="P93"/>
  <c r="P71"/>
  <c r="P92"/>
  <c r="P56"/>
  <c r="P102"/>
  <c r="P52"/>
  <c r="P100"/>
  <c r="P82"/>
  <c r="P113"/>
  <c r="P147"/>
  <c r="P41"/>
  <c r="P43"/>
  <c r="P66"/>
  <c r="P50"/>
  <c r="P20"/>
  <c r="P95"/>
  <c r="P39"/>
  <c r="P143"/>
  <c r="P29"/>
  <c r="P26"/>
  <c r="P22"/>
  <c r="P148"/>
  <c r="P40"/>
  <c r="P44"/>
  <c r="P27"/>
  <c r="P46"/>
  <c r="P80"/>
  <c r="P99"/>
  <c r="P67"/>
  <c r="P138"/>
  <c r="P124"/>
  <c r="P60"/>
  <c r="P88"/>
  <c r="P130"/>
  <c r="P151"/>
  <c r="P121"/>
  <c r="P106"/>
  <c r="P24"/>
  <c r="P81"/>
  <c r="P74"/>
  <c r="P139"/>
  <c r="P78"/>
  <c r="P105"/>
  <c r="P90"/>
  <c r="P86"/>
  <c r="P117"/>
  <c r="P79"/>
  <c r="P54"/>
  <c r="P135"/>
  <c r="P73"/>
  <c r="P116"/>
  <c r="P123"/>
  <c r="P75"/>
  <c r="P18"/>
  <c r="P141"/>
  <c r="P131"/>
  <c r="P98"/>
  <c r="P68"/>
  <c r="P69"/>
  <c r="P64"/>
  <c r="P62"/>
  <c r="P129"/>
  <c r="P97"/>
  <c r="P45"/>
  <c r="P32"/>
  <c r="P49"/>
  <c r="M111"/>
  <c r="L39"/>
  <c r="L51"/>
  <c r="L57"/>
  <c r="M106"/>
  <c r="M80"/>
  <c r="M95"/>
  <c r="L54"/>
  <c r="M71"/>
  <c r="M104"/>
  <c r="M94"/>
  <c r="M78"/>
  <c r="M107"/>
  <c r="M97"/>
  <c r="L52"/>
  <c r="L34"/>
  <c r="L32"/>
  <c r="L30"/>
  <c r="L60"/>
  <c r="M73"/>
  <c r="M110"/>
  <c r="M84"/>
  <c r="M109"/>
  <c r="M83"/>
  <c r="M116"/>
  <c r="L53"/>
  <c r="L41"/>
  <c r="M100"/>
  <c r="M90"/>
  <c r="M74"/>
  <c r="M119"/>
  <c r="M93"/>
  <c r="L36"/>
  <c r="L50"/>
  <c r="L46"/>
  <c r="M114"/>
  <c r="M88"/>
  <c r="M113"/>
  <c r="L31"/>
  <c r="L38"/>
  <c r="L37"/>
  <c r="M82"/>
  <c r="M85"/>
  <c r="L59"/>
  <c r="L49"/>
  <c r="M120"/>
  <c r="M96"/>
  <c r="M105"/>
  <c r="M79"/>
  <c r="L40"/>
  <c r="M112"/>
  <c r="M86"/>
  <c r="M70"/>
  <c r="M115"/>
  <c r="M99"/>
  <c r="M89"/>
  <c r="L45"/>
  <c r="L35"/>
  <c r="L33"/>
  <c r="L55"/>
  <c r="M81"/>
  <c r="M118"/>
  <c r="M102"/>
  <c r="M92"/>
  <c r="M76"/>
  <c r="M117"/>
  <c r="M101"/>
  <c r="L43"/>
  <c r="L58"/>
  <c r="L44"/>
  <c r="L56"/>
  <c r="M91"/>
  <c r="M75"/>
  <c r="M108"/>
  <c r="M103"/>
  <c r="M77"/>
  <c r="L48"/>
  <c r="M98"/>
  <c r="M72"/>
  <c r="M87"/>
  <c r="L42"/>
  <c r="L47"/>
  <c r="K2" i="2"/>
  <c r="AW24"/>
  <c r="AW22"/>
  <c r="AW46"/>
  <c r="AW20"/>
  <c r="AW34"/>
  <c r="AW23"/>
  <c r="AW32"/>
  <c r="AV73" i="27"/>
  <c r="AV123"/>
  <c r="AV104"/>
  <c r="AV88"/>
  <c r="AV98"/>
  <c r="AV122"/>
  <c r="AV153"/>
  <c r="AV135"/>
  <c r="AV151"/>
  <c r="AV74"/>
  <c r="AV89"/>
  <c r="AV140"/>
  <c r="AV119"/>
  <c r="AV96"/>
  <c r="AV114"/>
  <c r="AV103"/>
  <c r="AV142"/>
  <c r="AV82"/>
  <c r="AV106"/>
  <c r="AV138"/>
  <c r="AV141"/>
  <c r="AV126"/>
  <c r="AV131"/>
  <c r="AV105"/>
  <c r="AV92"/>
  <c r="AV108"/>
  <c r="AV71"/>
  <c r="AV81"/>
  <c r="AV121"/>
  <c r="AV101"/>
  <c r="AV111"/>
  <c r="AV110"/>
  <c r="AV80"/>
  <c r="AV90"/>
  <c r="AV132"/>
  <c r="AV154"/>
  <c r="AV155"/>
  <c r="AV148"/>
  <c r="AV120"/>
  <c r="AV94"/>
  <c r="AV125"/>
  <c r="AV118"/>
  <c r="AV79"/>
  <c r="AV112"/>
  <c r="AV109"/>
  <c r="AV86"/>
  <c r="AV127"/>
  <c r="AV115"/>
  <c r="AV78"/>
  <c r="AV149"/>
  <c r="AV102"/>
  <c r="AV150"/>
  <c r="AV107"/>
  <c r="AV133"/>
  <c r="AV147"/>
  <c r="AV134"/>
  <c r="AV87"/>
  <c r="AV72"/>
  <c r="AV75"/>
  <c r="AV117"/>
  <c r="AV116"/>
  <c r="AV77"/>
  <c r="AV84"/>
  <c r="AV144"/>
  <c r="AV70"/>
  <c r="AV69"/>
  <c r="AV128"/>
  <c r="AV99"/>
  <c r="AV136"/>
  <c r="AV143"/>
  <c r="AV68"/>
  <c r="AV152"/>
  <c r="AV91"/>
  <c r="AV130"/>
  <c r="AV85"/>
  <c r="AV139"/>
  <c r="AV83"/>
  <c r="AV129"/>
  <c r="AV113"/>
  <c r="AV100"/>
  <c r="AV137"/>
  <c r="AV97"/>
  <c r="AV93"/>
  <c r="AV76"/>
  <c r="AV145"/>
  <c r="AV124"/>
  <c r="AV146"/>
  <c r="AV95"/>
  <c r="AU88" i="25"/>
  <c r="AU88" i="26"/>
  <c r="AU113" i="25"/>
  <c r="AU113" i="26"/>
  <c r="AU99" i="25"/>
  <c r="AU99" i="26"/>
  <c r="AU95" i="25"/>
  <c r="AU95" i="26"/>
  <c r="AU75" i="25"/>
  <c r="AU75" i="26"/>
  <c r="AU70" i="25"/>
  <c r="AU70" i="26"/>
  <c r="AU71" i="25"/>
  <c r="AU71" i="26"/>
  <c r="AU90" i="25"/>
  <c r="AU90" i="26"/>
  <c r="AU130" i="25"/>
  <c r="AU130" i="26"/>
  <c r="AU151" i="25"/>
  <c r="AU151" i="26"/>
  <c r="AU119" i="25"/>
  <c r="AU119" i="26"/>
  <c r="AU92" i="25"/>
  <c r="AU92" i="26"/>
  <c r="AU103" i="25"/>
  <c r="AU103" i="26"/>
  <c r="AU125" i="25"/>
  <c r="AU125" i="26"/>
  <c r="AU102" i="25"/>
  <c r="AU102" i="26"/>
  <c r="AU132" i="25"/>
  <c r="AU132" i="26"/>
  <c r="AU155" i="25"/>
  <c r="AU155" i="26"/>
  <c r="AU148" i="25"/>
  <c r="AU148" i="26"/>
  <c r="AU120" i="25"/>
  <c r="AU120" i="26"/>
  <c r="AU109" i="25"/>
  <c r="AU109" i="26"/>
  <c r="AU106" i="25"/>
  <c r="AU106" i="26"/>
  <c r="AU72" i="25"/>
  <c r="AU72" i="26"/>
  <c r="AU127" i="25"/>
  <c r="AU127" i="26"/>
  <c r="AU138" i="25"/>
  <c r="AU138" i="26"/>
  <c r="AU114" i="25"/>
  <c r="AU114" i="26"/>
  <c r="AU118" i="25"/>
  <c r="AU118" i="26"/>
  <c r="AU98" i="25"/>
  <c r="AU98" i="26"/>
  <c r="AU91" i="25"/>
  <c r="AU91" i="26"/>
  <c r="AU124" i="25"/>
  <c r="AU124" i="26"/>
  <c r="AU131" i="25"/>
  <c r="AU131" i="26"/>
  <c r="AU74" i="25"/>
  <c r="AU74" i="26"/>
  <c r="AU77" i="25"/>
  <c r="AU77" i="26"/>
  <c r="AU80" i="25"/>
  <c r="AU80" i="26"/>
  <c r="AU141" i="25"/>
  <c r="AU141" i="26"/>
  <c r="AU94" i="25"/>
  <c r="AU94" i="26"/>
  <c r="AU83" i="25"/>
  <c r="AU83" i="26"/>
  <c r="AU101" i="25"/>
  <c r="AU101" i="26"/>
  <c r="AU128" i="25"/>
  <c r="AU128" i="26"/>
  <c r="AU136" i="25"/>
  <c r="AU136" i="26"/>
  <c r="AU110" i="25"/>
  <c r="AU110" i="26"/>
  <c r="AU145" i="25"/>
  <c r="AU145" i="26"/>
  <c r="AU78" i="25"/>
  <c r="AU78" i="26"/>
  <c r="AU97" i="25"/>
  <c r="AU97" i="26"/>
  <c r="AU150" i="25"/>
  <c r="AU150" i="26"/>
  <c r="AU89" i="25"/>
  <c r="AU89" i="26"/>
  <c r="AU100" i="25"/>
  <c r="AU100" i="26"/>
  <c r="AU137" i="25"/>
  <c r="AU137" i="26"/>
  <c r="AU96" i="25"/>
  <c r="AU96" i="26"/>
  <c r="AU126" i="25"/>
  <c r="AU126" i="26"/>
  <c r="AU81" i="25"/>
  <c r="AU81" i="26"/>
  <c r="AU146" i="25"/>
  <c r="AU146" i="26"/>
  <c r="AU115" i="25"/>
  <c r="AU115" i="26"/>
  <c r="AU107" i="25"/>
  <c r="AU107" i="26"/>
  <c r="AU86" i="25"/>
  <c r="AU86" i="26"/>
  <c r="AU82" i="25"/>
  <c r="AU82" i="26"/>
  <c r="AU129" i="25"/>
  <c r="AU129" i="26"/>
  <c r="AU154" i="25"/>
  <c r="AU154" i="26"/>
  <c r="AU104" i="25"/>
  <c r="AU104" i="26"/>
  <c r="AU142" i="25"/>
  <c r="AU142" i="26"/>
  <c r="AU147" i="25"/>
  <c r="AU147" i="26"/>
  <c r="AU111" i="25"/>
  <c r="AU111" i="26"/>
  <c r="AU140" i="25"/>
  <c r="AU140" i="26"/>
  <c r="AU121" i="25"/>
  <c r="AU121" i="26"/>
  <c r="AU79" i="25"/>
  <c r="AU79" i="26"/>
  <c r="AU105" i="25"/>
  <c r="AU105" i="26"/>
  <c r="AU85" i="25"/>
  <c r="AU85" i="26"/>
  <c r="AU139" i="25"/>
  <c r="AU139" i="26"/>
  <c r="AU143" i="25"/>
  <c r="AU143" i="26"/>
  <c r="AU123" i="25"/>
  <c r="AU123" i="26"/>
  <c r="AU68" i="25"/>
  <c r="AU68" i="26"/>
  <c r="AU112" i="25"/>
  <c r="AU112" i="26"/>
  <c r="AU108" i="25"/>
  <c r="AU108" i="26"/>
  <c r="AU76" i="25"/>
  <c r="AU76" i="26"/>
  <c r="AU69" i="25"/>
  <c r="AU69" i="26"/>
  <c r="AU93" i="25"/>
  <c r="AU93" i="26"/>
  <c r="AU116" i="25"/>
  <c r="AU116" i="26"/>
  <c r="AU84" i="25"/>
  <c r="AU84" i="26"/>
  <c r="AU152" i="25"/>
  <c r="AU152" i="26"/>
  <c r="AU144" i="25"/>
  <c r="AU144" i="26"/>
  <c r="AU122" i="25"/>
  <c r="AU122" i="26"/>
  <c r="AU73" i="25"/>
  <c r="AU73" i="26"/>
  <c r="AU87" i="25"/>
  <c r="AU87" i="26"/>
  <c r="AU133" i="25"/>
  <c r="AU133" i="26"/>
  <c r="AU153" i="25"/>
  <c r="AU153" i="26"/>
  <c r="AU134" i="25"/>
  <c r="AU134" i="26"/>
  <c r="AU117" i="25"/>
  <c r="AU117" i="26"/>
  <c r="AU135" i="25"/>
  <c r="AU135" i="26"/>
  <c r="AU149" i="25"/>
  <c r="AU149" i="26"/>
  <c r="AW16" i="2"/>
  <c r="AG2"/>
  <c r="AW36"/>
  <c r="AW39"/>
  <c r="AW42"/>
  <c r="P28" i="25"/>
  <c r="P16"/>
  <c r="P19"/>
  <c r="P12"/>
  <c r="P17"/>
  <c r="P147"/>
  <c r="P119"/>
  <c r="P44"/>
  <c r="P153"/>
  <c r="P82"/>
  <c r="P106"/>
  <c r="P74"/>
  <c r="P57"/>
  <c r="P91"/>
  <c r="P64"/>
  <c r="P49"/>
  <c r="P127"/>
  <c r="P99"/>
  <c r="P135"/>
  <c r="P62"/>
  <c r="P56"/>
  <c r="P65"/>
  <c r="P58"/>
  <c r="P81"/>
  <c r="P40"/>
  <c r="P110"/>
  <c r="P79"/>
  <c r="P120"/>
  <c r="P63"/>
  <c r="P52"/>
  <c r="P152"/>
  <c r="P148"/>
  <c r="P143"/>
  <c r="P115"/>
  <c r="P109"/>
  <c r="P80"/>
  <c r="P37"/>
  <c r="P42"/>
  <c r="P36"/>
  <c r="P132"/>
  <c r="P141"/>
  <c r="P131"/>
  <c r="P151"/>
  <c r="P73"/>
  <c r="P100"/>
  <c r="P76"/>
  <c r="P60"/>
  <c r="P39"/>
  <c r="P105"/>
  <c r="P77"/>
  <c r="P47"/>
  <c r="P122"/>
  <c r="P96"/>
  <c r="P104"/>
  <c r="P38"/>
  <c r="P20"/>
  <c r="P32"/>
  <c r="P70"/>
  <c r="P43"/>
  <c r="P142"/>
  <c r="P87"/>
  <c r="P103"/>
  <c r="P55"/>
  <c r="P88"/>
  <c r="P98"/>
  <c r="P85"/>
  <c r="P86"/>
  <c r="P41"/>
  <c r="P23"/>
  <c r="P26"/>
  <c r="P25"/>
  <c r="P22"/>
  <c r="P13"/>
  <c r="P146"/>
  <c r="P69"/>
  <c r="P134"/>
  <c r="P139"/>
  <c r="P145"/>
  <c r="P50"/>
  <c r="P68"/>
  <c r="P117"/>
  <c r="P35"/>
  <c r="P66"/>
  <c r="P154"/>
  <c r="P72"/>
  <c r="P61"/>
  <c r="P118"/>
  <c r="P11"/>
  <c r="P133"/>
  <c r="P123"/>
  <c r="P124"/>
  <c r="P112"/>
  <c r="P111"/>
  <c r="P128"/>
  <c r="P59"/>
  <c r="P94"/>
  <c r="P33"/>
  <c r="P101"/>
  <c r="P78"/>
  <c r="P75"/>
  <c r="P54"/>
  <c r="P113"/>
  <c r="P24"/>
  <c r="P30"/>
  <c r="P21"/>
  <c r="P90"/>
  <c r="P92"/>
  <c r="P149"/>
  <c r="P140"/>
  <c r="P31"/>
  <c r="P130"/>
  <c r="P129"/>
  <c r="P125"/>
  <c r="P107"/>
  <c r="P102"/>
  <c r="P95"/>
  <c r="P126"/>
  <c r="P48"/>
  <c r="P34"/>
  <c r="P108"/>
  <c r="P138"/>
  <c r="P29"/>
  <c r="P15"/>
  <c r="P18"/>
  <c r="P93"/>
  <c r="P67"/>
  <c r="P136"/>
  <c r="P137"/>
  <c r="P150"/>
  <c r="P97"/>
  <c r="P46"/>
  <c r="P114"/>
  <c r="P71"/>
  <c r="P84"/>
  <c r="P89"/>
  <c r="P53"/>
  <c r="P144"/>
  <c r="P116"/>
  <c r="P27"/>
  <c r="P14"/>
  <c r="P155"/>
  <c r="P51"/>
  <c r="P121"/>
  <c r="P83"/>
  <c r="P45"/>
  <c r="AW18" i="2"/>
  <c r="M106" i="25"/>
  <c r="M82"/>
  <c r="M74"/>
  <c r="M111"/>
  <c r="M87"/>
  <c r="M100"/>
  <c r="M116"/>
  <c r="M92"/>
  <c r="M105"/>
  <c r="M97"/>
  <c r="M81"/>
  <c r="M73"/>
  <c r="M110"/>
  <c r="L59"/>
  <c r="L20"/>
  <c r="L44"/>
  <c r="L58"/>
  <c r="L46"/>
  <c r="L39"/>
  <c r="L53"/>
  <c r="L19"/>
  <c r="L38"/>
  <c r="L47"/>
  <c r="L40"/>
  <c r="M118"/>
  <c r="M94"/>
  <c r="M78"/>
  <c r="M70"/>
  <c r="M107"/>
  <c r="M83"/>
  <c r="M75"/>
  <c r="M112"/>
  <c r="M88"/>
  <c r="M101"/>
  <c r="M117"/>
  <c r="M93"/>
  <c r="M77"/>
  <c r="L33"/>
  <c r="L52"/>
  <c r="L18"/>
  <c r="L32"/>
  <c r="L41"/>
  <c r="L29"/>
  <c r="L43"/>
  <c r="L51"/>
  <c r="L28"/>
  <c r="L42"/>
  <c r="L30"/>
  <c r="M114"/>
  <c r="M90"/>
  <c r="M103"/>
  <c r="M119"/>
  <c r="M95"/>
  <c r="M79"/>
  <c r="M71"/>
  <c r="M108"/>
  <c r="M84"/>
  <c r="M76"/>
  <c r="M113"/>
  <c r="M89"/>
  <c r="M102"/>
  <c r="L23"/>
  <c r="L37"/>
  <c r="L50"/>
  <c r="L22"/>
  <c r="L31"/>
  <c r="L24"/>
  <c r="L36"/>
  <c r="L60"/>
  <c r="L25"/>
  <c r="M86"/>
  <c r="M99"/>
  <c r="M115"/>
  <c r="M91"/>
  <c r="M104"/>
  <c r="M120"/>
  <c r="M96"/>
  <c r="M80"/>
  <c r="M72"/>
  <c r="M109"/>
  <c r="M85"/>
  <c r="M98"/>
  <c r="L55"/>
  <c r="L27"/>
  <c r="L35"/>
  <c r="L54"/>
  <c r="L26"/>
  <c r="L56"/>
  <c r="L49"/>
  <c r="L21"/>
  <c r="L34"/>
  <c r="L48"/>
  <c r="L57"/>
  <c r="L45"/>
  <c r="L2" i="2"/>
  <c r="AV86" i="26"/>
  <c r="AV79"/>
  <c r="AV125"/>
  <c r="AV120"/>
  <c r="AV155"/>
  <c r="AV132"/>
  <c r="AV80"/>
  <c r="AV111"/>
  <c r="AV121"/>
  <c r="AV71"/>
  <c r="AV92"/>
  <c r="AV131"/>
  <c r="AV141"/>
  <c r="AV106"/>
  <c r="AV142"/>
  <c r="AV103"/>
  <c r="AV96"/>
  <c r="AV140"/>
  <c r="AV89"/>
  <c r="AV151"/>
  <c r="AV153"/>
  <c r="AV98"/>
  <c r="AV104"/>
  <c r="AV73"/>
  <c r="AV146"/>
  <c r="AV145"/>
  <c r="AV97"/>
  <c r="AV100"/>
  <c r="AV83"/>
  <c r="AV139"/>
  <c r="AV130"/>
  <c r="AV152"/>
  <c r="AV143"/>
  <c r="AV136"/>
  <c r="AV99"/>
  <c r="AV128"/>
  <c r="AV70"/>
  <c r="AV84"/>
  <c r="AV116"/>
  <c r="AV75"/>
  <c r="AV87"/>
  <c r="AV147"/>
  <c r="AV107"/>
  <c r="AV102"/>
  <c r="AV78"/>
  <c r="AV109"/>
  <c r="AV112"/>
  <c r="AV118"/>
  <c r="AV94"/>
  <c r="AV148"/>
  <c r="AV154"/>
  <c r="AV90"/>
  <c r="AV110"/>
  <c r="AV101"/>
  <c r="AV81"/>
  <c r="AV108"/>
  <c r="AV105"/>
  <c r="AV126"/>
  <c r="AV138"/>
  <c r="AV82"/>
  <c r="AV114"/>
  <c r="AV119"/>
  <c r="AV74"/>
  <c r="AV135"/>
  <c r="AV122"/>
  <c r="AV88"/>
  <c r="AV123"/>
  <c r="AV95"/>
  <c r="AV124"/>
  <c r="AV76"/>
  <c r="AV93"/>
  <c r="AV137"/>
  <c r="AV113"/>
  <c r="AV129"/>
  <c r="AV85"/>
  <c r="AV91"/>
  <c r="AV68"/>
  <c r="AV69"/>
  <c r="AV144"/>
  <c r="AV77"/>
  <c r="AV117"/>
  <c r="AV72"/>
  <c r="AV134"/>
  <c r="AV133"/>
  <c r="AV150"/>
  <c r="AV149"/>
  <c r="AV115"/>
  <c r="AV127"/>
  <c r="P104" i="27"/>
  <c r="P13"/>
  <c r="P46"/>
  <c r="P77"/>
  <c r="P80"/>
  <c r="P84"/>
  <c r="P87"/>
  <c r="P83"/>
  <c r="P155"/>
  <c r="P70"/>
  <c r="P16"/>
  <c r="P30"/>
  <c r="P23"/>
  <c r="P36"/>
  <c r="P43"/>
  <c r="P20"/>
  <c r="P139"/>
  <c r="P133"/>
  <c r="P107"/>
  <c r="P56"/>
  <c r="P60"/>
  <c r="P111"/>
  <c r="P154"/>
  <c r="P75"/>
  <c r="P94"/>
  <c r="P116"/>
  <c r="P51"/>
  <c r="P57"/>
  <c r="P144"/>
  <c r="P134"/>
  <c r="P126"/>
  <c r="P63"/>
  <c r="P76"/>
  <c r="P78"/>
  <c r="M2" i="2"/>
  <c r="P52" i="27"/>
  <c r="P16" i="26"/>
  <c r="P90"/>
  <c r="P146"/>
  <c r="P40"/>
  <c r="P19"/>
  <c r="P35"/>
  <c r="P22"/>
  <c r="P12"/>
  <c r="P18"/>
  <c r="P41"/>
  <c r="P53"/>
  <c r="P63"/>
  <c r="P46"/>
  <c r="P54"/>
  <c r="P58"/>
  <c r="P39"/>
  <c r="P51"/>
  <c r="P65"/>
  <c r="P56"/>
  <c r="P52"/>
  <c r="P62"/>
  <c r="P23"/>
  <c r="P24"/>
  <c r="P89"/>
  <c r="P127"/>
  <c r="P71"/>
  <c r="P116"/>
  <c r="P102"/>
  <c r="P126"/>
  <c r="P74"/>
  <c r="P124"/>
  <c r="P25"/>
  <c r="P30"/>
  <c r="P123"/>
  <c r="P105"/>
  <c r="P139"/>
  <c r="P103"/>
  <c r="P96"/>
  <c r="P120"/>
  <c r="P152"/>
  <c r="P87"/>
  <c r="P129"/>
  <c r="P82"/>
  <c r="P142"/>
  <c r="P77"/>
  <c r="P42"/>
  <c r="P81"/>
  <c r="P108"/>
  <c r="P92"/>
  <c r="P149"/>
  <c r="P29"/>
  <c r="P154"/>
  <c r="P84"/>
  <c r="P100"/>
  <c r="P104"/>
  <c r="P93"/>
  <c r="P147"/>
  <c r="P67"/>
  <c r="P132"/>
  <c r="P148"/>
  <c r="P80"/>
  <c r="P78"/>
  <c r="P119"/>
  <c r="P21"/>
  <c r="P45"/>
  <c r="P85"/>
  <c r="P91"/>
  <c r="P134"/>
  <c r="P99"/>
  <c r="P101"/>
  <c r="P68"/>
  <c r="P117"/>
  <c r="P79"/>
  <c r="P98"/>
  <c r="P70"/>
  <c r="P118"/>
  <c r="P66"/>
  <c r="P17"/>
  <c r="P15"/>
  <c r="P64" i="27"/>
  <c r="P18"/>
  <c r="P11"/>
  <c r="P32"/>
  <c r="P14"/>
  <c r="P41"/>
  <c r="P28"/>
  <c r="P27"/>
  <c r="P45"/>
  <c r="P97"/>
  <c r="P123"/>
  <c r="P99"/>
  <c r="P110"/>
  <c r="P142"/>
  <c r="P33"/>
  <c r="P119"/>
  <c r="P132"/>
  <c r="P96"/>
  <c r="P95"/>
  <c r="P131"/>
  <c r="P88"/>
  <c r="P92"/>
  <c r="P118"/>
  <c r="P59"/>
  <c r="P114"/>
  <c r="P115"/>
  <c r="P68"/>
  <c r="P135"/>
  <c r="P140"/>
  <c r="P74"/>
  <c r="P54"/>
  <c r="P112"/>
  <c r="P113"/>
  <c r="P71"/>
  <c r="P148"/>
  <c r="P153"/>
  <c r="P15"/>
  <c r="P31"/>
  <c r="P19"/>
  <c r="P22"/>
  <c r="P26"/>
  <c r="P35"/>
  <c r="P39"/>
  <c r="P25"/>
  <c r="P21"/>
  <c r="P42"/>
  <c r="P29"/>
  <c r="P37"/>
  <c r="P38"/>
  <c r="P12"/>
  <c r="P128"/>
  <c r="P73"/>
  <c r="P67"/>
  <c r="P138"/>
  <c r="P101"/>
  <c r="P136"/>
  <c r="P137"/>
  <c r="P151"/>
  <c r="P102"/>
  <c r="P91"/>
  <c r="P62"/>
  <c r="P93"/>
  <c r="P89"/>
  <c r="P122"/>
  <c r="P34"/>
  <c r="P50"/>
  <c r="P61"/>
  <c r="P103"/>
  <c r="P82"/>
  <c r="P79"/>
  <c r="P58"/>
  <c r="P72"/>
  <c r="P69"/>
  <c r="P146"/>
  <c r="P106"/>
  <c r="P53"/>
  <c r="P143"/>
  <c r="P145"/>
  <c r="P120"/>
  <c r="P100"/>
  <c r="P49"/>
  <c r="P66"/>
  <c r="P149"/>
  <c r="P85"/>
  <c r="P108"/>
  <c r="P98"/>
  <c r="P124"/>
  <c r="P86"/>
  <c r="P127"/>
  <c r="P90"/>
  <c r="P147"/>
  <c r="P129"/>
  <c r="P130"/>
  <c r="P125"/>
  <c r="P65"/>
  <c r="P47"/>
  <c r="P105"/>
  <c r="P55"/>
  <c r="P152"/>
  <c r="P150"/>
  <c r="P48"/>
  <c r="P121"/>
  <c r="P141"/>
  <c r="P117"/>
  <c r="P81"/>
  <c r="P109"/>
  <c r="P17"/>
  <c r="P24"/>
  <c r="P40"/>
  <c r="P44"/>
  <c r="AH2" i="2"/>
  <c r="P151" i="26"/>
  <c r="P72"/>
  <c r="P95"/>
  <c r="P128"/>
  <c r="P88"/>
  <c r="P73"/>
  <c r="P133"/>
  <c r="P36"/>
  <c r="P97"/>
  <c r="P111"/>
  <c r="P113"/>
  <c r="P110"/>
  <c r="P141"/>
  <c r="P27"/>
  <c r="P43"/>
  <c r="P114"/>
  <c r="P122"/>
  <c r="P144"/>
  <c r="P37"/>
  <c r="P32"/>
  <c r="P86"/>
  <c r="P107"/>
  <c r="P57"/>
  <c r="P50"/>
  <c r="P137"/>
  <c r="P135"/>
  <c r="P125"/>
  <c r="P140"/>
  <c r="P112"/>
  <c r="P76"/>
  <c r="P31"/>
  <c r="P48"/>
  <c r="P55"/>
  <c r="P14"/>
  <c r="P13"/>
  <c r="M119"/>
  <c r="M116"/>
  <c r="M84"/>
  <c r="M92"/>
  <c r="M79"/>
  <c r="M118"/>
  <c r="M71"/>
  <c r="M109"/>
  <c r="M93"/>
  <c r="M85"/>
  <c r="M77"/>
  <c r="M70"/>
  <c r="M100"/>
  <c r="L54"/>
  <c r="M97"/>
  <c r="M106"/>
  <c r="M90"/>
  <c r="M82"/>
  <c r="M73"/>
  <c r="M103"/>
  <c r="M108"/>
  <c r="M87"/>
  <c r="M95"/>
  <c r="M101"/>
  <c r="M98"/>
  <c r="M76"/>
  <c r="M115"/>
  <c r="L45"/>
  <c r="L52"/>
  <c r="L59"/>
  <c r="L47"/>
  <c r="L58"/>
  <c r="L55"/>
  <c r="L56"/>
  <c r="L60"/>
  <c r="L38"/>
  <c r="L25"/>
  <c r="L35"/>
  <c r="L37"/>
  <c r="L41"/>
  <c r="L32"/>
  <c r="L33"/>
  <c r="L16"/>
  <c r="L30"/>
  <c r="L34"/>
  <c r="L21"/>
  <c r="L19"/>
  <c r="L22"/>
  <c r="L23"/>
  <c r="L14"/>
  <c r="M107"/>
  <c r="M80"/>
  <c r="M88"/>
  <c r="M72"/>
  <c r="M75"/>
  <c r="M120"/>
  <c r="M114"/>
  <c r="M113"/>
  <c r="M81"/>
  <c r="M89"/>
  <c r="M104"/>
  <c r="M74"/>
  <c r="L27"/>
  <c r="M117"/>
  <c r="M94"/>
  <c r="M110"/>
  <c r="M78"/>
  <c r="M86"/>
  <c r="M99"/>
  <c r="M96"/>
  <c r="M112"/>
  <c r="M91"/>
  <c r="M83"/>
  <c r="M105"/>
  <c r="M102"/>
  <c r="M111"/>
  <c r="L20"/>
  <c r="L51"/>
  <c r="L53"/>
  <c r="L57"/>
  <c r="L48"/>
  <c r="L49"/>
  <c r="L46"/>
  <c r="L50"/>
  <c r="L28"/>
  <c r="L18"/>
  <c r="L29"/>
  <c r="L36"/>
  <c r="L43"/>
  <c r="L31"/>
  <c r="L42"/>
  <c r="L39"/>
  <c r="L44"/>
  <c r="L40"/>
  <c r="L13"/>
  <c r="L17"/>
  <c r="L26"/>
  <c r="L24"/>
  <c r="L15"/>
  <c r="P143"/>
  <c r="P94"/>
  <c r="P138"/>
  <c r="P33"/>
  <c r="P69"/>
  <c r="P44"/>
  <c r="P121"/>
  <c r="P155"/>
  <c r="P131"/>
  <c r="P153"/>
  <c r="P26"/>
  <c r="P83"/>
  <c r="P38"/>
  <c r="P115"/>
  <c r="P11"/>
  <c r="P145"/>
  <c r="P136"/>
  <c r="P130"/>
  <c r="P109"/>
  <c r="P28"/>
  <c r="P75"/>
  <c r="P34"/>
  <c r="P150"/>
  <c r="P106"/>
  <c r="P20"/>
  <c r="P59"/>
  <c r="P64"/>
  <c r="P47"/>
  <c r="P61"/>
  <c r="P60"/>
  <c r="P49"/>
  <c r="P53" i="28"/>
  <c r="M96" i="27"/>
  <c r="L49"/>
  <c r="L19"/>
  <c r="L29"/>
  <c r="L55"/>
  <c r="L17"/>
  <c r="L38"/>
  <c r="L57"/>
  <c r="L37"/>
  <c r="L56"/>
  <c r="L60"/>
  <c r="L47"/>
  <c r="M119"/>
  <c r="L31"/>
  <c r="L33"/>
  <c r="L41"/>
  <c r="L59"/>
  <c r="L23"/>
  <c r="M88"/>
  <c r="L20"/>
  <c r="L43"/>
  <c r="L25"/>
  <c r="L45"/>
  <c r="L54"/>
  <c r="L48"/>
  <c r="L53"/>
  <c r="L32"/>
  <c r="L46"/>
  <c r="L27"/>
  <c r="L58"/>
  <c r="L50"/>
  <c r="L30"/>
  <c r="L22"/>
  <c r="L51"/>
  <c r="L21"/>
  <c r="L35"/>
  <c r="M107"/>
  <c r="M114"/>
  <c r="M86"/>
  <c r="M74"/>
  <c r="M115"/>
  <c r="M94"/>
  <c r="M120"/>
  <c r="M89"/>
  <c r="M75"/>
  <c r="M83"/>
  <c r="M108"/>
  <c r="M105"/>
  <c r="M97"/>
  <c r="M90"/>
  <c r="M101"/>
  <c r="M100"/>
  <c r="M95"/>
  <c r="M118"/>
  <c r="M116"/>
  <c r="L18"/>
  <c r="M87"/>
  <c r="L40"/>
  <c r="M82"/>
  <c r="M71"/>
  <c r="M76"/>
  <c r="L52"/>
  <c r="L36"/>
  <c r="L34"/>
  <c r="L26"/>
  <c r="L24"/>
  <c r="L44"/>
  <c r="M80"/>
  <c r="L28"/>
  <c r="M72"/>
  <c r="L42"/>
  <c r="L39"/>
  <c r="M77"/>
  <c r="M85"/>
  <c r="M84"/>
  <c r="M98"/>
  <c r="M79"/>
  <c r="M113"/>
  <c r="M106"/>
  <c r="M104"/>
  <c r="M102"/>
  <c r="M70"/>
  <c r="M92"/>
  <c r="M110"/>
  <c r="M112"/>
  <c r="M103"/>
  <c r="M93"/>
  <c r="M91"/>
  <c r="M78"/>
  <c r="M73"/>
  <c r="M81"/>
  <c r="M117"/>
  <c r="M99"/>
  <c r="M111"/>
  <c r="M109"/>
  <c r="AW14" i="2"/>
  <c r="AW19"/>
  <c r="AW26"/>
  <c r="AW37"/>
  <c r="AW43"/>
  <c r="AW17"/>
  <c r="AW15"/>
  <c r="AW28"/>
  <c r="AW21"/>
  <c r="AW9"/>
  <c r="P14" i="28"/>
  <c r="P49"/>
  <c r="P54"/>
  <c r="P50"/>
  <c r="P23"/>
  <c r="P140"/>
  <c r="P35"/>
  <c r="P134"/>
  <c r="P135"/>
  <c r="P44"/>
  <c r="P63"/>
  <c r="P32"/>
  <c r="P39"/>
  <c r="P108"/>
  <c r="P141"/>
  <c r="P139"/>
  <c r="P83"/>
  <c r="P90"/>
  <c r="P72"/>
  <c r="P85"/>
  <c r="P34"/>
  <c r="P94"/>
  <c r="P15"/>
  <c r="P145"/>
  <c r="P118"/>
  <c r="P153"/>
  <c r="P82"/>
  <c r="P65"/>
  <c r="P148"/>
  <c r="P120"/>
  <c r="P98"/>
  <c r="P41"/>
  <c r="P69"/>
  <c r="P37"/>
  <c r="P97"/>
  <c r="P31"/>
  <c r="P105"/>
  <c r="P100"/>
  <c r="P56"/>
  <c r="P55"/>
  <c r="P99"/>
  <c r="P151"/>
  <c r="P129"/>
  <c r="P26"/>
  <c r="P75"/>
  <c r="P119"/>
  <c r="P58"/>
  <c r="P40"/>
  <c r="P150"/>
  <c r="P144"/>
  <c r="P106"/>
  <c r="P78"/>
  <c r="P123"/>
  <c r="P128"/>
  <c r="P80"/>
  <c r="P91"/>
  <c r="P59"/>
  <c r="P29"/>
  <c r="P42"/>
  <c r="P17"/>
  <c r="P25"/>
  <c r="P101"/>
  <c r="P124"/>
  <c r="P61"/>
  <c r="P117"/>
  <c r="P95"/>
  <c r="P33"/>
  <c r="P76"/>
  <c r="P64"/>
  <c r="P27"/>
  <c r="P11"/>
  <c r="P60"/>
  <c r="P136"/>
  <c r="P51"/>
  <c r="P47"/>
  <c r="P52"/>
  <c r="P48"/>
  <c r="P126"/>
  <c r="P103"/>
  <c r="P110"/>
  <c r="P92"/>
  <c r="P152"/>
  <c r="P28"/>
  <c r="P18"/>
  <c r="P81"/>
  <c r="P19"/>
  <c r="P125"/>
  <c r="P138"/>
  <c r="P133"/>
  <c r="P131"/>
  <c r="P122"/>
  <c r="P107"/>
  <c r="P137"/>
  <c r="P73"/>
  <c r="P114"/>
  <c r="P93"/>
  <c r="P102"/>
  <c r="P77"/>
  <c r="P45"/>
  <c r="P70"/>
  <c r="P43"/>
  <c r="P154"/>
  <c r="P24"/>
  <c r="P67"/>
  <c r="P74"/>
  <c r="P104"/>
  <c r="P132"/>
  <c r="P86"/>
  <c r="P115"/>
  <c r="P46"/>
  <c r="P88"/>
  <c r="P149"/>
  <c r="P109"/>
  <c r="P96"/>
  <c r="P16"/>
  <c r="P147"/>
  <c r="P143"/>
  <c r="P62"/>
  <c r="P66"/>
  <c r="P116"/>
  <c r="P130"/>
  <c r="P111"/>
  <c r="P36"/>
  <c r="P87"/>
  <c r="P20"/>
  <c r="P68"/>
  <c r="P113"/>
  <c r="P84"/>
  <c r="P38"/>
  <c r="P121"/>
  <c r="P22"/>
  <c r="P155"/>
  <c r="P30"/>
  <c r="P21"/>
  <c r="P142"/>
  <c r="P112"/>
  <c r="P89"/>
  <c r="P13"/>
  <c r="P146"/>
  <c r="P12"/>
  <c r="P127"/>
  <c r="P79"/>
  <c r="P71"/>
  <c r="P57"/>
  <c r="AW54" i="2"/>
  <c r="AW53"/>
  <c r="AW52"/>
  <c r="AW51"/>
  <c r="AW50"/>
  <c r="AW49"/>
  <c r="AW48"/>
  <c r="AW47"/>
  <c r="AW45"/>
  <c r="AW38"/>
  <c r="AW55"/>
  <c r="AW30"/>
  <c r="AW6"/>
  <c r="AW77" i="27"/>
  <c r="AW141"/>
  <c r="AW74"/>
  <c r="AW109"/>
  <c r="AW113"/>
  <c r="AW128"/>
  <c r="AW86"/>
  <c r="AW99"/>
  <c r="AW106"/>
  <c r="AW118"/>
  <c r="AW81"/>
  <c r="AW146"/>
  <c r="AW105"/>
  <c r="AW85"/>
  <c r="AW69"/>
  <c r="AW125"/>
  <c r="AW83"/>
  <c r="AW76"/>
  <c r="AW124"/>
  <c r="AW110"/>
  <c r="AW89"/>
  <c r="AW72"/>
  <c r="AW96"/>
  <c r="AW68"/>
  <c r="AW122"/>
  <c r="AW98"/>
  <c r="AW150"/>
  <c r="AW101"/>
  <c r="AW137"/>
  <c r="AW115"/>
  <c r="AW94"/>
  <c r="AW139"/>
  <c r="AW135"/>
  <c r="AW152"/>
  <c r="AW108"/>
  <c r="AW136"/>
  <c r="AW87"/>
  <c r="AW73"/>
  <c r="AW117"/>
  <c r="AW130"/>
  <c r="AW144"/>
  <c r="AW133"/>
  <c r="AW88"/>
  <c r="AW126"/>
  <c r="AW145"/>
  <c r="AW132"/>
  <c r="AW75"/>
  <c r="AW95"/>
  <c r="AW114"/>
  <c r="AW116"/>
  <c r="AW79"/>
  <c r="AW84"/>
  <c r="AW131"/>
  <c r="AW93"/>
  <c r="AW107"/>
  <c r="AW151"/>
  <c r="AW123"/>
  <c r="AW149"/>
  <c r="AW102"/>
  <c r="AW70"/>
  <c r="AW155"/>
  <c r="AW91"/>
  <c r="AW134"/>
  <c r="AW103"/>
  <c r="AW127"/>
  <c r="AW147"/>
  <c r="AW78"/>
  <c r="AW100"/>
  <c r="AW112"/>
  <c r="AW111"/>
  <c r="AW97"/>
  <c r="AW142"/>
  <c r="AW153"/>
  <c r="AW90"/>
  <c r="AW154"/>
  <c r="AW80"/>
  <c r="AW71"/>
  <c r="AW120"/>
  <c r="AW82"/>
  <c r="AW121"/>
  <c r="AW104"/>
  <c r="AW119"/>
  <c r="AW148"/>
  <c r="AW143"/>
  <c r="AW140"/>
  <c r="AW129"/>
  <c r="AW138"/>
  <c r="AW92"/>
  <c r="AI2" i="2"/>
  <c r="AW56"/>
  <c r="AW58"/>
  <c r="AW57"/>
  <c r="AW62"/>
  <c r="AW60"/>
  <c r="AW61"/>
  <c r="AW59"/>
  <c r="AW27"/>
  <c r="L15" i="28"/>
  <c r="M120"/>
  <c r="L25"/>
  <c r="M94"/>
  <c r="L39"/>
  <c r="M104"/>
  <c r="L52"/>
  <c r="M113"/>
  <c r="L45"/>
  <c r="M85"/>
  <c r="L59"/>
  <c r="M73"/>
  <c r="L30"/>
  <c r="M92"/>
  <c r="M100"/>
  <c r="L16"/>
  <c r="AW10" i="2"/>
  <c r="M109" i="28"/>
  <c r="L29"/>
  <c r="M81"/>
  <c r="L42"/>
  <c r="M116"/>
  <c r="L56"/>
  <c r="M88"/>
  <c r="L49"/>
  <c r="M98"/>
  <c r="L20"/>
  <c r="M107"/>
  <c r="L34"/>
  <c r="M79"/>
  <c r="M112"/>
  <c r="L19"/>
  <c r="M84"/>
  <c r="L33"/>
  <c r="M72"/>
  <c r="L46"/>
  <c r="M95"/>
  <c r="L60"/>
  <c r="M105"/>
  <c r="L53"/>
  <c r="M118"/>
  <c r="L24"/>
  <c r="M90"/>
  <c r="L38"/>
  <c r="L14"/>
  <c r="M91"/>
  <c r="L23"/>
  <c r="M101"/>
  <c r="L37"/>
  <c r="M114"/>
  <c r="L50"/>
  <c r="M86"/>
  <c r="L43"/>
  <c r="M74"/>
  <c r="L57"/>
  <c r="M97"/>
  <c r="L28"/>
  <c r="M77"/>
  <c r="M110"/>
  <c r="L13"/>
  <c r="M82"/>
  <c r="L27"/>
  <c r="M70"/>
  <c r="L40"/>
  <c r="M93"/>
  <c r="L54"/>
  <c r="M103"/>
  <c r="L47"/>
  <c r="M108"/>
  <c r="L18"/>
  <c r="M80"/>
  <c r="L32"/>
  <c r="M119"/>
  <c r="M89"/>
  <c r="M99"/>
  <c r="L31"/>
  <c r="M96"/>
  <c r="L44"/>
  <c r="M76"/>
  <c r="L58"/>
  <c r="M115"/>
  <c r="L51"/>
  <c r="M87"/>
  <c r="L22"/>
  <c r="M75"/>
  <c r="L36"/>
  <c r="L17"/>
  <c r="M102"/>
  <c r="L21"/>
  <c r="M111"/>
  <c r="L35"/>
  <c r="M83"/>
  <c r="L48"/>
  <c r="M71"/>
  <c r="L41"/>
  <c r="M106"/>
  <c r="L55"/>
  <c r="M78"/>
  <c r="L26"/>
  <c r="M117"/>
  <c r="N2" i="2"/>
  <c r="AZ4"/>
  <c r="P2"/>
  <c r="AY140"/>
  <c r="AY132"/>
  <c r="AY116"/>
  <c r="AY104"/>
  <c r="AY100"/>
  <c r="AY84"/>
  <c r="AY80"/>
  <c r="AY141"/>
  <c r="AY137"/>
  <c r="AY133"/>
  <c r="AY125"/>
  <c r="AY117"/>
  <c r="AY113"/>
  <c r="AY89"/>
  <c r="AY81"/>
  <c r="AY91"/>
  <c r="AY146"/>
  <c r="AY93"/>
  <c r="AY128"/>
  <c r="AY94"/>
  <c r="AY127"/>
  <c r="AY114"/>
  <c r="AY124"/>
  <c r="AY87"/>
  <c r="AY118"/>
  <c r="AY112"/>
  <c r="AY99"/>
  <c r="AY122"/>
  <c r="AY134"/>
  <c r="AY139"/>
  <c r="AY144"/>
  <c r="AY120"/>
  <c r="AY138"/>
  <c r="AY135"/>
  <c r="AY130"/>
  <c r="AY142"/>
  <c r="AY105"/>
  <c r="AY107"/>
  <c r="AY86"/>
  <c r="AY149"/>
  <c r="AY103"/>
  <c r="AY108"/>
  <c r="AY150"/>
  <c r="AY96"/>
  <c r="AY145"/>
  <c r="Q150" i="25"/>
  <c r="AY121" i="2"/>
  <c r="AY131"/>
  <c r="Q136" i="24"/>
  <c r="AY83" i="2"/>
  <c r="AY123"/>
  <c r="Q128" i="25"/>
  <c r="AY110" i="2"/>
  <c r="AY126"/>
  <c r="Q131" i="22"/>
  <c r="AY143" i="2"/>
  <c r="Q76" i="21"/>
  <c r="AY102" i="2"/>
  <c r="AY101"/>
  <c r="Q106" i="31"/>
  <c r="AY136" i="2"/>
  <c r="AY95"/>
  <c r="Q100" i="22"/>
  <c r="AY90" i="2"/>
  <c r="AY98"/>
  <c r="Q103" i="4"/>
  <c r="AY111" i="2"/>
  <c r="AY85"/>
  <c r="Q90" i="4"/>
  <c r="AY148" i="2"/>
  <c r="Q79" i="28"/>
  <c r="AY92" i="2"/>
  <c r="Q75" i="24"/>
  <c r="AY88" i="2"/>
  <c r="AY82"/>
  <c r="Q87" i="29"/>
  <c r="AY109" i="2"/>
  <c r="AY106"/>
  <c r="Q111" i="28"/>
  <c r="AY97" i="2"/>
  <c r="AY129"/>
  <c r="Q134" i="22"/>
  <c r="AY119" i="2"/>
  <c r="AY115"/>
  <c r="Q120" i="20"/>
  <c r="AY147" i="2"/>
  <c r="AW7"/>
  <c r="AW11"/>
  <c r="AW13"/>
  <c r="AW12"/>
  <c r="AW8"/>
  <c r="AZ4" i="1"/>
  <c r="AJ2" i="2"/>
  <c r="Q138" i="28"/>
  <c r="Q138" i="26"/>
  <c r="Q138" i="27"/>
  <c r="Q138" i="4"/>
  <c r="Q138" i="23"/>
  <c r="Q138" i="25"/>
  <c r="Q138" i="3"/>
  <c r="Q138" i="21"/>
  <c r="Q126"/>
  <c r="Q126" i="22"/>
  <c r="Q126" i="27"/>
  <c r="Q126" i="30"/>
  <c r="Q126" i="29"/>
  <c r="Q126" i="28"/>
  <c r="Q126" i="31"/>
  <c r="Q89" i="29"/>
  <c r="Q89" i="25"/>
  <c r="Q89" i="31"/>
  <c r="Q89" i="30"/>
  <c r="Q89" i="21"/>
  <c r="Q89" i="24"/>
  <c r="Q89" i="26"/>
  <c r="Q89" i="28"/>
  <c r="Q88" i="29"/>
  <c r="Q88" i="20"/>
  <c r="Q88" i="3"/>
  <c r="Q88" i="28"/>
  <c r="Q88" i="31"/>
  <c r="Q88" i="27"/>
  <c r="Q88" i="30"/>
  <c r="Q88" i="21"/>
  <c r="Q88" i="25"/>
  <c r="Q88" i="32"/>
  <c r="Q88" i="26"/>
  <c r="Q88" i="24"/>
  <c r="Q88" i="4"/>
  <c r="Q88" i="22"/>
  <c r="Q88" i="23"/>
  <c r="Q115" i="24"/>
  <c r="Q115" i="29"/>
  <c r="Q115" i="23"/>
  <c r="Q115" i="30"/>
  <c r="Q115" i="26"/>
  <c r="Q115" i="31"/>
  <c r="Q115" i="4"/>
  <c r="Q115" i="32"/>
  <c r="Q115" i="21"/>
  <c r="Q115" i="28"/>
  <c r="Q115" i="22"/>
  <c r="Q115" i="3"/>
  <c r="Q115" i="20"/>
  <c r="Q115" i="27"/>
  <c r="Q115" i="25"/>
  <c r="Q148" i="21"/>
  <c r="Q148" i="29"/>
  <c r="Q148" i="24"/>
  <c r="Q148" i="26"/>
  <c r="Q148" i="28"/>
  <c r="Q148" i="31"/>
  <c r="Q148" i="20"/>
  <c r="Q148" i="32"/>
  <c r="Q148" i="27"/>
  <c r="Q148" i="25"/>
  <c r="Q148" i="4"/>
  <c r="Q148" i="23"/>
  <c r="Q148" i="3"/>
  <c r="Q148" i="22"/>
  <c r="Q148" i="30"/>
  <c r="Q107" i="25"/>
  <c r="Q107" i="4"/>
  <c r="Q107" i="23"/>
  <c r="Q107" i="27"/>
  <c r="Q107" i="24"/>
  <c r="Q107" i="22"/>
  <c r="Q107" i="29"/>
  <c r="Q107" i="26"/>
  <c r="Q107" i="30"/>
  <c r="Q107" i="3"/>
  <c r="Q107" i="31"/>
  <c r="Q107" i="21"/>
  <c r="Q107" i="32"/>
  <c r="Q107" i="20"/>
  <c r="Q107" i="28"/>
  <c r="Q145" i="20"/>
  <c r="Q145" i="4"/>
  <c r="Q145" i="21"/>
  <c r="Q145" i="22"/>
  <c r="Q145" i="26"/>
  <c r="Q145" i="25"/>
  <c r="Q145" i="3"/>
  <c r="Q145" i="27"/>
  <c r="Q141" i="29"/>
  <c r="Q141" i="24"/>
  <c r="Q141" i="31"/>
  <c r="Q141" i="25"/>
  <c r="Q141" i="21"/>
  <c r="Q141" i="30"/>
  <c r="Q141" i="20"/>
  <c r="Q137"/>
  <c r="Q137" i="22"/>
  <c r="Q137" i="4"/>
  <c r="Q137" i="23"/>
  <c r="Q137" i="25"/>
  <c r="Q137" i="24"/>
  <c r="Q137" i="21"/>
  <c r="Q137" i="27"/>
  <c r="Q95" i="29"/>
  <c r="Q95" i="22"/>
  <c r="Q95" i="23"/>
  <c r="Q95" i="3"/>
  <c r="Q95" i="31"/>
  <c r="Q95" i="25"/>
  <c r="Q95" i="30"/>
  <c r="Q95" i="21"/>
  <c r="Q95" i="20"/>
  <c r="Q95" i="32"/>
  <c r="Q95" i="26"/>
  <c r="Q95" i="27"/>
  <c r="Q95" i="4"/>
  <c r="Q95" i="24"/>
  <c r="Q95" i="28"/>
  <c r="Q85" i="3"/>
  <c r="Q85" i="23"/>
  <c r="Q85" i="26"/>
  <c r="Q85" i="4"/>
  <c r="Q85" i="32"/>
  <c r="Q85" i="22"/>
  <c r="Q85" i="21"/>
  <c r="Q85" i="29"/>
  <c r="Q116" i="3"/>
  <c r="Q116" i="4"/>
  <c r="Q116" i="28"/>
  <c r="Q116" i="29"/>
  <c r="Q116" i="30"/>
  <c r="Q116" i="31"/>
  <c r="Q116" i="32"/>
  <c r="Q146" i="27"/>
  <c r="Q146" i="24"/>
  <c r="Q146" i="3"/>
  <c r="Q146" i="4"/>
  <c r="Q146" i="21"/>
  <c r="Q146" i="28"/>
  <c r="Q146" i="26"/>
  <c r="Q146" i="20"/>
  <c r="Q118" i="4"/>
  <c r="Q118" i="3"/>
  <c r="Q118" i="22"/>
  <c r="Q118" i="20"/>
  <c r="Q118" i="25"/>
  <c r="Q118" i="27"/>
  <c r="Q118" i="24"/>
  <c r="Q118" i="23"/>
  <c r="Q153" i="26"/>
  <c r="Q153" i="24"/>
  <c r="Q153" i="28"/>
  <c r="Q153" i="29"/>
  <c r="Q153" i="30"/>
  <c r="Q153" i="31"/>
  <c r="Q153" i="32"/>
  <c r="Q79" i="20"/>
  <c r="Q79" i="30"/>
  <c r="Q79" i="23"/>
  <c r="Q97" i="26"/>
  <c r="Q97" i="28"/>
  <c r="Q97" i="22"/>
  <c r="Q97" i="25"/>
  <c r="Q97" i="4"/>
  <c r="Q97" i="23"/>
  <c r="Q97" i="32"/>
  <c r="Q86" i="25"/>
  <c r="Q86" i="23"/>
  <c r="Q86" i="28"/>
  <c r="Q86" i="27"/>
  <c r="Q86" i="26"/>
  <c r="Q86" i="32"/>
  <c r="Q86" i="21"/>
  <c r="Q86" i="20"/>
  <c r="Q122" i="24"/>
  <c r="Q122" i="23"/>
  <c r="Q122" i="22"/>
  <c r="Q122" i="29"/>
  <c r="Q122" i="30"/>
  <c r="Q122" i="31"/>
  <c r="Q122" i="32"/>
  <c r="Q122" i="28"/>
  <c r="Q93" i="4"/>
  <c r="Q93" i="27"/>
  <c r="Q93" i="20"/>
  <c r="Q93" i="25"/>
  <c r="Q93" i="3"/>
  <c r="Q93" i="23"/>
  <c r="Q93" i="21"/>
  <c r="Q87" i="23"/>
  <c r="Q87" i="4"/>
  <c r="Q87" i="27"/>
  <c r="Q114" i="29"/>
  <c r="Q114" i="24"/>
  <c r="Q114" i="31"/>
  <c r="Q114" i="30"/>
  <c r="Q114" i="23"/>
  <c r="Q114" i="20"/>
  <c r="Q114" i="26"/>
  <c r="Q66" i="29"/>
  <c r="Q66" i="20"/>
  <c r="Q66" i="31"/>
  <c r="Q66" i="30"/>
  <c r="Q66" i="22"/>
  <c r="Q66" i="23"/>
  <c r="Q66" i="21"/>
  <c r="Q66" i="26"/>
  <c r="Q82" i="29"/>
  <c r="Q82" i="26"/>
  <c r="Q82" i="31"/>
  <c r="Q82" i="30"/>
  <c r="Q82" i="21"/>
  <c r="Q82" i="24"/>
  <c r="Q82" i="3"/>
  <c r="Q82" i="4"/>
  <c r="Q102" i="24"/>
  <c r="Q102" i="22"/>
  <c r="Q102" i="28"/>
  <c r="Q102" i="29"/>
  <c r="Q102" i="30"/>
  <c r="Q102" i="31"/>
  <c r="Q102" i="32"/>
  <c r="Q121" i="24"/>
  <c r="Q121" i="21"/>
  <c r="Q121" i="28"/>
  <c r="Q121" i="29"/>
  <c r="Q121" i="30"/>
  <c r="Q121" i="31"/>
  <c r="Q121" i="4"/>
  <c r="Q121" i="32"/>
  <c r="Q121" i="27"/>
  <c r="Q121" i="23"/>
  <c r="Q124" i="25"/>
  <c r="Q124" i="4"/>
  <c r="Q124" i="23"/>
  <c r="Q124" i="26"/>
  <c r="Q124" i="24"/>
  <c r="Q124" i="28"/>
  <c r="Q124" i="20"/>
  <c r="Q124" i="29"/>
  <c r="Q124" i="27"/>
  <c r="Q124" i="30"/>
  <c r="Q124" i="3"/>
  <c r="Q124" i="31"/>
  <c r="Q124" i="22"/>
  <c r="Q124" i="32"/>
  <c r="Q124" i="21"/>
  <c r="Q120" i="25"/>
  <c r="Q152" i="24"/>
  <c r="Q152" i="21"/>
  <c r="Q152" i="22"/>
  <c r="Q152" i="25"/>
  <c r="Q152" i="3"/>
  <c r="Q152" i="28"/>
  <c r="Q152" i="4"/>
  <c r="Q152" i="29"/>
  <c r="Q152" i="23"/>
  <c r="Q152" i="30"/>
  <c r="Q152" i="20"/>
  <c r="Q152" i="31"/>
  <c r="Q152" i="26"/>
  <c r="Q152" i="32"/>
  <c r="Q152" i="27"/>
  <c r="Q96" i="29"/>
  <c r="Q96" i="3"/>
  <c r="Q96" i="21"/>
  <c r="Q96" i="28"/>
  <c r="Q96" i="31"/>
  <c r="Q96" i="27"/>
  <c r="Q96" i="30"/>
  <c r="Q96" i="26"/>
  <c r="Q96" i="4"/>
  <c r="Q96" i="32"/>
  <c r="Q96" i="24"/>
  <c r="Q96" i="23"/>
  <c r="Q96" i="20"/>
  <c r="Q96" i="22"/>
  <c r="Q96" i="25"/>
  <c r="Q80" i="29"/>
  <c r="Q80" i="22"/>
  <c r="Q80" i="4"/>
  <c r="Q80" i="28"/>
  <c r="Q80" i="31"/>
  <c r="Q80" i="27"/>
  <c r="Q80" i="30"/>
  <c r="Q80" i="20"/>
  <c r="Q80" i="26"/>
  <c r="Q80" i="32"/>
  <c r="Q80" i="3"/>
  <c r="Q80" i="23"/>
  <c r="Q80" i="24"/>
  <c r="Q80" i="21"/>
  <c r="Q80" i="25"/>
  <c r="Q78" i="24"/>
  <c r="Q78" i="29"/>
  <c r="Q78" i="26"/>
  <c r="Q78" i="23"/>
  <c r="Q78" i="28"/>
  <c r="Q78" i="31"/>
  <c r="Q78" i="27"/>
  <c r="Q78" i="30"/>
  <c r="Q78" i="25"/>
  <c r="Q78" i="4"/>
  <c r="Q78" i="32"/>
  <c r="Q78" i="3"/>
  <c r="Q78" i="20"/>
  <c r="Q78" i="22"/>
  <c r="Q78" i="21"/>
  <c r="Q151" i="28"/>
  <c r="Q151" i="27"/>
  <c r="Q151" i="25"/>
  <c r="Q151" i="26"/>
  <c r="Q151" i="23"/>
  <c r="Q151" i="22"/>
  <c r="Q151" i="20"/>
  <c r="Q151" i="29"/>
  <c r="Q151" i="4"/>
  <c r="Q151" i="30"/>
  <c r="Q151" i="24"/>
  <c r="Q151" i="31"/>
  <c r="Q151" i="21"/>
  <c r="Q151" i="32"/>
  <c r="Q151" i="3"/>
  <c r="Q98" i="22"/>
  <c r="Q98" i="21"/>
  <c r="Q98" i="25"/>
  <c r="Q98" i="23"/>
  <c r="Q98" i="28"/>
  <c r="Q98" i="4"/>
  <c r="Q98" i="26"/>
  <c r="Q98" i="27"/>
  <c r="Q98" i="30"/>
  <c r="Q98" i="31"/>
  <c r="Q98" i="29"/>
  <c r="Q98" i="24"/>
  <c r="Q98" i="20"/>
  <c r="Q98" i="32"/>
  <c r="Q98" i="3"/>
  <c r="Q84"/>
  <c r="Q84" i="24"/>
  <c r="Q84" i="22"/>
  <c r="Q84" i="23"/>
  <c r="Q84" i="28"/>
  <c r="Q84" i="4"/>
  <c r="Q84" i="20"/>
  <c r="Q84" i="27"/>
  <c r="Q84" i="30"/>
  <c r="Q84" i="31"/>
  <c r="Q84" i="29"/>
  <c r="Q84" i="21"/>
  <c r="Q84" i="25"/>
  <c r="Q84" i="32"/>
  <c r="Q84" i="26"/>
  <c r="Q133" i="4"/>
  <c r="Q133" i="27"/>
  <c r="Q133" i="21"/>
  <c r="Q133" i="20"/>
  <c r="Q133" i="30"/>
  <c r="Q133" i="3"/>
  <c r="Q133" i="26"/>
  <c r="Q133" i="22"/>
  <c r="Q133" i="25"/>
  <c r="Q133" i="29"/>
  <c r="Q133" i="23"/>
  <c r="Q133" i="24"/>
  <c r="Q133" i="28"/>
  <c r="Q133" i="31"/>
  <c r="Q133" i="32"/>
  <c r="Q99" i="22"/>
  <c r="Q99" i="28"/>
  <c r="Q99" i="26"/>
  <c r="Q99" i="24"/>
  <c r="Q99" i="23"/>
  <c r="Q99" i="27"/>
  <c r="Q99" i="21"/>
  <c r="Q99" i="20"/>
  <c r="Q99" i="29"/>
  <c r="Q99" i="3"/>
  <c r="Q99" i="30"/>
  <c r="Q99" i="4"/>
  <c r="Q99" i="31"/>
  <c r="Q99" i="25"/>
  <c r="Q99" i="32"/>
  <c r="Q132" i="3"/>
  <c r="Q132" i="25"/>
  <c r="Q132" i="23"/>
  <c r="Q132" i="24"/>
  <c r="Q132" i="22"/>
  <c r="Q132" i="28"/>
  <c r="Q132" i="4"/>
  <c r="Q132" i="29"/>
  <c r="Q132" i="27"/>
  <c r="Q132" i="30"/>
  <c r="Q132" i="21"/>
  <c r="Q132" i="31"/>
  <c r="Q132" i="20"/>
  <c r="Q132" i="32"/>
  <c r="Q132" i="26"/>
  <c r="Q119" i="23"/>
  <c r="Q119" i="4"/>
  <c r="Q119" i="25"/>
  <c r="Q119" i="22"/>
  <c r="Q119" i="30"/>
  <c r="Q119" i="27"/>
  <c r="Q119" i="20"/>
  <c r="Q119" i="21"/>
  <c r="Q119" i="28"/>
  <c r="Q119" i="29"/>
  <c r="Q119" i="24"/>
  <c r="Q119" i="3"/>
  <c r="Q119" i="26"/>
  <c r="Q119" i="31"/>
  <c r="Q119" i="32"/>
  <c r="Q129" i="21"/>
  <c r="Q129" i="25"/>
  <c r="Q129" i="20"/>
  <c r="Q129" i="4"/>
  <c r="Q129" i="28"/>
  <c r="Q129" i="23"/>
  <c r="Q129" i="29"/>
  <c r="Q129" i="24"/>
  <c r="Q129" i="30"/>
  <c r="Q129" i="26"/>
  <c r="Q129" i="31"/>
  <c r="Q129" i="3"/>
  <c r="Q129" i="32"/>
  <c r="Q129" i="27"/>
  <c r="Q129" i="22"/>
  <c r="Q92" i="3"/>
  <c r="Q92" i="24"/>
  <c r="Q92" i="28"/>
  <c r="Q92" i="31"/>
  <c r="Q92" i="21"/>
  <c r="Q92" i="30"/>
  <c r="Q92" i="27"/>
  <c r="Q92" i="23"/>
  <c r="Q92" i="32"/>
  <c r="Q92" i="22"/>
  <c r="Q92" i="4"/>
  <c r="Q92" i="20"/>
  <c r="Q92" i="26"/>
  <c r="Q92" i="25"/>
  <c r="Q92" i="29"/>
  <c r="Q74"/>
  <c r="Q74" i="4"/>
  <c r="Q74" i="25"/>
  <c r="Q74" i="28"/>
  <c r="Q74" i="31"/>
  <c r="Q74" i="24"/>
  <c r="Q74" i="30"/>
  <c r="Q74" i="27"/>
  <c r="Q74" i="20"/>
  <c r="Q74" i="32"/>
  <c r="Q74" i="22"/>
  <c r="Q74" i="3"/>
  <c r="Q74" i="23"/>
  <c r="Q74" i="26"/>
  <c r="Q74" i="21"/>
  <c r="Q123" i="28"/>
  <c r="Q123" i="21"/>
  <c r="Q123" i="26"/>
  <c r="Q123" i="22"/>
  <c r="Q123" i="27"/>
  <c r="Q123" i="23"/>
  <c r="Q123" i="4"/>
  <c r="Q123" i="29"/>
  <c r="Q123" i="20"/>
  <c r="Q123" i="30"/>
  <c r="Q123" i="25"/>
  <c r="Q123" i="31"/>
  <c r="Q123" i="3"/>
  <c r="Q123" i="32"/>
  <c r="Q123" i="24"/>
  <c r="Q117" i="28"/>
  <c r="Q117" i="25"/>
  <c r="Q117" i="22"/>
  <c r="Q117" i="20"/>
  <c r="Q117" i="27"/>
  <c r="Q117" i="24"/>
  <c r="Q117" i="21"/>
  <c r="Q117" i="29"/>
  <c r="Q117" i="4"/>
  <c r="Q117" i="30"/>
  <c r="Q117" i="3"/>
  <c r="Q117" i="31"/>
  <c r="Q117" i="23"/>
  <c r="Q117" i="32"/>
  <c r="Q117" i="26"/>
  <c r="Q130" i="28"/>
  <c r="Q130" i="20"/>
  <c r="Q130" i="26"/>
  <c r="Q130" i="21"/>
  <c r="Q130" i="27"/>
  <c r="Q130" i="22"/>
  <c r="Q130" i="4"/>
  <c r="Q130" i="29"/>
  <c r="Q130" i="24"/>
  <c r="Q130" i="30"/>
  <c r="Q130" i="25"/>
  <c r="Q130" i="31"/>
  <c r="Q130" i="3"/>
  <c r="Q130" i="32"/>
  <c r="Q130" i="23"/>
  <c r="Q68" i="29"/>
  <c r="Q68" i="21"/>
  <c r="Q68" i="22"/>
  <c r="Q68" i="28"/>
  <c r="Q68" i="31"/>
  <c r="Q68" i="26"/>
  <c r="Q68" i="30"/>
  <c r="Q68" i="27"/>
  <c r="Q68" i="23"/>
  <c r="Q68" i="32"/>
  <c r="Q68" i="20"/>
  <c r="Q68" i="25"/>
  <c r="Q68" i="3"/>
  <c r="Q68" i="24"/>
  <c r="Q68" i="4"/>
  <c r="Q69" i="30"/>
  <c r="Q69" i="29"/>
  <c r="Q69" i="31"/>
  <c r="Q69" i="3"/>
  <c r="Q69" i="32"/>
  <c r="Q69" i="22"/>
  <c r="Q69" i="28"/>
  <c r="Q69" i="20"/>
  <c r="Q69" i="4"/>
  <c r="Q69" i="26"/>
  <c r="Q69" i="27"/>
  <c r="Q69" i="24"/>
  <c r="Q69" i="25"/>
  <c r="Q69" i="23"/>
  <c r="Q69" i="21"/>
  <c r="Q104" i="24"/>
  <c r="Q104" i="28"/>
  <c r="Q104" i="25"/>
  <c r="Q104" i="29"/>
  <c r="Q104" i="22"/>
  <c r="Q104" i="30"/>
  <c r="Q104" i="26"/>
  <c r="Q104" i="31"/>
  <c r="Q104" i="4"/>
  <c r="Q104" i="32"/>
  <c r="Q104" i="27"/>
  <c r="Q104" i="21"/>
  <c r="Q104" i="20"/>
  <c r="Q104" i="3"/>
  <c r="Q104" i="23"/>
  <c r="Q127" i="21"/>
  <c r="Q127" i="26"/>
  <c r="Q127" i="3"/>
  <c r="Q127" i="31"/>
  <c r="Q127" i="25"/>
  <c r="Q127" i="30"/>
  <c r="Q127" i="20"/>
  <c r="Q127" i="23"/>
  <c r="Q127" i="32"/>
  <c r="Q127" i="22"/>
  <c r="Q127" i="27"/>
  <c r="Q127" i="4"/>
  <c r="Q127" i="24"/>
  <c r="Q127" i="28"/>
  <c r="Q127" i="29"/>
  <c r="Q72" i="21"/>
  <c r="Q72" i="29"/>
  <c r="Q72" i="26"/>
  <c r="Q72" i="24"/>
  <c r="Q72" i="28"/>
  <c r="Q72" i="31"/>
  <c r="Q72" i="27"/>
  <c r="Q72" i="30"/>
  <c r="Q72" i="22"/>
  <c r="Q72" i="3"/>
  <c r="Q72" i="32"/>
  <c r="Q72" i="4"/>
  <c r="Q72" i="20"/>
  <c r="Q72" i="25"/>
  <c r="Q72" i="23"/>
  <c r="Q139" i="28"/>
  <c r="Q139" i="25"/>
  <c r="Q139" i="4"/>
  <c r="Q139" i="21"/>
  <c r="Q139" i="27"/>
  <c r="Q139" i="24"/>
  <c r="Q139" i="22"/>
  <c r="Q139" i="29"/>
  <c r="Q139" i="26"/>
  <c r="Q139" i="30"/>
  <c r="Q139" i="3"/>
  <c r="Q139" i="31"/>
  <c r="Q139" i="23"/>
  <c r="Q139" i="32"/>
  <c r="Q139" i="20"/>
  <c r="Q83" i="30"/>
  <c r="Q83" i="29"/>
  <c r="Q83" i="31"/>
  <c r="Q83" i="4"/>
  <c r="Q83" i="32"/>
  <c r="Q83" i="3"/>
  <c r="Q83" i="28"/>
  <c r="Q83" i="22"/>
  <c r="Q83" i="24"/>
  <c r="Q83" i="23"/>
  <c r="Q83" i="27"/>
  <c r="Q83" i="25"/>
  <c r="Q83" i="21"/>
  <c r="Q83" i="20"/>
  <c r="Q83" i="26"/>
  <c r="Q144" i="20"/>
  <c r="Q144" i="28"/>
  <c r="Q144" i="24"/>
  <c r="Q144" i="25"/>
  <c r="Q144" i="26"/>
  <c r="Q144" i="4"/>
  <c r="Q144" i="23"/>
  <c r="Q144" i="29"/>
  <c r="Q144" i="3"/>
  <c r="Q144" i="30"/>
  <c r="Q144" i="27"/>
  <c r="Q144" i="31"/>
  <c r="Q144" i="22"/>
  <c r="Q144" i="32"/>
  <c r="Q144" i="21"/>
  <c r="Q77"/>
  <c r="Q77" i="28"/>
  <c r="Q77" i="25"/>
  <c r="Q77" i="22"/>
  <c r="Q77" i="20"/>
  <c r="Q77" i="27"/>
  <c r="Q77" i="24"/>
  <c r="Q77" i="4"/>
  <c r="Q77" i="29"/>
  <c r="Q77" i="23"/>
  <c r="Q77" i="30"/>
  <c r="Q77" i="26"/>
  <c r="Q77" i="31"/>
  <c r="Q77" i="3"/>
  <c r="Q77" i="32"/>
  <c r="Q109" i="29"/>
  <c r="Q109" i="26"/>
  <c r="Q109" i="27"/>
  <c r="Q109" i="22"/>
  <c r="Q109" i="31"/>
  <c r="Q109" i="20"/>
  <c r="Q109" i="30"/>
  <c r="Q109" i="24"/>
  <c r="Q109" i="25"/>
  <c r="Q109" i="32"/>
  <c r="Q109" i="3"/>
  <c r="Q109" i="21"/>
  <c r="Q109" i="4"/>
  <c r="Q109" i="23"/>
  <c r="Q109" i="28"/>
  <c r="Q149" i="25"/>
  <c r="Q149" i="4"/>
  <c r="Q149" i="21"/>
  <c r="Q149" i="20"/>
  <c r="Q149" i="22"/>
  <c r="Q149" i="26"/>
  <c r="Q149" i="28"/>
  <c r="Q149" i="3"/>
  <c r="Q149" i="29"/>
  <c r="Q149" i="27"/>
  <c r="Q149" i="30"/>
  <c r="Q149" i="24"/>
  <c r="Q149" i="31"/>
  <c r="Q149" i="23"/>
  <c r="Q149" i="32"/>
  <c r="Q94" i="29"/>
  <c r="Q94" i="25"/>
  <c r="Q94" i="3"/>
  <c r="Q94" i="28"/>
  <c r="Q94" i="31"/>
  <c r="Q94" i="27"/>
  <c r="Q94" i="30"/>
  <c r="Q94" i="20"/>
  <c r="Q94" i="26"/>
  <c r="Q94" i="32"/>
  <c r="Q94" i="4"/>
  <c r="Q94" i="23"/>
  <c r="Q94" i="21"/>
  <c r="Q94" i="24"/>
  <c r="Q94" i="22"/>
  <c r="Q125" i="3"/>
  <c r="Q125" i="20"/>
  <c r="Q125" i="30"/>
  <c r="Q125" i="23"/>
  <c r="Q125" i="31"/>
  <c r="Q125" i="28"/>
  <c r="Q125" i="25"/>
  <c r="Q125" i="29"/>
  <c r="Q125" i="27"/>
  <c r="Q125" i="24"/>
  <c r="Q125" i="21"/>
  <c r="Q125" i="4"/>
  <c r="Q125" i="22"/>
  <c r="Q125" i="32"/>
  <c r="Q125" i="26"/>
  <c r="Q143" i="27"/>
  <c r="Q143" i="21"/>
  <c r="Q143" i="3"/>
  <c r="Q143" i="22"/>
  <c r="Q143" i="26"/>
  <c r="Q143" i="23"/>
  <c r="Q143" i="29"/>
  <c r="Q143" i="24"/>
  <c r="Q143" i="30"/>
  <c r="Q143" i="25"/>
  <c r="Q143" i="31"/>
  <c r="Q143" i="20"/>
  <c r="Q143" i="32"/>
  <c r="Q143" i="4"/>
  <c r="Q143" i="28"/>
  <c r="Q140" i="32"/>
  <c r="Q140" i="27"/>
  <c r="Q140" i="24"/>
  <c r="Q140" i="3"/>
  <c r="Q140" i="20"/>
  <c r="Q140" i="23"/>
  <c r="Q140" i="26"/>
  <c r="Q140" i="30"/>
  <c r="Q140" i="21"/>
  <c r="Q140" i="29"/>
  <c r="Q140" i="22"/>
  <c r="Q140" i="4"/>
  <c r="Q140" i="28"/>
  <c r="Q140" i="31"/>
  <c r="Q140" i="25"/>
  <c r="Q67" i="29"/>
  <c r="Q67" i="4"/>
  <c r="Q67" i="27"/>
  <c r="Q67" i="23"/>
  <c r="Q67" i="31"/>
  <c r="Q67" i="22"/>
  <c r="Q67" i="30"/>
  <c r="Q67" i="3"/>
  <c r="Q67" i="24"/>
  <c r="Q67" i="32"/>
  <c r="Q67" i="25"/>
  <c r="Q67" i="26"/>
  <c r="Q67" i="21"/>
  <c r="Q67" i="20"/>
  <c r="Q67" i="28"/>
  <c r="Q135" i="27"/>
  <c r="Q135" i="22"/>
  <c r="Q135" i="4"/>
  <c r="Q135" i="25"/>
  <c r="Q135" i="3"/>
  <c r="Q135" i="26"/>
  <c r="Q135" i="29"/>
  <c r="Q135" i="21"/>
  <c r="Q135" i="30"/>
  <c r="Q135" i="24"/>
  <c r="Q135" i="31"/>
  <c r="Q135" i="23"/>
  <c r="Q135" i="32"/>
  <c r="Q135" i="20"/>
  <c r="Q135" i="28"/>
  <c r="Q147" i="22"/>
  <c r="Q147" i="24"/>
  <c r="Q147" i="4"/>
  <c r="Q147" i="21"/>
  <c r="Q147" i="29"/>
  <c r="Q147" i="23"/>
  <c r="Q147" i="25"/>
  <c r="Q147" i="20"/>
  <c r="Q147" i="31"/>
  <c r="Q147" i="32"/>
  <c r="Q147" i="30"/>
  <c r="Q147" i="26"/>
  <c r="Q147" i="3"/>
  <c r="Q147" i="27"/>
  <c r="Q147" i="28"/>
  <c r="Q110" i="29"/>
  <c r="Q110" i="24"/>
  <c r="Q110" i="4"/>
  <c r="Q110" i="28"/>
  <c r="Q110" i="31"/>
  <c r="Q110" i="27"/>
  <c r="Q110" i="30"/>
  <c r="Q110" i="20"/>
  <c r="Q110" i="26"/>
  <c r="Q110" i="32"/>
  <c r="Q110" i="25"/>
  <c r="Q110" i="21"/>
  <c r="Q110" i="3"/>
  <c r="Q110" i="23"/>
  <c r="Q110" i="22"/>
  <c r="Q112" i="30"/>
  <c r="Q112" i="29"/>
  <c r="Q112" i="31"/>
  <c r="Q112" i="3"/>
  <c r="Q112" i="32"/>
  <c r="Q112" i="26"/>
  <c r="Q112" i="25"/>
  <c r="Q112" i="23"/>
  <c r="Q112" i="24"/>
  <c r="Q112" i="22"/>
  <c r="Q112" i="4"/>
  <c r="Q112" i="28"/>
  <c r="Q112" i="27"/>
  <c r="Q112" i="21"/>
  <c r="Q112" i="20"/>
  <c r="Q91" i="21"/>
  <c r="Q91" i="4"/>
  <c r="Q91" i="25"/>
  <c r="Q91" i="27"/>
  <c r="Q91" i="23"/>
  <c r="Q91" i="24"/>
  <c r="Q91" i="22"/>
  <c r="Q91" i="20"/>
  <c r="Q91" i="30"/>
  <c r="Q91" i="29"/>
  <c r="Q91" i="31"/>
  <c r="Q91" i="3"/>
  <c r="Q91" i="32"/>
  <c r="Q91" i="26"/>
  <c r="Q91" i="28"/>
  <c r="Q81" i="29"/>
  <c r="Q81" i="23"/>
  <c r="Q81" i="25"/>
  <c r="Q81" i="4"/>
  <c r="Q81" i="31"/>
  <c r="Q81" i="22"/>
  <c r="Q81" i="30"/>
  <c r="Q81" i="20"/>
  <c r="Q81" i="24"/>
  <c r="Q81" i="32"/>
  <c r="Q81" i="26"/>
  <c r="Q81" i="27"/>
  <c r="Q81" i="3"/>
  <c r="Q81" i="21"/>
  <c r="Q81" i="28"/>
  <c r="Q154" i="24"/>
  <c r="Q154" i="3"/>
  <c r="Q154" i="25"/>
  <c r="Q154" i="29"/>
  <c r="Q154" i="20"/>
  <c r="Q154" i="30"/>
  <c r="Q154" i="26"/>
  <c r="Q154" i="31"/>
  <c r="Q154" i="27"/>
  <c r="Q154" i="32"/>
  <c r="Q154" i="21"/>
  <c r="Q154" i="23"/>
  <c r="Q154" i="28"/>
  <c r="Q154" i="22"/>
  <c r="Q154" i="4"/>
  <c r="Q108" i="29"/>
  <c r="Q108" i="22"/>
  <c r="Q108" i="20"/>
  <c r="Q108" i="28"/>
  <c r="Q108" i="31"/>
  <c r="Q108" i="25"/>
  <c r="Q108" i="30"/>
  <c r="Q108" i="27"/>
  <c r="Q108" i="24"/>
  <c r="Q108" i="32"/>
  <c r="Q108" i="21"/>
  <c r="Q108" i="23"/>
  <c r="Q108" i="26"/>
  <c r="Q108" i="3"/>
  <c r="Q108" i="4"/>
  <c r="Q71" i="28"/>
  <c r="Q71" i="29"/>
  <c r="Q71" i="24"/>
  <c r="Q71" i="25"/>
  <c r="Q71" i="3"/>
  <c r="Q71" i="31"/>
  <c r="Q71" i="20"/>
  <c r="Q71" i="30"/>
  <c r="Q71" i="21"/>
  <c r="Q71" i="22"/>
  <c r="Q71" i="32"/>
  <c r="Q71" i="23"/>
  <c r="Q71" i="27"/>
  <c r="Q71" i="26"/>
  <c r="Q71" i="4"/>
  <c r="Q73" i="29"/>
  <c r="Q73" i="20"/>
  <c r="Q73" i="21"/>
  <c r="Q73" i="25"/>
  <c r="Q73" i="31"/>
  <c r="Q73" i="3"/>
  <c r="Q73" i="30"/>
  <c r="Q73" i="4"/>
  <c r="Q73" i="22"/>
  <c r="Q73" i="32"/>
  <c r="Q73" i="23"/>
  <c r="Q73" i="27"/>
  <c r="Q73" i="24"/>
  <c r="Q73" i="26"/>
  <c r="Q73" i="28"/>
  <c r="Q113" i="22"/>
  <c r="Q113" i="28"/>
  <c r="Q113" i="27"/>
  <c r="Q113" i="24"/>
  <c r="Q113" i="21"/>
  <c r="Q113" i="25"/>
  <c r="Q113" i="4"/>
  <c r="Q113" i="3"/>
  <c r="Q113" i="29"/>
  <c r="Q113" i="20"/>
  <c r="Q113" i="30"/>
  <c r="Q113" i="23"/>
  <c r="Q113" i="31"/>
  <c r="Q113" i="26"/>
  <c r="Q113" i="32"/>
  <c r="Q155" i="28"/>
  <c r="Q155" i="29"/>
  <c r="Q155" i="25"/>
  <c r="Q155" i="24"/>
  <c r="Q155" i="21"/>
  <c r="Q155" i="31"/>
  <c r="Q155" i="32"/>
  <c r="Q155" i="22"/>
  <c r="Q155" i="20"/>
  <c r="Q155" i="26"/>
  <c r="Q155" i="27"/>
  <c r="Q155" i="30"/>
  <c r="Q155" i="23"/>
  <c r="Q155" i="4"/>
  <c r="Q155" i="3"/>
  <c r="Q101" i="28"/>
  <c r="Q101" i="21"/>
  <c r="Q101" i="4"/>
  <c r="Q101" i="20"/>
  <c r="Q101" i="27"/>
  <c r="Q101" i="24"/>
  <c r="Q101" i="23"/>
  <c r="Q101" i="29"/>
  <c r="Q101" i="26"/>
  <c r="Q101" i="30"/>
  <c r="Q101" i="25"/>
  <c r="Q101" i="31"/>
  <c r="Q101" i="3"/>
  <c r="Q101" i="32"/>
  <c r="Q101" i="22"/>
  <c r="Q142"/>
  <c r="Q142" i="21"/>
  <c r="Q142" i="28"/>
  <c r="Q142" i="4"/>
  <c r="Q142" i="24"/>
  <c r="Q142" i="29"/>
  <c r="Q142" i="3"/>
  <c r="Q142" i="23"/>
  <c r="Q142" i="25"/>
  <c r="Q142" i="26"/>
  <c r="Q142" i="30"/>
  <c r="Q142" i="27"/>
  <c r="Q142" i="31"/>
  <c r="Q142" i="20"/>
  <c r="Q142" i="32"/>
  <c r="Q70" i="27"/>
  <c r="Q70" i="20"/>
  <c r="Q70" i="26"/>
  <c r="Q70" i="4"/>
  <c r="Q70" i="24"/>
  <c r="Q70" i="23"/>
  <c r="Q70" i="28"/>
  <c r="Q70" i="22"/>
  <c r="Q70" i="29"/>
  <c r="Q70" i="25"/>
  <c r="Q70" i="30"/>
  <c r="Q70" i="3"/>
  <c r="Q70" i="31"/>
  <c r="Q70" i="21"/>
  <c r="Q70" i="32"/>
  <c r="Q105" i="23"/>
  <c r="Q105" i="27"/>
  <c r="Q105" i="20"/>
  <c r="Q105" i="29"/>
  <c r="Q105" i="22"/>
  <c r="Q105" i="31"/>
  <c r="Q105" i="3"/>
  <c r="Q105" i="28"/>
  <c r="Q105" i="25"/>
  <c r="Q105" i="21"/>
  <c r="Q105" i="26"/>
  <c r="Q105" i="32"/>
  <c r="Q105" i="4"/>
  <c r="Q105" i="24"/>
  <c r="Q105" i="30"/>
  <c r="AZ73" i="2"/>
  <c r="AZ78"/>
  <c r="AZ150"/>
  <c r="AZ83"/>
  <c r="AZ149"/>
  <c r="AZ63"/>
  <c r="AZ94"/>
  <c r="AZ79"/>
  <c r="AZ68"/>
  <c r="AZ93"/>
  <c r="AZ122"/>
  <c r="AZ114"/>
  <c r="AZ125"/>
  <c r="AZ100"/>
  <c r="AZ66"/>
  <c r="AZ119"/>
  <c r="AZ76"/>
  <c r="AZ90"/>
  <c r="AZ127"/>
  <c r="AZ135"/>
  <c r="AZ96"/>
  <c r="AZ124"/>
  <c r="Q86" i="29"/>
  <c r="AZ81" i="2"/>
  <c r="AZ139"/>
  <c r="AZ91"/>
  <c r="AZ64"/>
  <c r="AZ112"/>
  <c r="AZ142"/>
  <c r="AZ144"/>
  <c r="AZ138"/>
  <c r="AZ65"/>
  <c r="AZ137"/>
  <c r="AZ128"/>
  <c r="AZ134"/>
  <c r="Q49" i="29"/>
  <c r="AZ44" i="2"/>
  <c r="AZ75"/>
  <c r="AZ120"/>
  <c r="AZ89"/>
  <c r="AZ118"/>
  <c r="AZ143"/>
  <c r="AZ108"/>
  <c r="AZ110"/>
  <c r="AZ105"/>
  <c r="AZ69"/>
  <c r="AZ104"/>
  <c r="AZ67"/>
  <c r="AZ86"/>
  <c r="AZ130"/>
  <c r="Q145" i="28"/>
  <c r="Q145" i="29"/>
  <c r="AZ140" i="2"/>
  <c r="AZ87"/>
  <c r="Q89" i="27"/>
  <c r="AZ84" i="2"/>
  <c r="Q138" i="29"/>
  <c r="AZ133" i="2"/>
  <c r="AZ72"/>
  <c r="AZ99"/>
  <c r="AZ107"/>
  <c r="AZ146"/>
  <c r="AZ102"/>
  <c r="Q97" i="27"/>
  <c r="Q97" i="29"/>
  <c r="AZ92" i="2"/>
  <c r="AZ103"/>
  <c r="AZ147"/>
  <c r="Q134" i="24"/>
  <c r="Q120" i="4"/>
  <c r="Q120" i="31"/>
  <c r="Q134" i="4"/>
  <c r="Q134" i="31"/>
  <c r="Q111" i="23"/>
  <c r="Q87" i="26"/>
  <c r="Q87" i="32"/>
  <c r="Q87" i="3"/>
  <c r="Q87" i="24"/>
  <c r="Q75" i="26"/>
  <c r="Q79" i="22"/>
  <c r="Q79" i="21"/>
  <c r="Q79" i="31"/>
  <c r="Q79" i="29"/>
  <c r="Q90" i="28"/>
  <c r="Q103" i="29"/>
  <c r="Q100" i="30"/>
  <c r="Q106" i="23"/>
  <c r="Q76"/>
  <c r="Q131" i="29"/>
  <c r="Q128" i="26"/>
  <c r="Q136" i="22"/>
  <c r="Q150" i="23"/>
  <c r="Q120"/>
  <c r="Q120" i="26"/>
  <c r="Q120" i="30"/>
  <c r="Q120" i="3"/>
  <c r="Q134" i="28"/>
  <c r="Q134" i="26"/>
  <c r="Q134" i="30"/>
  <c r="Q134" i="25"/>
  <c r="Q111" i="24"/>
  <c r="Q87" i="28"/>
  <c r="Q87" i="20"/>
  <c r="Q87" i="21"/>
  <c r="Q87" i="25"/>
  <c r="Q87" i="30"/>
  <c r="Q87" i="31"/>
  <c r="Q87" i="22"/>
  <c r="Q75" i="25"/>
  <c r="Q79" i="4"/>
  <c r="Q79" i="27"/>
  <c r="Q79" i="32"/>
  <c r="Q79" i="24"/>
  <c r="Q79" i="3"/>
  <c r="Q79" i="26"/>
  <c r="Q79" i="25"/>
  <c r="Q90" i="27"/>
  <c r="Q103" i="31"/>
  <c r="Q100" i="20"/>
  <c r="Q106" i="21"/>
  <c r="Q76" i="28"/>
  <c r="Q131" i="31"/>
  <c r="Q128" i="24"/>
  <c r="Q136" i="4"/>
  <c r="Q150" i="26"/>
  <c r="Q111" i="27"/>
  <c r="Q111" i="4"/>
  <c r="Q111" i="29"/>
  <c r="Q111" i="22"/>
  <c r="Q111" i="31"/>
  <c r="Q111" i="30"/>
  <c r="Q111" i="21"/>
  <c r="Q111" i="20"/>
  <c r="Q75" i="29"/>
  <c r="Q75" i="27"/>
  <c r="Q75" i="31"/>
  <c r="Q75" i="30"/>
  <c r="Q75" i="4"/>
  <c r="Q75" i="21"/>
  <c r="Q75" i="22"/>
  <c r="Q75" i="28"/>
  <c r="Q90" i="22"/>
  <c r="Q90" i="20"/>
  <c r="Q90" i="29"/>
  <c r="Q90" i="21"/>
  <c r="Q90" i="31"/>
  <c r="Q90" i="30"/>
  <c r="Q90" i="25"/>
  <c r="Q90" i="24"/>
  <c r="Q103" i="28"/>
  <c r="Q103" i="22"/>
  <c r="Q103" i="25"/>
  <c r="Q103" i="26"/>
  <c r="Q103" i="21"/>
  <c r="Q103" i="24"/>
  <c r="Q103" i="23"/>
  <c r="Q103" i="20"/>
  <c r="Q100" i="3"/>
  <c r="Q100" i="21"/>
  <c r="Q100" i="28"/>
  <c r="Q100" i="26"/>
  <c r="Q100" i="27"/>
  <c r="Q100" i="32"/>
  <c r="Q100" i="25"/>
  <c r="Q100" i="24"/>
  <c r="Q106" i="22"/>
  <c r="Q106" i="28"/>
  <c r="Q106" i="26"/>
  <c r="Q106" i="27"/>
  <c r="Q106" i="32"/>
  <c r="Q106" i="20"/>
  <c r="Q106" i="4"/>
  <c r="Q106" i="29"/>
  <c r="Q76" i="30"/>
  <c r="Q76" i="29"/>
  <c r="Q76" i="24"/>
  <c r="Q76" i="4"/>
  <c r="Q76" i="22"/>
  <c r="Q76" i="20"/>
  <c r="Q76" i="3"/>
  <c r="Q76" i="27"/>
  <c r="Q131" i="28"/>
  <c r="Q131" i="24"/>
  <c r="Q131" i="27"/>
  <c r="Q131" i="20"/>
  <c r="Q131" i="3"/>
  <c r="Q131" i="4"/>
  <c r="Q131" i="25"/>
  <c r="Q131" i="26"/>
  <c r="Q128" i="22"/>
  <c r="Q128" i="20"/>
  <c r="Q128" i="28"/>
  <c r="Q128" i="29"/>
  <c r="Q128" i="30"/>
  <c r="Q128" i="31"/>
  <c r="Q128" i="32"/>
  <c r="Q128" i="23"/>
  <c r="Q136" i="20"/>
  <c r="Q136" i="23"/>
  <c r="Q136" i="28"/>
  <c r="Q136" i="29"/>
  <c r="Q136" i="30"/>
  <c r="Q136" i="31"/>
  <c r="Q136" i="32"/>
  <c r="Q136" i="21"/>
  <c r="Q150" i="27"/>
  <c r="Q150" i="21"/>
  <c r="Q150" i="3"/>
  <c r="Q150" i="29"/>
  <c r="Q150" i="30"/>
  <c r="Q150" i="31"/>
  <c r="Q150" i="32"/>
  <c r="Q150" i="28"/>
  <c r="Q66" i="4"/>
  <c r="Q66" i="28"/>
  <c r="Q66" i="24"/>
  <c r="Q66" i="27"/>
  <c r="Q66" i="32"/>
  <c r="Q66" i="3"/>
  <c r="Q66" i="25"/>
  <c r="Q82" i="23"/>
  <c r="Q82" i="28"/>
  <c r="Q82" i="25"/>
  <c r="Q82" i="27"/>
  <c r="Q82" i="32"/>
  <c r="Q82" i="20"/>
  <c r="Q82" i="22"/>
  <c r="Q86" i="24"/>
  <c r="Q86" i="31"/>
  <c r="Q86" i="30"/>
  <c r="Q86" i="4"/>
  <c r="Q86" i="3"/>
  <c r="Q86" i="22"/>
  <c r="Q118" i="28"/>
  <c r="Q118" i="29"/>
  <c r="Q118" i="30"/>
  <c r="Q118" i="31"/>
  <c r="Q118" i="32"/>
  <c r="Q118" i="21"/>
  <c r="Q118" i="26"/>
  <c r="Q122" i="3"/>
  <c r="Q122" i="27"/>
  <c r="Q122" i="20"/>
  <c r="Q122" i="25"/>
  <c r="Q122" i="26"/>
  <c r="Q122" i="4"/>
  <c r="Q122" i="21"/>
  <c r="Q138" i="24"/>
  <c r="Q138" i="22"/>
  <c r="Q138" i="20"/>
  <c r="Q138" i="30"/>
  <c r="Q138" i="31"/>
  <c r="Q138" i="32"/>
  <c r="Q146" i="25"/>
  <c r="Q146" i="23"/>
  <c r="Q146" i="22"/>
  <c r="Q146" i="29"/>
  <c r="Q146" i="30"/>
  <c r="Q146" i="31"/>
  <c r="Q146" i="32"/>
  <c r="Q85" i="27"/>
  <c r="Q85" i="31"/>
  <c r="Q85" i="30"/>
  <c r="Q85" i="24"/>
  <c r="Q85" i="25"/>
  <c r="Q85" i="20"/>
  <c r="Q85" i="28"/>
  <c r="Q89" i="22"/>
  <c r="Q89" i="3"/>
  <c r="Q89" i="20"/>
  <c r="Q89" i="23"/>
  <c r="Q89" i="32"/>
  <c r="Q89" i="4"/>
  <c r="Q121" i="3"/>
  <c r="Q121" i="20"/>
  <c r="Q121" i="22"/>
  <c r="Q121" i="26"/>
  <c r="Q121" i="25"/>
  <c r="Q137" i="3"/>
  <c r="Q137" i="26"/>
  <c r="Q137" i="28"/>
  <c r="Q137" i="29"/>
  <c r="Q137" i="30"/>
  <c r="Q137" i="31"/>
  <c r="Q137" i="32"/>
  <c r="Q145" i="24"/>
  <c r="Q145" i="23"/>
  <c r="Q145" i="30"/>
  <c r="Q145" i="31"/>
  <c r="Q145" i="32"/>
  <c r="Q102" i="23"/>
  <c r="Q102" i="25"/>
  <c r="Q102" i="3"/>
  <c r="Q102" i="21"/>
  <c r="Q102" i="20"/>
  <c r="Q102" i="26"/>
  <c r="Q102" i="4"/>
  <c r="Q102" i="27"/>
  <c r="Q114" i="21"/>
  <c r="Q114" i="22"/>
  <c r="Q114" i="28"/>
  <c r="Q114" i="25"/>
  <c r="Q114" i="27"/>
  <c r="Q114" i="32"/>
  <c r="Q114" i="4"/>
  <c r="Q114" i="3"/>
  <c r="Q93" i="26"/>
  <c r="Q93" i="22"/>
  <c r="Q93" i="24"/>
  <c r="Q93" i="29"/>
  <c r="Q93" i="30"/>
  <c r="Q93" i="31"/>
  <c r="Q93" i="32"/>
  <c r="Q93" i="28"/>
  <c r="Q97" i="3"/>
  <c r="Q97" i="24"/>
  <c r="Q97" i="31"/>
  <c r="Q97" i="30"/>
  <c r="Q97" i="20"/>
  <c r="Q97" i="21"/>
  <c r="Q153" i="22"/>
  <c r="Q153" i="4"/>
  <c r="Q153" i="23"/>
  <c r="Q153" i="21"/>
  <c r="Q153" i="25"/>
  <c r="Q153" i="3"/>
  <c r="Q153" i="20"/>
  <c r="Q153" i="27"/>
  <c r="Q116" i="26"/>
  <c r="Q116" i="25"/>
  <c r="Q116" i="23"/>
  <c r="Q116" i="22"/>
  <c r="Q116" i="27"/>
  <c r="Q116" i="24"/>
  <c r="Q116" i="21"/>
  <c r="Q116" i="20"/>
  <c r="Q141" i="26"/>
  <c r="Q141" i="4"/>
  <c r="Q141" i="28"/>
  <c r="Q141" i="32"/>
  <c r="Q141" i="27"/>
  <c r="Q141" i="23"/>
  <c r="Q141" i="3"/>
  <c r="Q141" i="22"/>
  <c r="Q126" i="32"/>
  <c r="Q126" i="23"/>
  <c r="Q126" i="25"/>
  <c r="Q126" i="4"/>
  <c r="Q126" i="26"/>
  <c r="Q126" i="24"/>
  <c r="Q126" i="3"/>
  <c r="Q126" i="20"/>
  <c r="Q120" i="29"/>
  <c r="Q120" i="22"/>
  <c r="Q120" i="24"/>
  <c r="Q120" i="32"/>
  <c r="Q120" i="21"/>
  <c r="Q120" i="27"/>
  <c r="Q120" i="28"/>
  <c r="Q134" i="29"/>
  <c r="Q134" i="21"/>
  <c r="Q134" i="27"/>
  <c r="Q134" i="32"/>
  <c r="Q134" i="23"/>
  <c r="Q134" i="20"/>
  <c r="Q134" i="3"/>
  <c r="Q111" i="32"/>
  <c r="Q111" i="3"/>
  <c r="Q111" i="25"/>
  <c r="Q111" i="26"/>
  <c r="Q75" i="23"/>
  <c r="Q75" i="32"/>
  <c r="Q75" i="20"/>
  <c r="Q75" i="3"/>
  <c r="Q90" i="32"/>
  <c r="Q90" i="26"/>
  <c r="Q90" i="23"/>
  <c r="Q90" i="3"/>
  <c r="Q103" i="32"/>
  <c r="Q103" i="30"/>
  <c r="Q103" i="3"/>
  <c r="Q103" i="27"/>
  <c r="Q100" i="4"/>
  <c r="Q100" i="23"/>
  <c r="Q100" i="31"/>
  <c r="Q100" i="29"/>
  <c r="Q106" i="3"/>
  <c r="Q106" i="24"/>
  <c r="Q106" i="30"/>
  <c r="Q106" i="25"/>
  <c r="Q76"/>
  <c r="Q76" i="26"/>
  <c r="Q76" i="32"/>
  <c r="Q76" i="31"/>
  <c r="Q131" i="32"/>
  <c r="Q131" i="30"/>
  <c r="Q131" i="21"/>
  <c r="Q131" i="23"/>
  <c r="Q128" i="27"/>
  <c r="Q128" i="3"/>
  <c r="Q128" i="21"/>
  <c r="Q128" i="4"/>
  <c r="Q136" i="27"/>
  <c r="Q136" i="26"/>
  <c r="Q136" i="25"/>
  <c r="Q136" i="3"/>
  <c r="Q150" i="20"/>
  <c r="Q150" i="24"/>
  <c r="Q150" i="4"/>
  <c r="Q150" i="22"/>
  <c r="AW103" i="2"/>
  <c r="AW110"/>
  <c r="AW76"/>
  <c r="AW137"/>
  <c r="AW101"/>
  <c r="AW117"/>
  <c r="AW108"/>
  <c r="AW93"/>
  <c r="AW142"/>
  <c r="AW64"/>
  <c r="AW129"/>
  <c r="AW119"/>
  <c r="AW74"/>
  <c r="AW105"/>
  <c r="AW77"/>
  <c r="AW75"/>
  <c r="AW139"/>
  <c r="AW78"/>
  <c r="AW81"/>
  <c r="AW95"/>
  <c r="AW66"/>
  <c r="AW134"/>
  <c r="AW131"/>
  <c r="AW130"/>
  <c r="AW116"/>
  <c r="AW85"/>
  <c r="AW92"/>
  <c r="AW126"/>
  <c r="AW84"/>
  <c r="AW89"/>
  <c r="AW140"/>
  <c r="AW127"/>
  <c r="AW63"/>
  <c r="AW124"/>
  <c r="AW111"/>
  <c r="AW70"/>
  <c r="AW113"/>
  <c r="AW122"/>
  <c r="AW41"/>
  <c r="AW83"/>
  <c r="AW135"/>
  <c r="AW148"/>
  <c r="AW136"/>
  <c r="AW150"/>
  <c r="AW123"/>
  <c r="AW145"/>
  <c r="AW72"/>
  <c r="AW96"/>
  <c r="AW146"/>
  <c r="AW143"/>
  <c r="AW133"/>
  <c r="AW138"/>
  <c r="AW99"/>
  <c r="AW100"/>
  <c r="AW147"/>
  <c r="AW132"/>
  <c r="AW128"/>
  <c r="AW125"/>
  <c r="AW94"/>
  <c r="AW98"/>
  <c r="AW88"/>
  <c r="AW114"/>
  <c r="AW121"/>
  <c r="AW71"/>
  <c r="AW73"/>
  <c r="AW97"/>
  <c r="AW120"/>
  <c r="AW90"/>
  <c r="AW141"/>
  <c r="AW118"/>
  <c r="AW91"/>
  <c r="AW102"/>
  <c r="AW115"/>
  <c r="AW65"/>
  <c r="AW79"/>
  <c r="AW82"/>
  <c r="AW107"/>
  <c r="AW69"/>
  <c r="AW68"/>
  <c r="AW44"/>
  <c r="AW144"/>
  <c r="AW109"/>
  <c r="AW80"/>
  <c r="AW87"/>
  <c r="AW149"/>
  <c r="AW104"/>
  <c r="AW86"/>
  <c r="AW112"/>
  <c r="AW67"/>
  <c r="AW106"/>
  <c r="AK2"/>
  <c r="AZ123"/>
  <c r="AZ115"/>
  <c r="AZ145"/>
  <c r="AZ129"/>
  <c r="AZ74"/>
  <c r="Q46" i="29"/>
  <c r="AZ41" i="2"/>
  <c r="AZ141"/>
  <c r="AZ148"/>
  <c r="AZ82"/>
  <c r="AZ70"/>
  <c r="AZ77"/>
  <c r="AZ80"/>
  <c r="AZ109"/>
  <c r="AZ98"/>
  <c r="AZ95"/>
  <c r="AZ126"/>
  <c r="AZ113"/>
  <c r="AZ132"/>
  <c r="AZ97"/>
  <c r="AZ106"/>
  <c r="AZ85"/>
  <c r="AZ71"/>
  <c r="AZ131"/>
  <c r="AZ101"/>
  <c r="AZ117"/>
  <c r="AZ116"/>
  <c r="AZ88"/>
  <c r="AZ111"/>
  <c r="AZ136"/>
  <c r="AZ121"/>
  <c r="Q63" i="28"/>
  <c r="Q63" i="20"/>
  <c r="Q63" i="26"/>
  <c r="Q63" i="3"/>
  <c r="Q63" i="21"/>
  <c r="Q63" i="23"/>
  <c r="Q63" i="22"/>
  <c r="Q63" i="25"/>
  <c r="Q63" i="27"/>
  <c r="Q63" i="24"/>
  <c r="Q63" i="4"/>
  <c r="Q63" i="29"/>
  <c r="Q63" i="30"/>
  <c r="Q63" i="31"/>
  <c r="Q63" i="32"/>
  <c r="Q58" i="29"/>
  <c r="Q58" i="23"/>
  <c r="Q58" i="31"/>
  <c r="Q58" i="30"/>
  <c r="Q58" i="20"/>
  <c r="Q58" i="28"/>
  <c r="Q58" i="21"/>
  <c r="Q58" i="27"/>
  <c r="Q58" i="24"/>
  <c r="Q58" i="26"/>
  <c r="Q58" i="3"/>
  <c r="Q58" i="4"/>
  <c r="Q58" i="32"/>
  <c r="Q58" i="22"/>
  <c r="Q58" i="25"/>
  <c r="Q64" i="29"/>
  <c r="Q64" i="25"/>
  <c r="Q64" i="31"/>
  <c r="Q64" i="30"/>
  <c r="Q64" i="4"/>
  <c r="Q64" i="24"/>
  <c r="Q64" i="21"/>
  <c r="Q64" i="23"/>
  <c r="Q64" i="3"/>
  <c r="Q64" i="28"/>
  <c r="Q64" i="27"/>
  <c r="Q64" i="26"/>
  <c r="Q64" i="32"/>
  <c r="Q64" i="22"/>
  <c r="Q64" i="20"/>
  <c r="Q56" i="31"/>
  <c r="Q56" i="30"/>
  <c r="Q56" i="20"/>
  <c r="Q56" i="28"/>
  <c r="Q56" i="24"/>
  <c r="Q56" i="27"/>
  <c r="Q56" i="3"/>
  <c r="Q56" i="23"/>
  <c r="Q56" i="26"/>
  <c r="Q56" i="4"/>
  <c r="Q56" i="32"/>
  <c r="Q56" i="21"/>
  <c r="Q56" i="25"/>
  <c r="Q56" i="29"/>
  <c r="Q56" i="22"/>
  <c r="Q61" i="23"/>
  <c r="Q61" i="25"/>
  <c r="Q61" i="29"/>
  <c r="Q61" i="27"/>
  <c r="Q61" i="31"/>
  <c r="Q61" i="30"/>
  <c r="Q61" i="4"/>
  <c r="Q61" i="3"/>
  <c r="Q61" i="24"/>
  <c r="Q61" i="28"/>
  <c r="Q61" i="22"/>
  <c r="Q61" i="20"/>
  <c r="Q61" i="21"/>
  <c r="Q61" i="26"/>
  <c r="Q61" i="32"/>
  <c r="Q53" i="26"/>
  <c r="Q53" i="3"/>
  <c r="Q53" i="21"/>
  <c r="Q53" i="20"/>
  <c r="Q53" i="22"/>
  <c r="Q53" i="29"/>
  <c r="Q53" i="30"/>
  <c r="Q53" i="31"/>
  <c r="Q53" i="32"/>
  <c r="Q53" i="25"/>
  <c r="Q53" i="27"/>
  <c r="Q53" i="4"/>
  <c r="Q53" i="24"/>
  <c r="Q53" i="28"/>
  <c r="Q53" i="23"/>
  <c r="Q54" i="31"/>
  <c r="Q54" i="32"/>
  <c r="Q54" i="24"/>
  <c r="Q54" i="26"/>
  <c r="Q54" i="20"/>
  <c r="Q54" i="27"/>
  <c r="Q54" i="25"/>
  <c r="Q54" i="21"/>
  <c r="Q54" i="28"/>
  <c r="Q54" i="23"/>
  <c r="Q54" i="3"/>
  <c r="Q54" i="4"/>
  <c r="Q54" i="22"/>
  <c r="Q54" i="29"/>
  <c r="Q54" i="30"/>
  <c r="Q23" i="4"/>
  <c r="Q45" i="27"/>
  <c r="Q27" i="28"/>
  <c r="Q18" i="4"/>
  <c r="Q36" i="26"/>
  <c r="Q25" i="22"/>
  <c r="Q24" i="24"/>
  <c r="Q46" i="27"/>
  <c r="Q26" i="31"/>
  <c r="Q37" i="28"/>
  <c r="Q48" i="25"/>
  <c r="Q35" i="20"/>
  <c r="Q28" i="26"/>
  <c r="Q20" i="4"/>
  <c r="Q38" i="30"/>
  <c r="Q31" i="3"/>
  <c r="Q15" i="32"/>
  <c r="Q59" i="29"/>
  <c r="Q59" i="25"/>
  <c r="Q59" i="31"/>
  <c r="Q59" i="30"/>
  <c r="Q59" i="21"/>
  <c r="Q59" i="27"/>
  <c r="Q59" i="23"/>
  <c r="Q59" i="22"/>
  <c r="Q59" i="26"/>
  <c r="Q59" i="3"/>
  <c r="Q59" i="4"/>
  <c r="Q59" i="28"/>
  <c r="Q59" i="32"/>
  <c r="Q59" i="20"/>
  <c r="Q59" i="24"/>
  <c r="Q60" i="29"/>
  <c r="Q60" i="25"/>
  <c r="Q60" i="31"/>
  <c r="Q60" i="30"/>
  <c r="Q60" i="3"/>
  <c r="Q60" i="28"/>
  <c r="Q60" i="23"/>
  <c r="Q60" i="27"/>
  <c r="Q60" i="21"/>
  <c r="Q60" i="20"/>
  <c r="Q60" i="26"/>
  <c r="Q60" i="4"/>
  <c r="Q60" i="32"/>
  <c r="Q60" i="24"/>
  <c r="Q60" i="22"/>
  <c r="Q57" i="4"/>
  <c r="Q57" i="28"/>
  <c r="Q57" i="32"/>
  <c r="Q57" i="3"/>
  <c r="Q57" i="24"/>
  <c r="Q57" i="29"/>
  <c r="Q57" i="23"/>
  <c r="Q57" i="31"/>
  <c r="Q57" i="30"/>
  <c r="Q57" i="26"/>
  <c r="Q57" i="27"/>
  <c r="Q57" i="22"/>
  <c r="Q57" i="25"/>
  <c r="Q57" i="20"/>
  <c r="Q57" i="21"/>
  <c r="Q65" i="29"/>
  <c r="Q65" i="24"/>
  <c r="Q65" i="31"/>
  <c r="Q65" i="30"/>
  <c r="Q65" i="20"/>
  <c r="Q65" i="21"/>
  <c r="Q65" i="26"/>
  <c r="Q65" i="28"/>
  <c r="Q65" i="22"/>
  <c r="Q65" i="25"/>
  <c r="Q65" i="4"/>
  <c r="Q65" i="23"/>
  <c r="Q65" i="32"/>
  <c r="Q65" i="27"/>
  <c r="Q65" i="3"/>
  <c r="Q55" i="26"/>
  <c r="Q55" i="3"/>
  <c r="Q55" i="4"/>
  <c r="Q55" i="23"/>
  <c r="Q55" i="24"/>
  <c r="Q55" i="29"/>
  <c r="Q55" i="30"/>
  <c r="Q55" i="31"/>
  <c r="Q55" i="32"/>
  <c r="Q55" i="21"/>
  <c r="Q55" i="27"/>
  <c r="Q55" i="22"/>
  <c r="Q55" i="20"/>
  <c r="Q55" i="28"/>
  <c r="Q55" i="25"/>
  <c r="Q62" i="31"/>
  <c r="Q62" i="21"/>
  <c r="Q62" i="32"/>
  <c r="Q62" i="25"/>
  <c r="Q62" i="24"/>
  <c r="Q62" i="28"/>
  <c r="Q62" i="27"/>
  <c r="Q62" i="30"/>
  <c r="Q62" i="29"/>
  <c r="Q62" i="3"/>
  <c r="Q62" i="23"/>
  <c r="Q62" i="4"/>
  <c r="Q62" i="22"/>
  <c r="Q62" i="20"/>
  <c r="Q62" i="26"/>
  <c r="Q11" i="22"/>
  <c r="Q17" i="21"/>
  <c r="Q12" i="23"/>
  <c r="Q13"/>
  <c r="Q16" i="29"/>
  <c r="Q52" i="31"/>
  <c r="Q52" i="32"/>
  <c r="Q52" i="26"/>
  <c r="Q52" i="21"/>
  <c r="Q52" i="3"/>
  <c r="Q52" i="4"/>
  <c r="Q52" i="24"/>
  <c r="Q52" i="25"/>
  <c r="Q52" i="28"/>
  <c r="Q52" i="22"/>
  <c r="Q52" i="23"/>
  <c r="Q52" i="27"/>
  <c r="Q52" i="20"/>
  <c r="Q52" i="29"/>
  <c r="Q52" i="30"/>
  <c r="Q32"/>
  <c r="Q42" i="22"/>
  <c r="Q39" i="4"/>
  <c r="Q29" i="27"/>
  <c r="Q30" i="31"/>
  <c r="Q19" i="26"/>
  <c r="Q41"/>
  <c r="Q47" i="24"/>
  <c r="Q22" i="21"/>
  <c r="Q40" i="27"/>
  <c r="Q43" i="31"/>
  <c r="Q34" i="22"/>
  <c r="Q21" i="3"/>
  <c r="Q44" i="24"/>
  <c r="Q33" i="23"/>
  <c r="Q14" i="21"/>
  <c r="Q11" i="20"/>
  <c r="Q11" i="24"/>
  <c r="Q11" i="32"/>
  <c r="Q48" i="26"/>
  <c r="Q48" i="21"/>
  <c r="Q48" i="29"/>
  <c r="Q48" i="28"/>
  <c r="Q42" i="30"/>
  <c r="Q42" i="32"/>
  <c r="Q42" i="27"/>
  <c r="Q44" i="22"/>
  <c r="Q44" i="4"/>
  <c r="Q38" i="22"/>
  <c r="Q38" i="24"/>
  <c r="Q38" i="3"/>
  <c r="Q38" i="32"/>
  <c r="Q40" i="31"/>
  <c r="Q40" i="22"/>
  <c r="Q40" i="28"/>
  <c r="Q40" i="24"/>
  <c r="Q16" i="27"/>
  <c r="Q16" i="28"/>
  <c r="Q16" i="32"/>
  <c r="Q16" i="30"/>
  <c r="Q35" i="23"/>
  <c r="Q35" i="24"/>
  <c r="Q35" i="28"/>
  <c r="Q35" i="21"/>
  <c r="Q35" i="22"/>
  <c r="Q35" i="4"/>
  <c r="Q35" i="3"/>
  <c r="Q37" i="23"/>
  <c r="Q37" i="22"/>
  <c r="Q37" i="21"/>
  <c r="Q37" i="4"/>
  <c r="Q37" i="27"/>
  <c r="Q37" i="32"/>
  <c r="Q37" i="20"/>
  <c r="Q37" i="30"/>
  <c r="Q31"/>
  <c r="Q31" i="24"/>
  <c r="Q31" i="32"/>
  <c r="Q31" i="29"/>
  <c r="Q31" i="25"/>
  <c r="Q31" i="22"/>
  <c r="Q31" i="28"/>
  <c r="Q33" i="30"/>
  <c r="Q33" i="21"/>
  <c r="Q27" i="24"/>
  <c r="Q27" i="31"/>
  <c r="Q27" i="29"/>
  <c r="Q27" i="20"/>
  <c r="Q29" i="24"/>
  <c r="Q29" i="23"/>
  <c r="Q29" i="26"/>
  <c r="Q29" i="21"/>
  <c r="Q23" i="29"/>
  <c r="Q23" i="3"/>
  <c r="Q23" i="26"/>
  <c r="Q23" i="21"/>
  <c r="Q25" i="32"/>
  <c r="Q25" i="29"/>
  <c r="Q25" i="30"/>
  <c r="Q25" i="23"/>
  <c r="Q25" i="28"/>
  <c r="Q25" i="26"/>
  <c r="Q25" i="4"/>
  <c r="Q25" i="3"/>
  <c r="Q19" i="29"/>
  <c r="Q19" i="31"/>
  <c r="Q19" i="4"/>
  <c r="Q19" i="28"/>
  <c r="Q21" i="27"/>
  <c r="Q21" i="32"/>
  <c r="Q13" i="20"/>
  <c r="Q13" i="25"/>
  <c r="Q15" i="24"/>
  <c r="Q15" i="31"/>
  <c r="Q15" i="25"/>
  <c r="Q15" i="23"/>
  <c r="Q47"/>
  <c r="Q47" i="30"/>
  <c r="Q47" i="32"/>
  <c r="Q46" i="21"/>
  <c r="Q46" i="20"/>
  <c r="Q46" i="4"/>
  <c r="Q46" i="25"/>
  <c r="Q46" i="32"/>
  <c r="Q46" i="26"/>
  <c r="Q46" i="22"/>
  <c r="Q43" i="27"/>
  <c r="Q43" i="4"/>
  <c r="Q45" i="32"/>
  <c r="Q45" i="31"/>
  <c r="Q45" i="23"/>
  <c r="Q45" i="25"/>
  <c r="Q45" i="26"/>
  <c r="Q45" i="20"/>
  <c r="Q45" i="28"/>
  <c r="Q45" i="4"/>
  <c r="Q39" i="22"/>
  <c r="Q39" i="31"/>
  <c r="Q41" i="25"/>
  <c r="Q41" i="32"/>
  <c r="Q12"/>
  <c r="Q12" i="21"/>
  <c r="Q12" i="20"/>
  <c r="Q12" i="24"/>
  <c r="Q14" i="29"/>
  <c r="Q14" i="3"/>
  <c r="Q14" i="24"/>
  <c r="Q14" i="23"/>
  <c r="Q34" i="4"/>
  <c r="Q34" i="23"/>
  <c r="Q34" i="26"/>
  <c r="Q36" i="23"/>
  <c r="Q36" i="4"/>
  <c r="Q36" i="22"/>
  <c r="Q30"/>
  <c r="Q30" i="25"/>
  <c r="Q32" i="22"/>
  <c r="Q32" i="31"/>
  <c r="Q26" i="4"/>
  <c r="Q26" i="24"/>
  <c r="Q26" i="26"/>
  <c r="Q26" i="21"/>
  <c r="Q28" i="29"/>
  <c r="Q28" i="31"/>
  <c r="Q28" i="24"/>
  <c r="Q28" i="23"/>
  <c r="Q22" i="32"/>
  <c r="Q22" i="25"/>
  <c r="Q24" i="4"/>
  <c r="Q24" i="23"/>
  <c r="Q24" i="26"/>
  <c r="Q18" i="21"/>
  <c r="Q18" i="32"/>
  <c r="Q18" i="31"/>
  <c r="Q18" i="30"/>
  <c r="Q18" i="29"/>
  <c r="Q18" i="20"/>
  <c r="Q18" i="22"/>
  <c r="Q20" i="23"/>
  <c r="Q20" i="31"/>
  <c r="Q20" i="3"/>
  <c r="Q20" i="28"/>
  <c r="Q20" i="30"/>
  <c r="Q20" i="25"/>
  <c r="Q20" i="32"/>
  <c r="Q20" i="29"/>
  <c r="Q17" i="3"/>
  <c r="Q17" i="23"/>
  <c r="Q43" i="29"/>
  <c r="AZ38" i="2"/>
  <c r="AZ62"/>
  <c r="Q35" i="29"/>
  <c r="AZ30" i="2"/>
  <c r="AZ58"/>
  <c r="Q32" i="29"/>
  <c r="AZ27" i="2"/>
  <c r="AZ53"/>
  <c r="Q46" i="28"/>
  <c r="Q50" i="29"/>
  <c r="AZ45" i="2"/>
  <c r="AZ60"/>
  <c r="Q45" i="29"/>
  <c r="Q51"/>
  <c r="AZ46" i="2"/>
  <c r="AZ56"/>
  <c r="AZ61"/>
  <c r="Q48" i="27"/>
  <c r="AZ48" i="2"/>
  <c r="Q41" i="27"/>
  <c r="Q41" i="28"/>
  <c r="Q41" i="29"/>
  <c r="Q44"/>
  <c r="AZ39" i="2"/>
  <c r="AZ55"/>
  <c r="AZ59"/>
  <c r="AZ52"/>
  <c r="AZ54"/>
  <c r="AZ57"/>
  <c r="Q17" i="24"/>
  <c r="Q17" i="28"/>
  <c r="Q24" i="31"/>
  <c r="Q24" i="25"/>
  <c r="Q24" i="27"/>
  <c r="Q24" i="22"/>
  <c r="Q22" i="30"/>
  <c r="Q22" i="20"/>
  <c r="Q28" i="21"/>
  <c r="Q28" i="4"/>
  <c r="Q28" i="32"/>
  <c r="Q26"/>
  <c r="Q26" i="28"/>
  <c r="Q26" i="27"/>
  <c r="Q26" i="25"/>
  <c r="Q32"/>
  <c r="Q32" i="24"/>
  <c r="Q30" i="29"/>
  <c r="Q30" i="4"/>
  <c r="Q36" i="25"/>
  <c r="Q36" i="20"/>
  <c r="Q36" i="24"/>
  <c r="Q36" i="30"/>
  <c r="Q41" i="23"/>
  <c r="Q41" i="30"/>
  <c r="Q39" i="25"/>
  <c r="Q39" i="29"/>
  <c r="Q43" i="24"/>
  <c r="Q15" i="30"/>
  <c r="Q15" i="27"/>
  <c r="Q15" i="26"/>
  <c r="Q15" i="21"/>
  <c r="Q13" i="4"/>
  <c r="Q13" i="28"/>
  <c r="Q21" i="30"/>
  <c r="Q21" i="26"/>
  <c r="Q23" i="25"/>
  <c r="Q23" i="28"/>
  <c r="Q23" i="30"/>
  <c r="Q23" i="32"/>
  <c r="Q27" i="30"/>
  <c r="Q27" i="32"/>
  <c r="Q27" i="27"/>
  <c r="Q33" i="4"/>
  <c r="Q33" i="28"/>
  <c r="Q38" i="29"/>
  <c r="Q38" i="31"/>
  <c r="Q38" i="28"/>
  <c r="Q38" i="27"/>
  <c r="Q48" i="22"/>
  <c r="Q48" i="32"/>
  <c r="Q48" i="30"/>
  <c r="Q48" i="4"/>
  <c r="Q34" i="27"/>
  <c r="Q34" i="25"/>
  <c r="Q34" i="3"/>
  <c r="Q34" i="24"/>
  <c r="Q14" i="26"/>
  <c r="Q14" i="20"/>
  <c r="Q14" i="30"/>
  <c r="Q14" i="32"/>
  <c r="Q12" i="26"/>
  <c r="Q12" i="27"/>
  <c r="Q12" i="29"/>
  <c r="Q47" i="31"/>
  <c r="Q47" i="29"/>
  <c r="Q47" i="4"/>
  <c r="Q47" i="21"/>
  <c r="Q19" i="22"/>
  <c r="Q19" i="3"/>
  <c r="Q19" i="32"/>
  <c r="Q29" i="20"/>
  <c r="Q29" i="3"/>
  <c r="Q29" i="22"/>
  <c r="Q29" i="4"/>
  <c r="Q16" i="31"/>
  <c r="Q16" i="26"/>
  <c r="Q16" i="3"/>
  <c r="Q16" i="24"/>
  <c r="Q40" i="25"/>
  <c r="Q40" i="21"/>
  <c r="Q40" i="29"/>
  <c r="Q44" i="28"/>
  <c r="Q44" i="31"/>
  <c r="Q42" i="25"/>
  <c r="Q42" i="31"/>
  <c r="Q42" i="29"/>
  <c r="Q42" i="26"/>
  <c r="Q11" i="3"/>
  <c r="Q11" i="23"/>
  <c r="Q11" i="4"/>
  <c r="Q17" i="26"/>
  <c r="Q17" i="20"/>
  <c r="Q17" i="4"/>
  <c r="Q22"/>
  <c r="Q22" i="23"/>
  <c r="Q22" i="29"/>
  <c r="Q22" i="31"/>
  <c r="Q32" i="21"/>
  <c r="Q32" i="20"/>
  <c r="Q32" i="4"/>
  <c r="Q30" i="32"/>
  <c r="Q30" i="30"/>
  <c r="Q30" i="28"/>
  <c r="Q30" i="23"/>
  <c r="Q41" i="31"/>
  <c r="Q41" i="20"/>
  <c r="Q41" i="4"/>
  <c r="Q39" i="24"/>
  <c r="Q39" i="32"/>
  <c r="Q39" i="30"/>
  <c r="Q43" i="32"/>
  <c r="Q43" i="30"/>
  <c r="Q43" i="26"/>
  <c r="Q43" i="20"/>
  <c r="Q13" i="24"/>
  <c r="Q13" i="22"/>
  <c r="Q13" i="26"/>
  <c r="Q21" i="29"/>
  <c r="Q21" i="20"/>
  <c r="Q21" i="25"/>
  <c r="Q21" i="31"/>
  <c r="Q33" i="3"/>
  <c r="Q33" i="24"/>
  <c r="Q33" i="20"/>
  <c r="Q33" i="22"/>
  <c r="Q17"/>
  <c r="Q17" i="29"/>
  <c r="Q17" i="30"/>
  <c r="Q17" i="31"/>
  <c r="Q17" i="32"/>
  <c r="Q17" i="27"/>
  <c r="Q17" i="25"/>
  <c r="Q24" i="21"/>
  <c r="Q24" i="3"/>
  <c r="Q24" i="29"/>
  <c r="Q24" i="32"/>
  <c r="Q24" i="20"/>
  <c r="Q24" i="30"/>
  <c r="Q24" i="28"/>
  <c r="Q22"/>
  <c r="Q22" i="3"/>
  <c r="Q22" i="27"/>
  <c r="Q22" i="26"/>
  <c r="Q22" i="22"/>
  <c r="Q22" i="24"/>
  <c r="Q28" i="30"/>
  <c r="Q28" i="3"/>
  <c r="Q28" i="28"/>
  <c r="Q28" i="20"/>
  <c r="Q28" i="25"/>
  <c r="Q28" i="22"/>
  <c r="Q28" i="27"/>
  <c r="Q26" i="20"/>
  <c r="Q26" i="3"/>
  <c r="Q26" i="23"/>
  <c r="Q26" i="22"/>
  <c r="Q26" i="29"/>
  <c r="Q26" i="30"/>
  <c r="Q32" i="26"/>
  <c r="Q32" i="28"/>
  <c r="Q32" i="3"/>
  <c r="Q32" i="27"/>
  <c r="Q32" i="32"/>
  <c r="Q32" i="23"/>
  <c r="Q30" i="27"/>
  <c r="Q30" i="24"/>
  <c r="Q30" i="21"/>
  <c r="Q30" i="3"/>
  <c r="Q30" i="26"/>
  <c r="Q30" i="20"/>
  <c r="Q36" i="29"/>
  <c r="Q36" i="32"/>
  <c r="Q36" i="31"/>
  <c r="Q36" i="21"/>
  <c r="Q36" i="28"/>
  <c r="Q36" i="3"/>
  <c r="Q36" i="27"/>
  <c r="Q41" i="3"/>
  <c r="Q41" i="21"/>
  <c r="Q41" i="24"/>
  <c r="Q41" i="22"/>
  <c r="Q39" i="27"/>
  <c r="Q39" i="26"/>
  <c r="Q39" i="3"/>
  <c r="Q39" i="20"/>
  <c r="Q39" i="23"/>
  <c r="Q39" i="21"/>
  <c r="Q39" i="28"/>
  <c r="Q43" i="21"/>
  <c r="Q43" i="28"/>
  <c r="Q43" i="3"/>
  <c r="Q43" i="23"/>
  <c r="Q43" i="22"/>
  <c r="Q43" i="25"/>
  <c r="Q15" i="22"/>
  <c r="Q15" i="4"/>
  <c r="Q15" i="28"/>
  <c r="Q15" i="20"/>
  <c r="Q15" i="3"/>
  <c r="Q15" i="29"/>
  <c r="Q13" i="3"/>
  <c r="Q13" i="30"/>
  <c r="Q13" i="29"/>
  <c r="Q13" i="32"/>
  <c r="Q13" i="31"/>
  <c r="Q13" i="27"/>
  <c r="Q13" i="21"/>
  <c r="Q21" i="23"/>
  <c r="Q21" i="24"/>
  <c r="Q21" i="22"/>
  <c r="Q21" i="4"/>
  <c r="Q21" i="28"/>
  <c r="Q21" i="21"/>
  <c r="Q23" i="31"/>
  <c r="Q23" i="27"/>
  <c r="Q23" i="24"/>
  <c r="Q23" i="20"/>
  <c r="Q23" i="22"/>
  <c r="Q23" i="23"/>
  <c r="Q27"/>
  <c r="Q27" i="21"/>
  <c r="Q27" i="4"/>
  <c r="Q27" i="26"/>
  <c r="Q27" i="22"/>
  <c r="Q27" i="25"/>
  <c r="Q27" i="3"/>
  <c r="Q33" i="29"/>
  <c r="Q33" i="32"/>
  <c r="Q33" i="31"/>
  <c r="Q33" i="27"/>
  <c r="Q33" i="26"/>
  <c r="Q33" i="25"/>
  <c r="Q38" i="20"/>
  <c r="Q38" i="23"/>
  <c r="Q38" i="21"/>
  <c r="Q38" i="26"/>
  <c r="Q38" i="4"/>
  <c r="Q38" i="25"/>
  <c r="Q48" i="31"/>
  <c r="Q48" i="3"/>
  <c r="Q48" i="20"/>
  <c r="Q48" i="24"/>
  <c r="Q48" i="23"/>
  <c r="Q20" i="24"/>
  <c r="Q20" i="20"/>
  <c r="Q20" i="27"/>
  <c r="Q20" i="26"/>
  <c r="Q20" i="22"/>
  <c r="Q20" i="21"/>
  <c r="Q18" i="28"/>
  <c r="Q18" i="23"/>
  <c r="Q18" i="27"/>
  <c r="Q18" i="26"/>
  <c r="Q18" i="25"/>
  <c r="Q18" i="24"/>
  <c r="Q18" i="3"/>
  <c r="Q34" i="21"/>
  <c r="Q34" i="29"/>
  <c r="Q34" i="30"/>
  <c r="Q34" i="31"/>
  <c r="Q34" i="32"/>
  <c r="Q34" i="20"/>
  <c r="Q34" i="28"/>
  <c r="Q14" i="31"/>
  <c r="Q14" i="4"/>
  <c r="Q14" i="28"/>
  <c r="Q14" i="22"/>
  <c r="Q14" i="27"/>
  <c r="Q14" i="25"/>
  <c r="Q12"/>
  <c r="Q12" i="30"/>
  <c r="Q12" i="28"/>
  <c r="Q12" i="3"/>
  <c r="Q12" i="31"/>
  <c r="Q12" i="4"/>
  <c r="Q12" i="22"/>
  <c r="Q45" i="30"/>
  <c r="Q45" i="3"/>
  <c r="Q45" i="24"/>
  <c r="Q45" i="22"/>
  <c r="Q45" i="21"/>
  <c r="Q46" i="23"/>
  <c r="Q46" i="31"/>
  <c r="Q46" i="24"/>
  <c r="Q46" i="3"/>
  <c r="Q46" i="30"/>
  <c r="Q47" i="3"/>
  <c r="Q47" i="27"/>
  <c r="Q47" i="26"/>
  <c r="Q47" i="28"/>
  <c r="Q47" i="25"/>
  <c r="Q47" i="22"/>
  <c r="Q47" i="20"/>
  <c r="Q19" i="30"/>
  <c r="Q19" i="21"/>
  <c r="Q19" i="25"/>
  <c r="Q19" i="27"/>
  <c r="Q19" i="20"/>
  <c r="Q19" i="24"/>
  <c r="Q19" i="23"/>
  <c r="Q25" i="31"/>
  <c r="Q25" i="27"/>
  <c r="Q25" i="20"/>
  <c r="Q25" i="25"/>
  <c r="Q25" i="24"/>
  <c r="Q25" i="21"/>
  <c r="Q29" i="28"/>
  <c r="Q29" i="25"/>
  <c r="Q29" i="29"/>
  <c r="Q29" i="30"/>
  <c r="Q29" i="31"/>
  <c r="Q29" i="32"/>
  <c r="Q31" i="20"/>
  <c r="Q31" i="27"/>
  <c r="Q31" i="31"/>
  <c r="Q31" i="21"/>
  <c r="Q31" i="26"/>
  <c r="Q31" i="23"/>
  <c r="Q31" i="4"/>
  <c r="Q37" i="25"/>
  <c r="Q37" i="24"/>
  <c r="Q37" i="26"/>
  <c r="Q37" i="3"/>
  <c r="Q37" i="29"/>
  <c r="Q37" i="31"/>
  <c r="Q35" i="32"/>
  <c r="Q35" i="26"/>
  <c r="Q35" i="30"/>
  <c r="Q35" i="27"/>
  <c r="Q35" i="25"/>
  <c r="Q35" i="31"/>
  <c r="Q16" i="23"/>
  <c r="Q16" i="25"/>
  <c r="Q16" i="20"/>
  <c r="Q16" i="4"/>
  <c r="Q16" i="21"/>
  <c r="Q16" i="22"/>
  <c r="Q40" i="4"/>
  <c r="Q40" i="3"/>
  <c r="Q40" i="23"/>
  <c r="Q40" i="26"/>
  <c r="Q40" i="20"/>
  <c r="Q40" i="30"/>
  <c r="Q40" i="32"/>
  <c r="Q44" i="23"/>
  <c r="Q44" i="21"/>
  <c r="Q44" i="25"/>
  <c r="Q42" i="20"/>
  <c r="Q42" i="4"/>
  <c r="Q42" i="21"/>
  <c r="Q42" i="28"/>
  <c r="Q42" i="3"/>
  <c r="Q42" i="23"/>
  <c r="Q42" i="24"/>
  <c r="Q11" i="29"/>
  <c r="Q11" i="31"/>
  <c r="Q11" i="25"/>
  <c r="Q11" i="28"/>
  <c r="Q11" i="26"/>
  <c r="Q11" i="30"/>
  <c r="Q44" i="20"/>
  <c r="Q44" i="26"/>
  <c r="Q44" i="27"/>
  <c r="Q44" i="30"/>
  <c r="Q44" i="32"/>
  <c r="Q44" i="3"/>
  <c r="Q51" i="27"/>
  <c r="Q51" i="25"/>
  <c r="Q51" i="26"/>
  <c r="Q51" i="24"/>
  <c r="Q51" i="23"/>
  <c r="Q51" i="30"/>
  <c r="Q51" i="31"/>
  <c r="Q51" i="32"/>
  <c r="Q51" i="22"/>
  <c r="Q51" i="21"/>
  <c r="Q51" i="3"/>
  <c r="Q51" i="20"/>
  <c r="Q51" i="28"/>
  <c r="Q51" i="4"/>
  <c r="Q11" i="27"/>
  <c r="Q11" i="21"/>
  <c r="Q50" i="31"/>
  <c r="Q50" i="30"/>
  <c r="Q50" i="26"/>
  <c r="Q50" i="28"/>
  <c r="Q50" i="27"/>
  <c r="Q50" i="20"/>
  <c r="Q50" i="25"/>
  <c r="Q50" i="22"/>
  <c r="Q50" i="24"/>
  <c r="Q50" i="21"/>
  <c r="Q50" i="32"/>
  <c r="Q50" i="3"/>
  <c r="Q50" i="23"/>
  <c r="Q50" i="4"/>
  <c r="Q49" i="25"/>
  <c r="Q49" i="28"/>
  <c r="Q49" i="32"/>
  <c r="Q49" i="20"/>
  <c r="Q49" i="4"/>
  <c r="Q49" i="21"/>
  <c r="Q49" i="31"/>
  <c r="Q49" i="30"/>
  <c r="Q49" i="27"/>
  <c r="Q49" i="24"/>
  <c r="Q49" i="22"/>
  <c r="Q49" i="26"/>
  <c r="Q49" i="23"/>
  <c r="Q49" i="3"/>
  <c r="AZ11" i="2"/>
  <c r="AZ19"/>
  <c r="AZ33"/>
  <c r="AZ18"/>
  <c r="AZ21"/>
  <c r="AZ8"/>
  <c r="AZ17"/>
  <c r="AZ28"/>
  <c r="AZ9"/>
  <c r="AZ26"/>
  <c r="AZ25"/>
  <c r="AZ36"/>
  <c r="AZ31"/>
  <c r="AZ40"/>
  <c r="AZ37"/>
  <c r="AZ16"/>
  <c r="AZ35"/>
  <c r="AZ47"/>
  <c r="AZ24"/>
  <c r="AZ32"/>
  <c r="AZ34"/>
  <c r="AZ29"/>
  <c r="AZ22"/>
  <c r="AZ15"/>
  <c r="AZ10"/>
  <c r="AZ20"/>
  <c r="AZ42"/>
  <c r="AZ49"/>
  <c r="AZ50"/>
  <c r="AZ43"/>
  <c r="AZ6"/>
  <c r="AZ23"/>
  <c r="AZ14"/>
  <c r="AZ7"/>
  <c r="AZ13"/>
  <c r="AZ12"/>
  <c r="AZ51"/>
</calcChain>
</file>

<file path=xl/sharedStrings.xml><?xml version="1.0" encoding="utf-8"?>
<sst xmlns="http://schemas.openxmlformats.org/spreadsheetml/2006/main" count="781" uniqueCount="232">
  <si>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</si>
  <si>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</si>
  <si>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</si>
  <si>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</si>
  <si>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</si>
  <si>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</si>
  <si>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</si>
  <si>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</si>
  <si>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</si>
  <si>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</si>
  <si>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Rollerclub Cup</t>
  </si>
  <si>
    <t>b</t>
  </si>
  <si>
    <t>Воронеж</t>
  </si>
  <si>
    <t>Инлайн Весна</t>
  </si>
  <si>
    <t>Санкт-Петербург</t>
  </si>
  <si>
    <t>SPB Battle</t>
  </si>
  <si>
    <t>c</t>
  </si>
  <si>
    <t>Париж</t>
  </si>
  <si>
    <t>d</t>
  </si>
  <si>
    <t>Саратов</t>
  </si>
  <si>
    <t>Style'64 Contest</t>
  </si>
  <si>
    <t>e</t>
  </si>
  <si>
    <t>Киев</t>
  </si>
  <si>
    <t>Kiev Slalom Battle</t>
  </si>
  <si>
    <t>Северодвинск</t>
  </si>
  <si>
    <t>White Sea Cup</t>
  </si>
  <si>
    <t>f</t>
  </si>
  <si>
    <t>Чемпионат ФРС</t>
  </si>
  <si>
    <t>Берлин</t>
  </si>
  <si>
    <t>Лондон</t>
  </si>
  <si>
    <t>Гайзинген</t>
  </si>
  <si>
    <t>Чемпионат Мира</t>
  </si>
  <si>
    <t>15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</si>
  <si>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</si>
  <si>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</si>
  <si>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</si>
  <si>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</si>
  <si>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</si>
  <si>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</si>
  <si>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</si>
  <si>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</si>
  <si>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</si>
  <si>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</si>
  <si>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</si>
  <si>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</si>
  <si>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</si>
  <si>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</si>
  <si>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</si>
  <si>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</si>
  <si>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</si>
  <si>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</si>
  <si>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</si>
  <si>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</si>
  <si>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Чемпионат Европы</t>
  </si>
  <si>
    <t>Таблица для включения в рейтинг соревновнаий с интервалом</t>
  </si>
  <si>
    <t>Соревы</t>
  </si>
  <si>
    <t>Вручную</t>
  </si>
  <si>
    <t>дней и учётом их цикличности</t>
  </si>
  <si>
    <t>Surname</t>
  </si>
  <si>
    <t>Name</t>
  </si>
  <si>
    <t>Place</t>
  </si>
  <si>
    <t>Russian Championship</t>
  </si>
  <si>
    <t>Freestyle Slalom, Women</t>
  </si>
  <si>
    <t>Номер сорев</t>
  </si>
  <si>
    <t>2012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</si>
  <si>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</si>
  <si>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</si>
  <si>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</si>
  <si>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</si>
  <si>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</si>
  <si>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</si>
  <si>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</si>
  <si>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</si>
  <si>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</si>
  <si>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Баллы для М</t>
  </si>
  <si>
    <t>4th</t>
  </si>
  <si>
    <t>Код</t>
  </si>
  <si>
    <t>Рязанцев</t>
  </si>
  <si>
    <t>Кирилл</t>
  </si>
  <si>
    <t>Илья</t>
  </si>
  <si>
    <t>Демидов</t>
  </si>
  <si>
    <t>Владимир</t>
  </si>
  <si>
    <t>Ламцов</t>
  </si>
  <si>
    <t>Денис</t>
  </si>
  <si>
    <t>Сухенко</t>
  </si>
  <si>
    <t>Широбоков</t>
  </si>
  <si>
    <t>Бочаров</t>
  </si>
  <si>
    <t>Алексей</t>
  </si>
  <si>
    <t>Никита</t>
  </si>
  <si>
    <t>Андрей</t>
  </si>
  <si>
    <t>Овчинников</t>
  </si>
  <si>
    <t>Виктор</t>
  </si>
  <si>
    <t>Градковский</t>
  </si>
  <si>
    <t>Родион</t>
  </si>
  <si>
    <t>Архангельск</t>
  </si>
  <si>
    <t>Дмитрий</t>
  </si>
  <si>
    <t>Гиль</t>
  </si>
  <si>
    <t>Олег</t>
  </si>
  <si>
    <t>Леонов</t>
  </si>
  <si>
    <t>Николай</t>
  </si>
  <si>
    <t>Ткаченко</t>
  </si>
  <si>
    <t>Сергей</t>
  </si>
  <si>
    <t>Даниил</t>
  </si>
  <si>
    <t>Леонид</t>
  </si>
  <si>
    <t>Шитов</t>
  </si>
  <si>
    <t>Цоколов</t>
  </si>
  <si>
    <t>Симакин</t>
  </si>
  <si>
    <t>Исламов</t>
  </si>
  <si>
    <t>Шеварутин</t>
  </si>
  <si>
    <t>Мельников</t>
  </si>
  <si>
    <t>Мелешкевич</t>
  </si>
  <si>
    <t>Новиков</t>
  </si>
  <si>
    <t>Степанищев</t>
  </si>
  <si>
    <t>i135</t>
  </si>
  <si>
    <t>r100</t>
  </si>
  <si>
    <t>i150</t>
  </si>
  <si>
    <t>r075</t>
  </si>
  <si>
    <t>r125</t>
  </si>
  <si>
    <t>PSWC</t>
  </si>
  <si>
    <t>Минск</t>
  </si>
  <si>
    <t>Beloruss Slalom Series</t>
  </si>
  <si>
    <t>i100</t>
  </si>
  <si>
    <t>Inline Games</t>
  </si>
  <si>
    <t>Самара</t>
  </si>
  <si>
    <t>Скоростной слалом, мужчины</t>
  </si>
  <si>
    <t>Beidahe</t>
  </si>
  <si>
    <t>Beidahe Slalom Open</t>
  </si>
  <si>
    <t>Шанхай</t>
  </si>
  <si>
    <t>Shanghai Prand Prix</t>
  </si>
  <si>
    <t>Кузнецов</t>
  </si>
  <si>
    <t>Остроухов</t>
  </si>
  <si>
    <t>Тимченко</t>
  </si>
  <si>
    <t>Александр</t>
  </si>
  <si>
    <t>Марцынюк</t>
  </si>
  <si>
    <t>Евгений</t>
  </si>
  <si>
    <t>Мотов</t>
  </si>
  <si>
    <t>Змеев</t>
  </si>
  <si>
    <t>Смирнов</t>
  </si>
  <si>
    <t>Зеленоград</t>
  </si>
  <si>
    <t>Потапов</t>
  </si>
  <si>
    <t>Игорь</t>
  </si>
  <si>
    <t>Миронов</t>
  </si>
  <si>
    <t>Тула</t>
  </si>
  <si>
    <t>Яшин</t>
  </si>
  <si>
    <t>Дюльдин</t>
  </si>
  <si>
    <t>Артем</t>
  </si>
  <si>
    <t>Мисевра</t>
  </si>
  <si>
    <t>Иван</t>
  </si>
  <si>
    <t>Халюто</t>
  </si>
  <si>
    <t>Черланов</t>
  </si>
  <si>
    <t>Ульяновск</t>
  </si>
  <si>
    <t>Гаврилов</t>
  </si>
  <si>
    <t>Скурихин</t>
  </si>
  <si>
    <t>Вячеслав</t>
  </si>
  <si>
    <t>Греков</t>
  </si>
  <si>
    <t>Егор</t>
  </si>
  <si>
    <t>Порфирьев</t>
  </si>
  <si>
    <t>Миненков</t>
  </si>
  <si>
    <t>Архипов</t>
  </si>
  <si>
    <t>Афанасьев</t>
  </si>
  <si>
    <t>Кудинов</t>
  </si>
  <si>
    <t>Меньшиков</t>
  </si>
  <si>
    <t>Любарец</t>
  </si>
  <si>
    <t>Михаил</t>
  </si>
  <si>
    <t>Савин</t>
  </si>
  <si>
    <t>Юсипов</t>
  </si>
  <si>
    <t>Гаяз</t>
  </si>
  <si>
    <t>Телегин</t>
  </si>
  <si>
    <t>Переверзев</t>
  </si>
  <si>
    <t>Павел</t>
  </si>
  <si>
    <t>Краснодар</t>
  </si>
  <si>
    <t>Сучков</t>
  </si>
  <si>
    <t>Валентин</t>
  </si>
  <si>
    <t>Курск</t>
  </si>
  <si>
    <t>Горбунов</t>
  </si>
  <si>
    <t>Марков</t>
  </si>
  <si>
    <t>Михайлов</t>
  </si>
  <si>
    <t/>
  </si>
  <si>
    <t>Агафонов</t>
  </si>
  <si>
    <t>Северо-двинск</t>
  </si>
  <si>
    <t>Лишуй</t>
  </si>
  <si>
    <t>i175</t>
  </si>
  <si>
    <t>g</t>
  </si>
  <si>
    <t>X-Toen Fall 2012</t>
  </si>
  <si>
    <t>Донецк</t>
  </si>
  <si>
    <t>Бусто</t>
  </si>
  <si>
    <t>Busto Battle</t>
  </si>
  <si>
    <t>Ryazantsev Kirill</t>
  </si>
  <si>
    <t>Shitov Andrey</t>
  </si>
  <si>
    <t>Kuznetsov Vladimir</t>
  </si>
  <si>
    <t>Shirobokov Denis</t>
  </si>
  <si>
    <t>Ostroukhov Leonid</t>
  </si>
  <si>
    <t>Timchenko Alexandr</t>
  </si>
  <si>
    <t>Timchenko Sergey</t>
  </si>
  <si>
    <t>Martsynyuk Evgeniy</t>
  </si>
  <si>
    <t>Bocharov Alexey</t>
  </si>
  <si>
    <t>Tsokolov Aleksey</t>
  </si>
  <si>
    <t>Motov Nikolay</t>
  </si>
  <si>
    <t>Islamov Denis</t>
  </si>
  <si>
    <t>Zmeev Dmitriy</t>
  </si>
  <si>
    <t>Smirnov Dmitriy</t>
  </si>
  <si>
    <t>Stepanishev Andrey</t>
  </si>
  <si>
    <t>Potapov Igor</t>
  </si>
  <si>
    <t>Demidov Vladimir</t>
  </si>
  <si>
    <t>Mironov Alexey</t>
  </si>
  <si>
    <t>Yashin Daniil</t>
  </si>
  <si>
    <t>Gradkovsky Rodion</t>
  </si>
  <si>
    <t>Misevra Ivan</t>
  </si>
  <si>
    <t>Haluto Evgeny</t>
  </si>
  <si>
    <t>Tkachenko Aleksey</t>
  </si>
  <si>
    <t>Gavrilov Ivan</t>
  </si>
  <si>
    <t>Skurikhin Vyacheslav</t>
  </si>
  <si>
    <t>Grekov Egor</t>
  </si>
  <si>
    <t>Porfirev Denis</t>
  </si>
  <si>
    <t>Minenkov Ivan</t>
  </si>
  <si>
    <t>Archipov Nikita</t>
  </si>
  <si>
    <t>Ovchinnikov Viktor</t>
  </si>
  <si>
    <t>Meleshkevich Viktor</t>
  </si>
  <si>
    <t>Afanasyev Leonid</t>
  </si>
  <si>
    <t>Lamtsov Denis</t>
  </si>
  <si>
    <t>Kudinov Aleksandr</t>
  </si>
  <si>
    <t>Gil Oleg</t>
  </si>
  <si>
    <t>Menshikov Ivan</t>
  </si>
  <si>
    <t>Lubarets Mikhail</t>
  </si>
  <si>
    <t>Leonov Denis</t>
  </si>
  <si>
    <t>Savin Vladimir</t>
  </si>
  <si>
    <t>Dyuldin Artyom</t>
  </si>
  <si>
    <t>Cherlanov Artyom</t>
  </si>
  <si>
    <t>Freestyle Slalom, Men</t>
  </si>
  <si>
    <t>Bombino Battle</t>
  </si>
  <si>
    <t>Сошников</t>
  </si>
  <si>
    <t>Пичушкин</t>
  </si>
</sst>
</file>

<file path=xl/styles.xml><?xml version="1.0" encoding="utf-8"?>
<styleSheet xmlns="http://schemas.openxmlformats.org/spreadsheetml/2006/main">
  <numFmts count="6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</numFmts>
  <fonts count="43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  <font>
      <b/>
      <sz val="10"/>
      <color rgb="FFFF0000"/>
      <name val="Arial"/>
      <family val="2"/>
    </font>
    <font>
      <sz val="10"/>
      <name val="Arial Cyr"/>
      <family val="2"/>
    </font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</fills>
  <borders count="6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19">
    <xf numFmtId="0" fontId="0" fillId="0" borderId="0"/>
    <xf numFmtId="0" fontId="35" fillId="0" borderId="0">
      <alignment vertical="top" wrapText="1"/>
    </xf>
    <xf numFmtId="0" fontId="36" fillId="0" borderId="0" applyNumberFormat="0" applyFill="0" applyBorder="0" applyProtection="0">
      <alignment vertical="top" wrapText="1"/>
    </xf>
    <xf numFmtId="0" fontId="37" fillId="0" borderId="0" applyNumberFormat="0" applyBorder="0" applyProtection="0">
      <alignment vertical="top" wrapText="1"/>
    </xf>
    <xf numFmtId="0" fontId="35" fillId="27" borderId="0" applyNumberFormat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9" fillId="27" borderId="0" applyNumberFormat="0" applyBorder="0" applyProtection="0">
      <alignment vertical="center" wrapText="1"/>
    </xf>
    <xf numFmtId="0" fontId="40" fillId="28" borderId="0" applyNumberFormat="0" applyBorder="0" applyProtection="0">
      <alignment vertical="center" wrapText="1"/>
    </xf>
    <xf numFmtId="0" fontId="40" fillId="29" borderId="0" applyNumberFormat="0" applyBorder="0" applyProtection="0">
      <alignment vertical="center" wrapText="1"/>
    </xf>
    <xf numFmtId="0" fontId="40" fillId="30" borderId="0" applyNumberFormat="0" applyBorder="0" applyProtection="0">
      <alignment vertical="center" wrapText="1"/>
    </xf>
    <xf numFmtId="0" fontId="39" fillId="31" borderId="0" applyNumberFormat="0" applyBorder="0" applyProtection="0">
      <alignment vertical="center" wrapText="1"/>
    </xf>
    <xf numFmtId="0" fontId="39" fillId="32" borderId="0" applyNumberFormat="0" applyBorder="0" applyProtection="0">
      <alignment vertical="center" wrapText="1"/>
    </xf>
    <xf numFmtId="0" fontId="40" fillId="33" borderId="0" applyNumberFormat="0" applyBorder="0" applyProtection="0">
      <alignment vertical="center" wrapText="1"/>
    </xf>
    <xf numFmtId="0" fontId="39" fillId="34" borderId="0" applyNumberFormat="0" applyBorder="0" applyProtection="0">
      <alignment vertical="center" wrapText="1"/>
    </xf>
    <xf numFmtId="0" fontId="40" fillId="35" borderId="0" applyNumberFormat="0" applyBorder="0" applyProtection="0">
      <alignment vertical="center" wrapText="1"/>
    </xf>
    <xf numFmtId="0" fontId="40" fillId="36" borderId="0" applyNumberFormat="0" applyBorder="0" applyProtection="0">
      <alignment vertical="center" wrapText="1"/>
    </xf>
    <xf numFmtId="0" fontId="34" fillId="0" borderId="0"/>
    <xf numFmtId="0" fontId="42" fillId="0" borderId="0"/>
    <xf numFmtId="0" fontId="35" fillId="0" borderId="0">
      <alignment vertical="top" wrapText="1"/>
    </xf>
  </cellStyleXfs>
  <cellXfs count="245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8" fillId="5" borderId="8" xfId="0" applyNumberFormat="1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166" fontId="9" fillId="6" borderId="17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49" fontId="3" fillId="0" borderId="29" xfId="0" applyNumberFormat="1" applyFont="1" applyBorder="1" applyAlignment="1">
      <alignment horizontal="center"/>
    </xf>
    <xf numFmtId="49" fontId="3" fillId="0" borderId="34" xfId="0" applyNumberFormat="1" applyFont="1" applyBorder="1"/>
    <xf numFmtId="49" fontId="3" fillId="0" borderId="26" xfId="0" applyNumberFormat="1" applyFont="1" applyBorder="1"/>
    <xf numFmtId="49" fontId="3" fillId="21" borderId="31" xfId="0" applyNumberFormat="1" applyFont="1" applyFill="1" applyBorder="1" applyAlignment="1">
      <alignment horizontal="center"/>
    </xf>
    <xf numFmtId="49" fontId="3" fillId="21" borderId="32" xfId="0" applyNumberFormat="1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1" xfId="0" applyNumberFormat="1" applyFont="1" applyFill="1" applyBorder="1" applyAlignment="1">
      <alignment horizontal="center"/>
    </xf>
    <xf numFmtId="49" fontId="3" fillId="20" borderId="32" xfId="0" applyNumberFormat="1" applyFont="1" applyFill="1" applyBorder="1" applyAlignment="1">
      <alignment horizontal="center"/>
    </xf>
    <xf numFmtId="0" fontId="3" fillId="20" borderId="31" xfId="0" applyFont="1" applyFill="1" applyBorder="1" applyAlignment="1">
      <alignment horizontal="center"/>
    </xf>
    <xf numFmtId="0" fontId="3" fillId="20" borderId="32" xfId="0" applyFont="1" applyFill="1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top" wrapText="1"/>
    </xf>
    <xf numFmtId="0" fontId="22" fillId="5" borderId="44" xfId="0" applyFont="1" applyFill="1" applyBorder="1" applyAlignment="1">
      <alignment horizontal="center" vertical="top" wrapText="1"/>
    </xf>
    <xf numFmtId="0" fontId="22" fillId="5" borderId="45" xfId="0" applyFont="1" applyFill="1" applyBorder="1" applyAlignment="1">
      <alignment horizontal="center" vertical="top" wrapText="1"/>
    </xf>
    <xf numFmtId="169" fontId="29" fillId="5" borderId="38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39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6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6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0" xfId="0" applyNumberFormat="1" applyFont="1" applyFill="1" applyBorder="1" applyAlignment="1">
      <alignment horizontal="center" vertical="top" wrapText="1"/>
    </xf>
    <xf numFmtId="2" fontId="22" fillId="5" borderId="41" xfId="0" applyNumberFormat="1" applyFont="1" applyFill="1" applyBorder="1" applyAlignment="1">
      <alignment horizontal="center" vertical="top" wrapText="1"/>
    </xf>
    <xf numFmtId="2" fontId="22" fillId="5" borderId="42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6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49" fontId="3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49" fontId="3" fillId="21" borderId="33" xfId="0" applyNumberFormat="1" applyFont="1" applyFill="1" applyBorder="1" applyAlignment="1">
      <alignment horizontal="center"/>
    </xf>
    <xf numFmtId="49" fontId="3" fillId="0" borderId="30" xfId="0" applyNumberFormat="1" applyFont="1" applyBorder="1" applyAlignment="1">
      <alignment horizontal="center"/>
    </xf>
    <xf numFmtId="14" fontId="4" fillId="0" borderId="28" xfId="0" applyNumberFormat="1" applyFont="1" applyBorder="1" applyAlignment="1">
      <alignment horizontal="center"/>
    </xf>
    <xf numFmtId="49" fontId="3" fillId="0" borderId="28" xfId="0" applyNumberFormat="1" applyFont="1" applyBorder="1"/>
    <xf numFmtId="49" fontId="3" fillId="0" borderId="35" xfId="0" applyNumberFormat="1" applyFont="1" applyBorder="1"/>
    <xf numFmtId="0" fontId="3" fillId="20" borderId="3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49" fontId="3" fillId="20" borderId="33" xfId="0" applyNumberFormat="1" applyFont="1" applyFill="1" applyBorder="1" applyAlignment="1">
      <alignment horizontal="center"/>
    </xf>
    <xf numFmtId="2" fontId="33" fillId="12" borderId="5" xfId="0" applyNumberFormat="1" applyFont="1" applyFill="1" applyBorder="1"/>
    <xf numFmtId="0" fontId="41" fillId="26" borderId="0" xfId="1" applyFont="1" applyFill="1" applyAlignment="1">
      <alignment vertical="top"/>
    </xf>
    <xf numFmtId="0" fontId="41" fillId="26" borderId="0" xfId="18" applyFont="1" applyFill="1" applyAlignment="1">
      <alignment vertical="top"/>
    </xf>
    <xf numFmtId="0" fontId="15" fillId="12" borderId="53" xfId="0" applyFont="1" applyFill="1" applyBorder="1" applyAlignment="1">
      <alignment horizontal="center" vertical="center"/>
    </xf>
    <xf numFmtId="0" fontId="3" fillId="11" borderId="51" xfId="0" applyFont="1" applyFill="1" applyBorder="1" applyAlignment="1">
      <alignment horizontal="left"/>
    </xf>
    <xf numFmtId="0" fontId="3" fillId="11" borderId="23" xfId="0" applyFont="1" applyFill="1" applyBorder="1" applyAlignment="1">
      <alignment horizontal="left"/>
    </xf>
    <xf numFmtId="0" fontId="15" fillId="12" borderId="53" xfId="0" applyFont="1" applyFill="1" applyBorder="1" applyAlignment="1">
      <alignment horizontal="center" vertical="center" wrapText="1"/>
    </xf>
    <xf numFmtId="0" fontId="3" fillId="11" borderId="52" xfId="0" applyFont="1" applyFill="1" applyBorder="1" applyAlignment="1">
      <alignment horizontal="center"/>
    </xf>
    <xf numFmtId="0" fontId="3" fillId="0" borderId="58" xfId="0" applyNumberFormat="1" applyFont="1" applyBorder="1" applyAlignment="1">
      <alignment horizontal="center"/>
    </xf>
    <xf numFmtId="0" fontId="3" fillId="11" borderId="60" xfId="0" applyFont="1" applyFill="1" applyBorder="1" applyAlignment="1">
      <alignment horizontal="center"/>
    </xf>
    <xf numFmtId="0" fontId="3" fillId="0" borderId="59" xfId="0" applyNumberFormat="1" applyFont="1" applyBorder="1" applyAlignment="1">
      <alignment horizontal="center"/>
    </xf>
    <xf numFmtId="0" fontId="3" fillId="11" borderId="57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left"/>
    </xf>
    <xf numFmtId="0" fontId="3" fillId="0" borderId="20" xfId="0" applyNumberFormat="1" applyFont="1" applyBorder="1" applyAlignment="1">
      <alignment horizontal="center"/>
    </xf>
    <xf numFmtId="4" fontId="15" fillId="12" borderId="54" xfId="0" applyNumberFormat="1" applyFont="1" applyFill="1" applyBorder="1" applyAlignment="1">
      <alignment horizontal="center" vertical="center"/>
    </xf>
    <xf numFmtId="4" fontId="15" fillId="12" borderId="55" xfId="0" applyNumberFormat="1" applyFont="1" applyFill="1" applyBorder="1" applyAlignment="1">
      <alignment horizontal="center" vertical="center"/>
    </xf>
    <xf numFmtId="4" fontId="15" fillId="12" borderId="53" xfId="0" applyNumberFormat="1" applyFont="1" applyFill="1" applyBorder="1" applyAlignment="1">
      <alignment horizontal="center" vertical="center" wrapText="1"/>
    </xf>
    <xf numFmtId="0" fontId="3" fillId="11" borderId="51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3" fillId="11" borderId="23" xfId="0" applyFont="1" applyFill="1" applyBorder="1" applyAlignment="1">
      <alignment horizontal="center"/>
    </xf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48" xfId="0" applyFont="1" applyFill="1" applyBorder="1" applyAlignment="1">
      <alignment horizontal="center" vertical="center"/>
    </xf>
    <xf numFmtId="0" fontId="6" fillId="24" borderId="49" xfId="0" applyFont="1" applyFill="1" applyBorder="1" applyAlignment="1">
      <alignment horizontal="center" vertical="center"/>
    </xf>
    <xf numFmtId="0" fontId="6" fillId="24" borderId="5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4" fontId="5" fillId="17" borderId="54" xfId="0" applyNumberFormat="1" applyFont="1" applyFill="1" applyBorder="1" applyAlignment="1">
      <alignment horizontal="center" vertical="center"/>
    </xf>
    <xf numFmtId="0" fontId="5" fillId="17" borderId="55" xfId="0" applyFont="1" applyFill="1" applyBorder="1" applyAlignment="1">
      <alignment horizontal="center" vertical="center" wrapText="1"/>
    </xf>
    <xf numFmtId="0" fontId="5" fillId="17" borderId="56" xfId="0" applyFont="1" applyFill="1" applyBorder="1" applyAlignment="1">
      <alignment horizontal="center" vertical="center" wrapText="1"/>
    </xf>
    <xf numFmtId="14" fontId="5" fillId="17" borderId="55" xfId="0" applyNumberFormat="1" applyFont="1" applyFill="1" applyBorder="1" applyAlignment="1">
      <alignment horizontal="center" vertical="center"/>
    </xf>
    <xf numFmtId="14" fontId="5" fillId="17" borderId="56" xfId="0" applyNumberFormat="1" applyFont="1" applyFill="1" applyBorder="1" applyAlignment="1">
      <alignment horizontal="center" vertical="center"/>
    </xf>
    <xf numFmtId="14" fontId="5" fillId="17" borderId="57" xfId="0" applyNumberFormat="1" applyFont="1" applyFill="1" applyBorder="1" applyAlignment="1">
      <alignment horizontal="center" vertical="center"/>
    </xf>
    <xf numFmtId="14" fontId="5" fillId="17" borderId="51" xfId="0" applyNumberFormat="1" applyFont="1" applyFill="1" applyBorder="1" applyAlignment="1">
      <alignment horizontal="center" vertical="center"/>
    </xf>
    <xf numFmtId="14" fontId="5" fillId="17" borderId="58" xfId="0" applyNumberFormat="1" applyFont="1" applyFill="1" applyBorder="1" applyAlignment="1">
      <alignment horizontal="center" vertical="center"/>
    </xf>
    <xf numFmtId="14" fontId="5" fillId="17" borderId="60" xfId="0" applyNumberFormat="1" applyFont="1" applyFill="1" applyBorder="1" applyAlignment="1">
      <alignment horizontal="center" vertical="center"/>
    </xf>
    <xf numFmtId="14" fontId="5" fillId="17" borderId="23" xfId="0" applyNumberFormat="1" applyFont="1" applyFill="1" applyBorder="1" applyAlignment="1">
      <alignment horizontal="center" vertical="center"/>
    </xf>
    <xf numFmtId="14" fontId="5" fillId="17" borderId="20" xfId="0" applyNumberFormat="1" applyFont="1" applyFill="1" applyBorder="1" applyAlignment="1">
      <alignment horizontal="center" vertical="center"/>
    </xf>
  </cellXfs>
  <cellStyles count="19">
    <cellStyle name="1Red" xfId="4"/>
    <cellStyle name="Blue Double" xfId="3"/>
    <cellStyle name="Chart-aqua" xfId="15"/>
    <cellStyle name="Chart-d.blue" xfId="7"/>
    <cellStyle name="Chart-d.green" xfId="11"/>
    <cellStyle name="Chart-d.yellow" xfId="12"/>
    <cellStyle name="Chart-lt.green" xfId="14"/>
    <cellStyle name="Chart-lt.mag." xfId="9"/>
    <cellStyle name="Chart-purple" xfId="10"/>
    <cellStyle name="Chart-red" xfId="6"/>
    <cellStyle name="Chart-violet" xfId="13"/>
    <cellStyle name="Chart-yellow" xfId="8"/>
    <cellStyle name="Invisible" xfId="5"/>
    <cellStyle name="Normal" xfId="0" builtinId="0"/>
    <cellStyle name="Normal 2" xfId="18"/>
    <cellStyle name="Normal 3" xfId="17"/>
    <cellStyle name="Normal 4" xfId="16"/>
    <cellStyle name="Normal 5" xfId="1"/>
    <cellStyle name="Red Alert" xfId="2"/>
  </cellStyles>
  <dxfs count="144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2_Rating_Style_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ests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Mask"/>
      <sheetName val="World"/>
    </sheetNames>
    <sheetDataSet>
      <sheetData sheetId="0">
        <row r="1">
          <cell r="B1" t="str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Z26"/>
  <sheetViews>
    <sheetView zoomScale="90" zoomScaleNormal="90" workbookViewId="0">
      <selection activeCell="D17" sqref="D17"/>
    </sheetView>
  </sheetViews>
  <sheetFormatPr defaultRowHeight="12.75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>
      <c r="B1" s="218" t="s">
        <v>64</v>
      </c>
      <c r="C1" s="218"/>
      <c r="D1" s="218" t="s">
        <v>124</v>
      </c>
      <c r="E1" s="218"/>
      <c r="F1" s="218"/>
      <c r="G1" s="218"/>
      <c r="J1" s="219" t="s">
        <v>0</v>
      </c>
      <c r="K1" s="219"/>
      <c r="L1" s="219"/>
      <c r="M1" s="219"/>
      <c r="N1" s="219"/>
      <c r="O1" s="219"/>
    </row>
    <row r="2" spans="2:52" ht="15.75" customHeight="1">
      <c r="B2" s="218"/>
      <c r="C2" s="218"/>
      <c r="D2" s="218"/>
      <c r="E2" s="218"/>
      <c r="F2" s="218"/>
      <c r="G2" s="218"/>
      <c r="J2" s="219"/>
      <c r="K2" s="219"/>
      <c r="L2" s="219"/>
      <c r="M2" s="219"/>
      <c r="N2" s="219"/>
      <c r="O2" s="219"/>
    </row>
    <row r="3" spans="2:52" ht="13.5" thickBot="1">
      <c r="B3" s="2"/>
      <c r="C3" s="3"/>
      <c r="D3" s="3"/>
      <c r="E3" s="3"/>
      <c r="F3" s="3"/>
      <c r="P3" s="1" t="s">
        <v>70</v>
      </c>
      <c r="Q3" s="1" t="s">
        <v>71</v>
      </c>
    </row>
    <row r="4" spans="2:52" ht="17.25" thickTop="1" thickBot="1">
      <c r="B4" s="81" t="s">
        <v>65</v>
      </c>
      <c r="C4" s="82" t="s">
        <v>1</v>
      </c>
      <c r="D4" s="82" t="s">
        <v>2</v>
      </c>
      <c r="E4" s="82" t="s">
        <v>3</v>
      </c>
      <c r="F4" s="82" t="s">
        <v>4</v>
      </c>
      <c r="G4" s="143" t="s">
        <v>76</v>
      </c>
      <c r="H4" s="83"/>
      <c r="I4" s="83"/>
      <c r="J4" s="84" t="s">
        <v>65</v>
      </c>
      <c r="K4" s="82" t="s">
        <v>1</v>
      </c>
      <c r="L4" s="82" t="s">
        <v>5</v>
      </c>
      <c r="M4" s="82" t="s">
        <v>6</v>
      </c>
      <c r="N4" s="82" t="s">
        <v>7</v>
      </c>
      <c r="O4" s="85" t="s">
        <v>76</v>
      </c>
      <c r="P4" s="121">
        <v>36526</v>
      </c>
      <c r="Q4" s="1"/>
      <c r="AZ4">
        <f ca="1">HLOOKUP(0,Mask!$G$28:$AB$30,3,0)</f>
        <v>12</v>
      </c>
    </row>
    <row r="5" spans="2:52" ht="13.5" thickTop="1">
      <c r="B5" s="77" t="s">
        <v>8</v>
      </c>
      <c r="C5" s="74">
        <v>1</v>
      </c>
      <c r="D5" s="72">
        <v>40984</v>
      </c>
      <c r="E5" s="73" t="s">
        <v>9</v>
      </c>
      <c r="F5" s="75" t="s">
        <v>10</v>
      </c>
      <c r="G5" s="88" t="s">
        <v>113</v>
      </c>
      <c r="H5" s="5"/>
      <c r="I5" s="5"/>
      <c r="J5" s="88" t="s">
        <v>8</v>
      </c>
      <c r="K5" s="79">
        <v>1</v>
      </c>
      <c r="L5" s="72">
        <v>40620</v>
      </c>
      <c r="M5" s="73" t="s">
        <v>9</v>
      </c>
      <c r="N5" s="75" t="s">
        <v>10</v>
      </c>
      <c r="O5" s="86"/>
      <c r="P5" s="121">
        <f>IF(ISBLANK($J5),$P$4,VLOOKUP($J5,$B$5:$D$26,3,0))</f>
        <v>40984</v>
      </c>
      <c r="Q5" s="1">
        <f>IF(ISBLANK($J5),0,VLOOKUP($J5,$B$5:$C$26,2,0))</f>
        <v>1</v>
      </c>
    </row>
    <row r="6" spans="2:52">
      <c r="B6" s="78" t="s">
        <v>11</v>
      </c>
      <c r="C6" s="69">
        <v>2</v>
      </c>
      <c r="D6" s="70">
        <v>41036</v>
      </c>
      <c r="E6" s="71" t="s">
        <v>12</v>
      </c>
      <c r="F6" s="76" t="s">
        <v>13</v>
      </c>
      <c r="G6" s="89" t="s">
        <v>114</v>
      </c>
      <c r="H6" s="5"/>
      <c r="I6" s="5"/>
      <c r="J6" s="89"/>
      <c r="K6" s="80">
        <v>2</v>
      </c>
      <c r="L6" s="70">
        <v>40628</v>
      </c>
      <c r="M6" s="71" t="s">
        <v>14</v>
      </c>
      <c r="N6" s="76" t="s">
        <v>15</v>
      </c>
      <c r="O6" s="87"/>
      <c r="P6" s="121">
        <f t="shared" ref="P6:P26" si="0">IF(ISBLANK($J6),$P$4,VLOOKUP($J6,$B$5:$D$26,3,0))</f>
        <v>36526</v>
      </c>
      <c r="Q6" s="1">
        <f t="shared" ref="Q6:Q26" si="1">IF(ISBLANK($J6),0,VLOOKUP($J6,$B$5:$C$26,2,0))</f>
        <v>0</v>
      </c>
    </row>
    <row r="7" spans="2:52">
      <c r="B7" s="78" t="s">
        <v>16</v>
      </c>
      <c r="C7" s="69">
        <v>3</v>
      </c>
      <c r="D7" s="70">
        <v>41054</v>
      </c>
      <c r="E7" s="71" t="s">
        <v>17</v>
      </c>
      <c r="F7" s="76" t="s">
        <v>118</v>
      </c>
      <c r="G7" s="89" t="s">
        <v>113</v>
      </c>
      <c r="H7" s="5"/>
      <c r="I7" s="5"/>
      <c r="J7" s="89"/>
      <c r="K7" s="80">
        <v>3</v>
      </c>
      <c r="L7" s="70">
        <v>40663</v>
      </c>
      <c r="M7" s="71" t="s">
        <v>125</v>
      </c>
      <c r="N7" s="76" t="s">
        <v>126</v>
      </c>
      <c r="O7" s="87"/>
      <c r="P7" s="121">
        <f t="shared" si="0"/>
        <v>36526</v>
      </c>
      <c r="Q7" s="1">
        <f t="shared" si="1"/>
        <v>0</v>
      </c>
    </row>
    <row r="8" spans="2:52">
      <c r="B8" s="78" t="s">
        <v>18</v>
      </c>
      <c r="C8" s="69">
        <v>4</v>
      </c>
      <c r="D8" s="70">
        <v>41083</v>
      </c>
      <c r="E8" s="71" t="s">
        <v>19</v>
      </c>
      <c r="F8" s="76" t="s">
        <v>20</v>
      </c>
      <c r="G8" s="89" t="s">
        <v>114</v>
      </c>
      <c r="H8" s="5"/>
      <c r="I8" s="5"/>
      <c r="J8" s="89" t="s">
        <v>11</v>
      </c>
      <c r="K8" s="80">
        <v>4</v>
      </c>
      <c r="L8" s="70">
        <v>40670</v>
      </c>
      <c r="M8" s="71" t="s">
        <v>12</v>
      </c>
      <c r="N8" s="76" t="s">
        <v>13</v>
      </c>
      <c r="O8" s="87"/>
      <c r="P8" s="121">
        <f t="shared" si="0"/>
        <v>41036</v>
      </c>
      <c r="Q8" s="1">
        <f t="shared" si="1"/>
        <v>2</v>
      </c>
    </row>
    <row r="9" spans="2:52">
      <c r="B9" s="78"/>
      <c r="C9" s="69">
        <v>5</v>
      </c>
      <c r="D9" s="70">
        <v>41090</v>
      </c>
      <c r="E9" s="71" t="s">
        <v>119</v>
      </c>
      <c r="F9" s="76" t="s">
        <v>120</v>
      </c>
      <c r="G9" s="89" t="s">
        <v>121</v>
      </c>
      <c r="H9" s="5"/>
      <c r="I9" s="5"/>
      <c r="J9" s="89" t="s">
        <v>16</v>
      </c>
      <c r="K9" s="80">
        <v>5</v>
      </c>
      <c r="L9" s="70">
        <v>40690</v>
      </c>
      <c r="M9" s="71" t="s">
        <v>17</v>
      </c>
      <c r="N9" s="76" t="s">
        <v>118</v>
      </c>
      <c r="O9" s="87"/>
      <c r="P9" s="121">
        <f t="shared" si="0"/>
        <v>41054</v>
      </c>
      <c r="Q9" s="1">
        <f t="shared" si="1"/>
        <v>3</v>
      </c>
    </row>
    <row r="10" spans="2:52">
      <c r="B10" s="78"/>
      <c r="C10" s="69">
        <v>6</v>
      </c>
      <c r="D10" s="70">
        <v>41104</v>
      </c>
      <c r="E10" s="71" t="s">
        <v>179</v>
      </c>
      <c r="F10" s="76" t="s">
        <v>25</v>
      </c>
      <c r="G10" s="89" t="s">
        <v>116</v>
      </c>
      <c r="H10" s="5"/>
      <c r="I10" s="5"/>
      <c r="J10" s="89"/>
      <c r="K10" s="80">
        <v>6</v>
      </c>
      <c r="L10" s="70">
        <v>40705</v>
      </c>
      <c r="M10" s="71" t="s">
        <v>22</v>
      </c>
      <c r="N10" s="76" t="s">
        <v>23</v>
      </c>
      <c r="O10" s="87"/>
      <c r="P10" s="121">
        <f t="shared" si="0"/>
        <v>36526</v>
      </c>
      <c r="Q10" s="1">
        <f t="shared" si="1"/>
        <v>0</v>
      </c>
    </row>
    <row r="11" spans="2:52">
      <c r="B11" s="78" t="s">
        <v>21</v>
      </c>
      <c r="C11" s="69">
        <v>7</v>
      </c>
      <c r="D11" s="70">
        <v>41111</v>
      </c>
      <c r="E11" s="71" t="s">
        <v>9</v>
      </c>
      <c r="F11" s="76" t="s">
        <v>27</v>
      </c>
      <c r="G11" s="89" t="s">
        <v>117</v>
      </c>
      <c r="H11" s="5"/>
      <c r="I11" s="5"/>
      <c r="J11" s="89" t="s">
        <v>18</v>
      </c>
      <c r="K11" s="80">
        <v>7</v>
      </c>
      <c r="L11" s="70">
        <v>40719</v>
      </c>
      <c r="M11" s="71" t="s">
        <v>19</v>
      </c>
      <c r="N11" s="76" t="s">
        <v>20</v>
      </c>
      <c r="O11" s="87"/>
      <c r="P11" s="121">
        <f t="shared" si="0"/>
        <v>41083</v>
      </c>
      <c r="Q11" s="1">
        <f t="shared" si="1"/>
        <v>4</v>
      </c>
    </row>
    <row r="12" spans="2:52">
      <c r="B12" s="78" t="s">
        <v>26</v>
      </c>
      <c r="C12" s="69">
        <v>8</v>
      </c>
      <c r="D12" s="70">
        <v>41117</v>
      </c>
      <c r="E12" s="71" t="s">
        <v>28</v>
      </c>
      <c r="F12" s="76" t="s">
        <v>53</v>
      </c>
      <c r="G12" s="89" t="s">
        <v>115</v>
      </c>
      <c r="H12" s="5"/>
      <c r="I12" s="5"/>
      <c r="J12" s="89" t="s">
        <v>21</v>
      </c>
      <c r="K12" s="80">
        <v>8</v>
      </c>
      <c r="L12" s="70">
        <v>40747</v>
      </c>
      <c r="M12" s="71" t="s">
        <v>9</v>
      </c>
      <c r="N12" s="76" t="s">
        <v>27</v>
      </c>
      <c r="O12" s="87"/>
      <c r="P12" s="121">
        <f t="shared" si="0"/>
        <v>41111</v>
      </c>
      <c r="Q12" s="1">
        <f t="shared" si="1"/>
        <v>7</v>
      </c>
    </row>
    <row r="13" spans="2:52">
      <c r="B13" s="78" t="s">
        <v>182</v>
      </c>
      <c r="C13" s="69">
        <v>9</v>
      </c>
      <c r="D13" s="70">
        <v>41146</v>
      </c>
      <c r="E13" s="71" t="s">
        <v>180</v>
      </c>
      <c r="F13" s="76" t="s">
        <v>31</v>
      </c>
      <c r="G13" s="89" t="s">
        <v>181</v>
      </c>
      <c r="H13" s="5"/>
      <c r="I13" s="5"/>
      <c r="J13" s="89"/>
      <c r="K13" s="80">
        <v>9</v>
      </c>
      <c r="L13" s="70">
        <v>40754</v>
      </c>
      <c r="M13" s="71" t="s">
        <v>28</v>
      </c>
      <c r="N13" s="76" t="s">
        <v>122</v>
      </c>
      <c r="O13" s="87"/>
      <c r="P13" s="121">
        <f t="shared" si="0"/>
        <v>36526</v>
      </c>
      <c r="Q13" s="1">
        <f t="shared" si="1"/>
        <v>0</v>
      </c>
    </row>
    <row r="14" spans="2:52">
      <c r="B14" s="78"/>
      <c r="C14" s="69">
        <v>10</v>
      </c>
      <c r="D14" s="70">
        <v>41161</v>
      </c>
      <c r="E14" s="71" t="s">
        <v>184</v>
      </c>
      <c r="F14" s="76" t="s">
        <v>183</v>
      </c>
      <c r="G14" s="89" t="s">
        <v>121</v>
      </c>
      <c r="H14" s="5"/>
      <c r="I14" s="5"/>
      <c r="J14" s="89" t="s">
        <v>26</v>
      </c>
      <c r="K14" s="80">
        <v>10</v>
      </c>
      <c r="L14" s="70">
        <v>40774</v>
      </c>
      <c r="M14" s="71" t="s">
        <v>29</v>
      </c>
      <c r="N14" s="76" t="s">
        <v>53</v>
      </c>
      <c r="O14" s="87"/>
      <c r="P14" s="121">
        <f t="shared" si="0"/>
        <v>41117</v>
      </c>
      <c r="Q14" s="1">
        <f t="shared" si="1"/>
        <v>8</v>
      </c>
    </row>
    <row r="15" spans="2:52">
      <c r="B15" s="78"/>
      <c r="C15" s="69">
        <v>11</v>
      </c>
      <c r="D15" s="70">
        <v>41181</v>
      </c>
      <c r="E15" s="71" t="s">
        <v>185</v>
      </c>
      <c r="F15" s="76" t="s">
        <v>186</v>
      </c>
      <c r="G15" s="89" t="s">
        <v>113</v>
      </c>
      <c r="H15" s="5"/>
      <c r="I15" s="5"/>
      <c r="J15" s="89"/>
      <c r="K15" s="80">
        <v>11</v>
      </c>
      <c r="L15" s="70">
        <v>40778</v>
      </c>
      <c r="M15" s="71" t="s">
        <v>127</v>
      </c>
      <c r="N15" s="76" t="s">
        <v>128</v>
      </c>
      <c r="O15" s="87"/>
      <c r="P15" s="121">
        <f t="shared" si="0"/>
        <v>36526</v>
      </c>
      <c r="Q15" s="1">
        <f t="shared" si="1"/>
        <v>0</v>
      </c>
    </row>
    <row r="16" spans="2:52">
      <c r="B16" s="78"/>
      <c r="C16" s="69">
        <v>12</v>
      </c>
      <c r="D16" s="70">
        <v>41237</v>
      </c>
      <c r="E16" s="71" t="s">
        <v>173</v>
      </c>
      <c r="F16" s="76" t="s">
        <v>229</v>
      </c>
      <c r="G16" s="89" t="s">
        <v>116</v>
      </c>
      <c r="H16" s="5"/>
      <c r="I16" s="5"/>
      <c r="J16" s="89" t="s">
        <v>182</v>
      </c>
      <c r="K16" s="80">
        <v>12</v>
      </c>
      <c r="L16" s="70">
        <v>40837</v>
      </c>
      <c r="M16" s="71" t="s">
        <v>30</v>
      </c>
      <c r="N16" s="76" t="s">
        <v>31</v>
      </c>
      <c r="O16" s="87"/>
      <c r="P16" s="121">
        <f t="shared" si="0"/>
        <v>41146</v>
      </c>
      <c r="Q16" s="1">
        <f t="shared" si="1"/>
        <v>9</v>
      </c>
    </row>
    <row r="17" spans="2:17">
      <c r="B17" s="78"/>
      <c r="C17" s="69">
        <v>13</v>
      </c>
      <c r="D17" s="70"/>
      <c r="E17" s="71"/>
      <c r="F17" s="76"/>
      <c r="G17" s="89"/>
      <c r="H17" s="5"/>
      <c r="I17" s="5"/>
      <c r="J17" s="89"/>
      <c r="K17" s="80">
        <v>13</v>
      </c>
      <c r="L17" s="70"/>
      <c r="M17" s="71"/>
      <c r="N17" s="76"/>
      <c r="O17" s="87"/>
      <c r="P17" s="121">
        <f t="shared" si="0"/>
        <v>36526</v>
      </c>
      <c r="Q17" s="1">
        <f t="shared" si="1"/>
        <v>0</v>
      </c>
    </row>
    <row r="18" spans="2:17">
      <c r="B18" s="78"/>
      <c r="C18" s="69">
        <v>14</v>
      </c>
      <c r="D18" s="70"/>
      <c r="E18" s="71"/>
      <c r="F18" s="76"/>
      <c r="G18" s="89"/>
      <c r="H18" s="5"/>
      <c r="I18" s="5"/>
      <c r="J18" s="89"/>
      <c r="K18" s="80">
        <v>14</v>
      </c>
      <c r="L18" s="70"/>
      <c r="M18" s="71"/>
      <c r="N18" s="76"/>
      <c r="O18" s="87"/>
      <c r="P18" s="121">
        <f t="shared" si="0"/>
        <v>36526</v>
      </c>
      <c r="Q18" s="1">
        <f t="shared" si="1"/>
        <v>0</v>
      </c>
    </row>
    <row r="19" spans="2:17" ht="13.5" thickBot="1">
      <c r="B19" s="190"/>
      <c r="C19" s="191" t="s">
        <v>32</v>
      </c>
      <c r="D19" s="192"/>
      <c r="E19" s="193"/>
      <c r="F19" s="194"/>
      <c r="G19" s="195"/>
      <c r="H19" s="5"/>
      <c r="I19" s="5"/>
      <c r="J19" s="195"/>
      <c r="K19" s="196">
        <v>15</v>
      </c>
      <c r="L19" s="192"/>
      <c r="M19" s="193"/>
      <c r="N19" s="194"/>
      <c r="O19" s="197"/>
      <c r="P19" s="121">
        <f t="shared" si="0"/>
        <v>36526</v>
      </c>
      <c r="Q19" s="1">
        <f t="shared" si="1"/>
        <v>0</v>
      </c>
    </row>
    <row r="20" spans="2:17" ht="13.5" thickTop="1">
      <c r="B20" s="184"/>
      <c r="C20" s="184"/>
      <c r="D20" s="185"/>
      <c r="E20" s="186"/>
      <c r="F20" s="186"/>
      <c r="G20" s="67"/>
      <c r="H20" s="187"/>
      <c r="I20" s="187"/>
      <c r="J20" s="67"/>
      <c r="K20" s="67"/>
      <c r="L20" s="185"/>
      <c r="M20" s="186"/>
      <c r="N20" s="186"/>
      <c r="O20" s="184"/>
      <c r="P20" s="121">
        <f t="shared" si="0"/>
        <v>36526</v>
      </c>
      <c r="Q20" s="1">
        <f t="shared" si="1"/>
        <v>0</v>
      </c>
    </row>
    <row r="21" spans="2:17">
      <c r="B21" s="184"/>
      <c r="C21" s="184"/>
      <c r="D21" s="185"/>
      <c r="E21" s="186"/>
      <c r="F21" s="186"/>
      <c r="G21" s="67"/>
      <c r="H21" s="187"/>
      <c r="I21" s="187"/>
      <c r="J21" s="67"/>
      <c r="K21" s="67"/>
      <c r="L21" s="185"/>
      <c r="M21" s="186"/>
      <c r="N21" s="186"/>
      <c r="O21" s="184"/>
      <c r="P21" s="121">
        <f t="shared" si="0"/>
        <v>36526</v>
      </c>
      <c r="Q21" s="1">
        <f t="shared" si="1"/>
        <v>0</v>
      </c>
    </row>
    <row r="22" spans="2:17">
      <c r="B22" s="184"/>
      <c r="C22" s="184"/>
      <c r="D22" s="185"/>
      <c r="E22" s="186"/>
      <c r="F22" s="186"/>
      <c r="G22" s="67"/>
      <c r="H22" s="187"/>
      <c r="I22" s="187"/>
      <c r="J22" s="67"/>
      <c r="K22" s="67"/>
      <c r="L22" s="185"/>
      <c r="M22" s="186"/>
      <c r="N22" s="186"/>
      <c r="O22" s="184"/>
      <c r="P22" s="121">
        <f t="shared" si="0"/>
        <v>36526</v>
      </c>
      <c r="Q22" s="1">
        <f t="shared" si="1"/>
        <v>0</v>
      </c>
    </row>
    <row r="23" spans="2:17">
      <c r="B23" s="184"/>
      <c r="C23" s="184"/>
      <c r="D23" s="185"/>
      <c r="E23" s="186"/>
      <c r="F23" s="186"/>
      <c r="G23" s="67"/>
      <c r="H23" s="187"/>
      <c r="I23" s="187"/>
      <c r="J23" s="67"/>
      <c r="K23" s="67"/>
      <c r="L23" s="185"/>
      <c r="M23" s="186"/>
      <c r="N23" s="186"/>
      <c r="O23" s="184"/>
      <c r="P23" s="121">
        <f t="shared" si="0"/>
        <v>36526</v>
      </c>
      <c r="Q23" s="1">
        <f t="shared" si="1"/>
        <v>0</v>
      </c>
    </row>
    <row r="24" spans="2:17">
      <c r="B24" s="184"/>
      <c r="C24" s="184"/>
      <c r="D24" s="185"/>
      <c r="E24" s="186"/>
      <c r="F24" s="186"/>
      <c r="G24" s="67"/>
      <c r="H24" s="187"/>
      <c r="I24" s="187"/>
      <c r="J24" s="67"/>
      <c r="K24" s="67"/>
      <c r="L24" s="185"/>
      <c r="M24" s="186"/>
      <c r="N24" s="186"/>
      <c r="O24" s="184"/>
      <c r="P24" s="121">
        <f t="shared" si="0"/>
        <v>36526</v>
      </c>
      <c r="Q24" s="1">
        <f t="shared" si="1"/>
        <v>0</v>
      </c>
    </row>
    <row r="25" spans="2:17">
      <c r="B25" s="188"/>
      <c r="C25" s="188"/>
      <c r="D25" s="189"/>
      <c r="E25" s="189"/>
      <c r="F25" s="189"/>
      <c r="G25" s="188"/>
      <c r="H25" s="189"/>
      <c r="I25" s="189"/>
      <c r="J25" s="188"/>
      <c r="K25" s="188"/>
      <c r="L25" s="189"/>
      <c r="M25" s="189"/>
      <c r="N25" s="189"/>
      <c r="O25" s="188"/>
      <c r="P25" s="121">
        <f t="shared" si="0"/>
        <v>36526</v>
      </c>
      <c r="Q25" s="1">
        <f t="shared" si="1"/>
        <v>0</v>
      </c>
    </row>
    <row r="26" spans="2:17">
      <c r="B26" s="188"/>
      <c r="C26" s="188"/>
      <c r="D26" s="189"/>
      <c r="E26" s="189"/>
      <c r="F26" s="189"/>
      <c r="G26" s="188"/>
      <c r="H26" s="189"/>
      <c r="I26" s="189"/>
      <c r="J26" s="188"/>
      <c r="K26" s="188"/>
      <c r="L26" s="189"/>
      <c r="M26" s="189"/>
      <c r="N26" s="189"/>
      <c r="O26" s="188"/>
      <c r="P26" s="121">
        <f t="shared" si="0"/>
        <v>36526</v>
      </c>
      <c r="Q26" s="1">
        <f t="shared" si="1"/>
        <v>0</v>
      </c>
    </row>
  </sheetData>
  <mergeCells count="3">
    <mergeCell ref="B1:C2"/>
    <mergeCell ref="D1:G2"/>
    <mergeCell ref="J1:O2"/>
  </mergeCells>
  <conditionalFormatting sqref="B5:B26">
    <cfRule type="expression" dxfId="143" priority="3">
      <formula>ISNA(VLOOKUP($B5,$J$5:$J$26,1,0))</formula>
    </cfRule>
    <cfRule type="duplicateValues" dxfId="142" priority="4"/>
  </conditionalFormatting>
  <conditionalFormatting sqref="J5:J26">
    <cfRule type="expression" dxfId="141" priority="1">
      <formula>ISNA(VLOOKUP($J5,$B$5:$B$26,1,0))</formula>
    </cfRule>
    <cfRule type="duplicateValues" dxfId="140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C21" sqref="C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Contests!$D$12</f>
        <v>41117</v>
      </c>
      <c r="B1" s="225" t="str">
        <f>Contests!$E$12&amp;", "&amp;Contests!$F$12</f>
        <v>Берлин, Чемпионат Европы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IF(ISBLANK(Contests!$G$12),1,VALUE(RIGHT(Contests!$G$12,3)))</f>
        <v>150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4100.8523494426963</v>
      </c>
      <c r="G5" s="152"/>
      <c r="H5" s="152"/>
      <c r="I5" s="153"/>
      <c r="M5" s="56" t="str">
        <f>LEFT(Contests!$G$12,1)</f>
        <v>i</v>
      </c>
    </row>
    <row r="6" spans="1:62" ht="13.5" thickBot="1">
      <c r="A6" s="156" t="s">
        <v>43</v>
      </c>
      <c r="B6" s="37"/>
      <c r="C6" s="37"/>
      <c r="D6" s="38">
        <f>SUM(D11:D60)</f>
        <v>1718.3886492665852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42.75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4100.8523494426963</v>
      </c>
      <c r="P10" s="136" t="s">
        <v>72</v>
      </c>
      <c r="Q10" s="136" t="s">
        <v>73</v>
      </c>
    </row>
    <row r="11" spans="1:62" ht="13.5" thickTop="1">
      <c r="A11" s="37" t="s">
        <v>131</v>
      </c>
      <c r="B11" s="37" t="s">
        <v>101</v>
      </c>
      <c r="C11" s="37" t="str">
        <f>IF(ISBLANK($A11),"",VLOOKUP($K11,Main!BC$6:BD$150,2,0))</f>
        <v>Москва</v>
      </c>
      <c r="D11" s="43">
        <f>VLOOKUP($K11,$N$11:$O$155,2,0)</f>
        <v>197.79871775834397</v>
      </c>
      <c r="E11" s="6">
        <v>19</v>
      </c>
      <c r="F11" s="6">
        <f>VLOOKUP($E11,Mask!$A$2:$C$102,$M$8,0)</f>
        <v>7</v>
      </c>
      <c r="G11" s="44">
        <f>F11*(1+$D$7)*$D$4/100*$D$8</f>
        <v>15.75</v>
      </c>
      <c r="H11" s="56"/>
      <c r="K11" s="6" t="str">
        <f t="shared" ref="K11:K61" si="0">A11&amp;B11</f>
        <v>ТимченкоСергей</v>
      </c>
      <c r="L11" s="35">
        <f t="shared" ref="L11:L60" si="1">G11</f>
        <v>15.75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488.09980764804823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Main!E6*Mask!G$12</f>
        <v>0</v>
      </c>
      <c r="S11" s="35">
        <f>Main!F6*Mask!H$12</f>
        <v>0</v>
      </c>
      <c r="T11" s="35">
        <f>Main!G6*Mask!I$12</f>
        <v>0</v>
      </c>
      <c r="U11" s="35">
        <f>Main!H6*Mask!J$12</f>
        <v>0</v>
      </c>
      <c r="V11" s="35">
        <f>Main!I6*Mask!K$12</f>
        <v>0</v>
      </c>
      <c r="W11" s="35">
        <f>Main!J6*Mask!L$12</f>
        <v>0</v>
      </c>
      <c r="X11" s="35">
        <f>Main!K6*Mask!M$12</f>
        <v>0</v>
      </c>
      <c r="Y11" s="35">
        <f>Main!L6*Mask!N$12</f>
        <v>0</v>
      </c>
      <c r="Z11" s="35">
        <f>Main!M6*Mask!O$12</f>
        <v>0</v>
      </c>
      <c r="AA11" s="35">
        <f>Main!N6*Mask!P$12</f>
        <v>36</v>
      </c>
      <c r="AB11" s="35">
        <f>Main!O6*Mask!Q$12</f>
        <v>0</v>
      </c>
      <c r="AC11" s="35">
        <f>Main!P6*Mask!R$12</f>
        <v>42</v>
      </c>
      <c r="AD11" s="35">
        <f>Main!Q6*Mask!S$12</f>
        <v>0</v>
      </c>
      <c r="AE11" s="35">
        <f>Main!R6*Mask!T$12</f>
        <v>0</v>
      </c>
      <c r="AF11" s="35">
        <f>Main!S6*Mask!U$12</f>
        <v>0</v>
      </c>
      <c r="AG11" s="35">
        <f>Main!T6*Mask!V$12</f>
        <v>0</v>
      </c>
      <c r="AH11" s="35">
        <f>Main!U6*Mask!W$12</f>
        <v>0</v>
      </c>
      <c r="AI11" s="35">
        <f>Main!V6*Mask!X$12</f>
        <v>0</v>
      </c>
      <c r="AJ11" s="35">
        <f>Main!W6*Mask!Y$12</f>
        <v>0</v>
      </c>
      <c r="AK11" s="35">
        <f>Main!X6*Mask!Z$12</f>
        <v>0</v>
      </c>
      <c r="AL11" s="35">
        <f>Main!Y6*Mask!AA$12</f>
        <v>0</v>
      </c>
      <c r="AM11" s="35">
        <f>Main!Z6*Mask!AB$12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205.87747972684892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107</v>
      </c>
      <c r="B12" s="37" t="s">
        <v>83</v>
      </c>
      <c r="C12" s="37" t="str">
        <f>IF(ISBLANK($A12),"",VLOOKUP($K12,Main!BC$6:BD$150,2,0))</f>
        <v>Москва</v>
      </c>
      <c r="D12" s="43">
        <f t="shared" ref="D12:D60" si="3">VLOOKUP($K12,$N$11:$O$155,2,0)</f>
        <v>128.10237634367229</v>
      </c>
      <c r="E12" s="6">
        <v>21</v>
      </c>
      <c r="F12" s="6">
        <f>VLOOKUP($E12,Mask!$A$2:$C$102,$M$8,0)</f>
        <v>5</v>
      </c>
      <c r="G12" s="44">
        <f t="shared" ref="G12:G60" si="4">F12*(1+$D$7)*$D$4/100*$D$8</f>
        <v>11.25</v>
      </c>
      <c r="K12" s="6" t="str">
        <f t="shared" si="0"/>
        <v>ИсламовДенис</v>
      </c>
      <c r="L12" s="35">
        <f t="shared" si="1"/>
        <v>11.25</v>
      </c>
      <c r="M12" s="6">
        <v>0.55000000000000004</v>
      </c>
      <c r="N12" s="35" t="str">
        <f>Main!$A7&amp;Main!$B7</f>
        <v>ШитовАндрей</v>
      </c>
      <c r="O12" s="133">
        <f t="shared" si="2"/>
        <v>414.86374501971829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Main!E7*Mask!G$12</f>
        <v>0</v>
      </c>
      <c r="S12" s="35">
        <f>Main!F7*Mask!H$12</f>
        <v>0</v>
      </c>
      <c r="T12" s="35">
        <f>Main!G7*Mask!I$12</f>
        <v>0</v>
      </c>
      <c r="U12" s="35">
        <f>Main!H7*Mask!J$12</f>
        <v>0</v>
      </c>
      <c r="V12" s="35">
        <f>Main!I7*Mask!K$12</f>
        <v>0</v>
      </c>
      <c r="W12" s="35">
        <f>Main!J7*Mask!L$12</f>
        <v>0</v>
      </c>
      <c r="X12" s="35">
        <f>Main!K7*Mask!M$12</f>
        <v>0</v>
      </c>
      <c r="Y12" s="35">
        <f>Main!L7*Mask!N$12</f>
        <v>0</v>
      </c>
      <c r="Z12" s="35">
        <f>Main!M7*Mask!O$12</f>
        <v>0</v>
      </c>
      <c r="AA12" s="35">
        <f>Main!N7*Mask!P$12</f>
        <v>65.25</v>
      </c>
      <c r="AB12" s="35">
        <f>Main!O7*Mask!Q$12</f>
        <v>0</v>
      </c>
      <c r="AC12" s="35">
        <f>Main!P7*Mask!R$12</f>
        <v>123.375</v>
      </c>
      <c r="AD12" s="35">
        <f>Main!Q7*Mask!S$12</f>
        <v>0</v>
      </c>
      <c r="AE12" s="35">
        <f>Main!R7*Mask!T$12</f>
        <v>0</v>
      </c>
      <c r="AF12" s="35">
        <f>Main!S7*Mask!U$12</f>
        <v>0</v>
      </c>
      <c r="AG12" s="35">
        <f>Main!T7*Mask!V$12</f>
        <v>0</v>
      </c>
      <c r="AH12" s="35">
        <f>Main!U7*Mask!W$12</f>
        <v>0</v>
      </c>
      <c r="AI12" s="35">
        <f>Main!V7*Mask!X$12</f>
        <v>0</v>
      </c>
      <c r="AJ12" s="35">
        <f>Main!W7*Mask!Y$12</f>
        <v>0</v>
      </c>
      <c r="AK12" s="35">
        <f>Main!X7*Mask!Z$12</f>
        <v>0</v>
      </c>
      <c r="AL12" s="35">
        <f>Main!Y7*Mask!AA$12</f>
        <v>0</v>
      </c>
      <c r="AM12" s="35">
        <f>Main!Z7*Mask!AB$12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174.99585776782158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77</v>
      </c>
      <c r="B13" s="37" t="s">
        <v>78</v>
      </c>
      <c r="C13" s="37" t="str">
        <f>IF(ISBLANK($A13),"",VLOOKUP($K13,Main!BC$6:BD$150,2,0))</f>
        <v>Москва</v>
      </c>
      <c r="D13" s="43">
        <f t="shared" si="3"/>
        <v>488.09980764804823</v>
      </c>
      <c r="E13" s="6">
        <v>23</v>
      </c>
      <c r="F13" s="6">
        <f>VLOOKUP($E13,Mask!$A$2:$C$102,$M$8,0)</f>
        <v>3</v>
      </c>
      <c r="G13" s="44">
        <f t="shared" si="4"/>
        <v>6.75</v>
      </c>
      <c r="K13" s="6" t="str">
        <f t="shared" si="0"/>
        <v>РязанцевКирилл</v>
      </c>
      <c r="L13" s="35">
        <f t="shared" si="1"/>
        <v>6.75</v>
      </c>
      <c r="M13" s="6">
        <v>0.6</v>
      </c>
      <c r="N13" s="35" t="str">
        <f>Main!$A8&amp;Main!$B8</f>
        <v>КузнецовВладимир</v>
      </c>
      <c r="O13" s="133">
        <f t="shared" si="2"/>
        <v>281.7615870251833</v>
      </c>
      <c r="P13" s="138">
        <f t="shared" si="5"/>
        <v>3</v>
      </c>
      <c r="Q13" s="138">
        <f ca="1">IF(Main!$AY8&lt;&gt;"#",$P13-Main!$AY8,"#")</f>
        <v>0</v>
      </c>
      <c r="R13" s="35">
        <f>Main!E8*Mask!G$12</f>
        <v>0</v>
      </c>
      <c r="S13" s="35">
        <f>Main!F8*Mask!H$12</f>
        <v>0</v>
      </c>
      <c r="T13" s="35">
        <f>Main!G8*Mask!I$12</f>
        <v>0</v>
      </c>
      <c r="U13" s="35">
        <f>Main!H8*Mask!J$12</f>
        <v>0</v>
      </c>
      <c r="V13" s="35">
        <f>Main!I8*Mask!K$12</f>
        <v>0</v>
      </c>
      <c r="W13" s="35">
        <f>Main!J8*Mask!L$12</f>
        <v>0</v>
      </c>
      <c r="X13" s="35">
        <f>Main!K8*Mask!M$12</f>
        <v>0</v>
      </c>
      <c r="Y13" s="35">
        <f>Main!L8*Mask!N$12</f>
        <v>0</v>
      </c>
      <c r="Z13" s="35">
        <f>Main!M8*Mask!O$12</f>
        <v>0</v>
      </c>
      <c r="AA13" s="35">
        <f>Main!N8*Mask!P$12</f>
        <v>0</v>
      </c>
      <c r="AB13" s="35">
        <f>Main!O8*Mask!Q$12</f>
        <v>0</v>
      </c>
      <c r="AC13" s="35">
        <f>Main!P8*Mask!R$12</f>
        <v>0</v>
      </c>
      <c r="AD13" s="35">
        <f>Main!Q8*Mask!S$12</f>
        <v>0</v>
      </c>
      <c r="AE13" s="35">
        <f>Main!R8*Mask!T$12</f>
        <v>0</v>
      </c>
      <c r="AF13" s="35">
        <f>Main!S8*Mask!U$12</f>
        <v>0</v>
      </c>
      <c r="AG13" s="35">
        <f>Main!T8*Mask!V$12</f>
        <v>0</v>
      </c>
      <c r="AH13" s="35">
        <f>Main!U8*Mask!W$12</f>
        <v>0</v>
      </c>
      <c r="AI13" s="35">
        <f>Main!V8*Mask!X$12</f>
        <v>0</v>
      </c>
      <c r="AJ13" s="35">
        <f>Main!W8*Mask!Y$12</f>
        <v>0</v>
      </c>
      <c r="AK13" s="35">
        <f>Main!X8*Mask!Z$12</f>
        <v>0</v>
      </c>
      <c r="AL13" s="35">
        <f>Main!Y8*Mask!AA$12</f>
        <v>0</v>
      </c>
      <c r="AM13" s="35">
        <f>Main!Z8*Mask!AB$12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131.7615870251833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131</v>
      </c>
      <c r="B14" s="37" t="s">
        <v>132</v>
      </c>
      <c r="C14" s="37" t="str">
        <f>IF(ISBLANK($A14),"",VLOOKUP($K14,Main!BC$6:BD$150,2,0))</f>
        <v>Москва</v>
      </c>
      <c r="D14" s="43">
        <f t="shared" si="3"/>
        <v>207.76241547161899</v>
      </c>
      <c r="E14" s="6">
        <v>24</v>
      </c>
      <c r="F14" s="6">
        <f>VLOOKUP($E14,Mask!$A$2:$C$102,$M$8,0)</f>
        <v>2</v>
      </c>
      <c r="G14" s="44">
        <f t="shared" si="4"/>
        <v>4.5</v>
      </c>
      <c r="K14" s="6" t="str">
        <f t="shared" si="0"/>
        <v>ТимченкоАлександр</v>
      </c>
      <c r="L14" s="35">
        <f t="shared" si="1"/>
        <v>4.5</v>
      </c>
      <c r="M14" s="6">
        <v>0.65</v>
      </c>
      <c r="N14" s="35" t="str">
        <f>Main!$A9&amp;Main!$B9</f>
        <v>ШиробоковДенис</v>
      </c>
      <c r="O14" s="133">
        <f t="shared" si="2"/>
        <v>151.66164111598462</v>
      </c>
      <c r="P14" s="138">
        <f t="shared" si="5"/>
        <v>10</v>
      </c>
      <c r="Q14" s="138">
        <f ca="1">IF(Main!$AY9&lt;&gt;"#",$P14-Main!$AY9,"#")</f>
        <v>6</v>
      </c>
      <c r="R14" s="35">
        <f>Main!E9*Mask!G$12</f>
        <v>0</v>
      </c>
      <c r="S14" s="35">
        <f>Main!F9*Mask!H$12</f>
        <v>0</v>
      </c>
      <c r="T14" s="35">
        <f>Main!G9*Mask!I$12</f>
        <v>0</v>
      </c>
      <c r="U14" s="35">
        <f>Main!H9*Mask!J$12</f>
        <v>0</v>
      </c>
      <c r="V14" s="35">
        <f>Main!I9*Mask!K$12</f>
        <v>0</v>
      </c>
      <c r="W14" s="35">
        <f>Main!J9*Mask!L$12</f>
        <v>0</v>
      </c>
      <c r="X14" s="35">
        <f>Main!K9*Mask!M$12</f>
        <v>0</v>
      </c>
      <c r="Y14" s="35">
        <f>Main!L9*Mask!N$12</f>
        <v>0</v>
      </c>
      <c r="Z14" s="35">
        <f>Main!M9*Mask!O$12</f>
        <v>0</v>
      </c>
      <c r="AA14" s="35">
        <f>Main!N9*Mask!P$12</f>
        <v>0</v>
      </c>
      <c r="AB14" s="35">
        <f>Main!O9*Mask!Q$12</f>
        <v>0</v>
      </c>
      <c r="AC14" s="35">
        <f>Main!P9*Mask!R$12</f>
        <v>0</v>
      </c>
      <c r="AD14" s="35">
        <f>Main!Q9*Mask!S$12</f>
        <v>0</v>
      </c>
      <c r="AE14" s="35">
        <f>Main!R9*Mask!T$12</f>
        <v>0</v>
      </c>
      <c r="AF14" s="35">
        <f>Main!S9*Mask!U$12</f>
        <v>0</v>
      </c>
      <c r="AG14" s="35">
        <f>Main!T9*Mask!V$12</f>
        <v>0</v>
      </c>
      <c r="AH14" s="35">
        <f>Main!U9*Mask!W$12</f>
        <v>0</v>
      </c>
      <c r="AI14" s="35">
        <f>Main!V9*Mask!X$12</f>
        <v>0</v>
      </c>
      <c r="AJ14" s="35">
        <f>Main!W9*Mask!Y$12</f>
        <v>0</v>
      </c>
      <c r="AK14" s="35">
        <f>Main!X9*Mask!Z$12</f>
        <v>0</v>
      </c>
      <c r="AL14" s="35">
        <f>Main!Y9*Mask!AA$12</f>
        <v>0</v>
      </c>
      <c r="AM14" s="35">
        <f>Main!Z9*Mask!AB$12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113.23261384976691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104</v>
      </c>
      <c r="B15" s="37" t="s">
        <v>89</v>
      </c>
      <c r="C15" s="37" t="str">
        <f>IF(ISBLANK($A15),"",VLOOKUP($K15,Main!BC$6:BD$150,2,0))</f>
        <v>Москва</v>
      </c>
      <c r="D15" s="43">
        <f t="shared" si="3"/>
        <v>414.86374501971829</v>
      </c>
      <c r="E15" s="6">
        <v>28</v>
      </c>
      <c r="F15" s="6">
        <f>VLOOKUP($E15,Mask!$A$2:$C$102,$M$8,0)</f>
        <v>1</v>
      </c>
      <c r="G15" s="44">
        <f t="shared" si="4"/>
        <v>2.25</v>
      </c>
      <c r="K15" s="6" t="str">
        <f t="shared" si="0"/>
        <v>ШитовАндрей</v>
      </c>
      <c r="L15" s="35">
        <f t="shared" si="1"/>
        <v>2.25</v>
      </c>
      <c r="M15" s="6">
        <v>0.7</v>
      </c>
      <c r="N15" s="35" t="str">
        <f>Main!$A10&amp;Main!$B10</f>
        <v>ОстроуховЛеонид</v>
      </c>
      <c r="O15" s="133">
        <f t="shared" si="2"/>
        <v>215.87777334093653</v>
      </c>
      <c r="P15" s="138">
        <f t="shared" si="5"/>
        <v>4</v>
      </c>
      <c r="Q15" s="138">
        <f ca="1">IF(Main!$AY10&lt;&gt;"#",$P15-Main!$AY10,"#")</f>
        <v>-1</v>
      </c>
      <c r="R15" s="35">
        <f>Main!E10*Mask!G$12</f>
        <v>0</v>
      </c>
      <c r="S15" s="35">
        <f>Main!F10*Mask!H$12</f>
        <v>0</v>
      </c>
      <c r="T15" s="35">
        <f>Main!G10*Mask!I$12</f>
        <v>0</v>
      </c>
      <c r="U15" s="35">
        <f>Main!H10*Mask!J$12</f>
        <v>0</v>
      </c>
      <c r="V15" s="35">
        <f>Main!I10*Mask!K$12</f>
        <v>0</v>
      </c>
      <c r="W15" s="35">
        <f>Main!J10*Mask!L$12</f>
        <v>0</v>
      </c>
      <c r="X15" s="35">
        <f>Main!K10*Mask!M$12</f>
        <v>0</v>
      </c>
      <c r="Y15" s="35">
        <f>Main!L10*Mask!N$12</f>
        <v>0</v>
      </c>
      <c r="Z15" s="35">
        <f>Main!M10*Mask!O$12</f>
        <v>0</v>
      </c>
      <c r="AA15" s="35">
        <f>Main!N10*Mask!P$12</f>
        <v>0</v>
      </c>
      <c r="AB15" s="35">
        <f>Main!O10*Mask!Q$12</f>
        <v>0</v>
      </c>
      <c r="AC15" s="35">
        <f>Main!P10*Mask!R$12</f>
        <v>0</v>
      </c>
      <c r="AD15" s="35">
        <f>Main!Q10*Mask!S$12</f>
        <v>0</v>
      </c>
      <c r="AE15" s="35">
        <f>Main!R10*Mask!T$12</f>
        <v>0</v>
      </c>
      <c r="AF15" s="35">
        <f>Main!S10*Mask!U$12</f>
        <v>0</v>
      </c>
      <c r="AG15" s="35">
        <f>Main!T10*Mask!V$12</f>
        <v>0</v>
      </c>
      <c r="AH15" s="35">
        <f>Main!U10*Mask!W$12</f>
        <v>0</v>
      </c>
      <c r="AI15" s="35">
        <f>Main!V10*Mask!X$12</f>
        <v>0</v>
      </c>
      <c r="AJ15" s="35">
        <f>Main!W10*Mask!Y$12</f>
        <v>0</v>
      </c>
      <c r="AK15" s="35">
        <f>Main!X10*Mask!Z$12</f>
        <v>0</v>
      </c>
      <c r="AL15" s="35">
        <f>Main!Y10*Mask!AA$12</f>
        <v>0</v>
      </c>
      <c r="AM15" s="35">
        <f>Main!Z10*Mask!AB$12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69.998343107128633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129</v>
      </c>
      <c r="B16" s="37" t="s">
        <v>81</v>
      </c>
      <c r="C16" s="37" t="str">
        <f>IF(ISBLANK($A16),"",VLOOKUP($K16,Main!BC$6:BD$150,2,0))</f>
        <v>Москва</v>
      </c>
      <c r="D16" s="43">
        <f t="shared" si="3"/>
        <v>281.7615870251833</v>
      </c>
      <c r="E16" s="6">
        <v>42</v>
      </c>
      <c r="F16" s="6">
        <f>VLOOKUP($E16,Mask!$A$2:$C$102,$M$8,0)</f>
        <v>1</v>
      </c>
      <c r="G16" s="44">
        <f t="shared" si="4"/>
        <v>2.25</v>
      </c>
      <c r="K16" s="6" t="str">
        <f t="shared" si="0"/>
        <v>КузнецовВладимир</v>
      </c>
      <c r="L16" s="35">
        <f t="shared" si="1"/>
        <v>2.25</v>
      </c>
      <c r="M16" s="6">
        <v>0.75</v>
      </c>
      <c r="N16" s="35" t="str">
        <f>Main!$A11&amp;Main!$B11</f>
        <v>ТимченкоАлександр</v>
      </c>
      <c r="O16" s="133">
        <f t="shared" si="2"/>
        <v>207.76241547161899</v>
      </c>
      <c r="P16" s="138">
        <f t="shared" si="5"/>
        <v>5</v>
      </c>
      <c r="Q16" s="138">
        <f ca="1">IF(Main!$AY11&lt;&gt;"#",$P16-Main!$AY11,"#")</f>
        <v>-1</v>
      </c>
      <c r="R16" s="35">
        <f>Main!E11*Mask!G$12</f>
        <v>0</v>
      </c>
      <c r="S16" s="35">
        <f>Main!F11*Mask!H$12</f>
        <v>0</v>
      </c>
      <c r="T16" s="35">
        <f>Main!G11*Mask!I$12</f>
        <v>0</v>
      </c>
      <c r="U16" s="35">
        <f>Main!H11*Mask!J$12</f>
        <v>0</v>
      </c>
      <c r="V16" s="35">
        <f>Main!I11*Mask!K$12</f>
        <v>0</v>
      </c>
      <c r="W16" s="35">
        <f>Main!J11*Mask!L$12</f>
        <v>0</v>
      </c>
      <c r="X16" s="35">
        <f>Main!K11*Mask!M$12</f>
        <v>0</v>
      </c>
      <c r="Y16" s="35">
        <f>Main!L11*Mask!N$12</f>
        <v>0</v>
      </c>
      <c r="Z16" s="35">
        <f>Main!M11*Mask!O$12</f>
        <v>0</v>
      </c>
      <c r="AA16" s="35">
        <f>Main!N11*Mask!P$12</f>
        <v>0</v>
      </c>
      <c r="AB16" s="35">
        <f>Main!O11*Mask!Q$12</f>
        <v>0</v>
      </c>
      <c r="AC16" s="35">
        <f>Main!P11*Mask!R$12</f>
        <v>0</v>
      </c>
      <c r="AD16" s="35">
        <f>Main!Q11*Mask!S$12</f>
        <v>0</v>
      </c>
      <c r="AE16" s="35">
        <f>Main!R11*Mask!T$12</f>
        <v>0</v>
      </c>
      <c r="AF16" s="35">
        <f>Main!S11*Mask!U$12</f>
        <v>0</v>
      </c>
      <c r="AG16" s="35">
        <f>Main!T11*Mask!V$12</f>
        <v>0</v>
      </c>
      <c r="AH16" s="35">
        <f>Main!U11*Mask!W$12</f>
        <v>0</v>
      </c>
      <c r="AI16" s="35">
        <f>Main!V11*Mask!X$12</f>
        <v>0</v>
      </c>
      <c r="AJ16" s="35">
        <f>Main!W11*Mask!Y$12</f>
        <v>0</v>
      </c>
      <c r="AK16" s="35">
        <f>Main!X11*Mask!Z$12</f>
        <v>0</v>
      </c>
      <c r="AL16" s="35">
        <f>Main!Y11*Mask!AA$12</f>
        <v>0</v>
      </c>
      <c r="AM16" s="35">
        <f>Main!Z11*Mask!AB$12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96.762415471618993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197.79871775834397</v>
      </c>
      <c r="P17" s="138">
        <f t="shared" si="5"/>
        <v>6</v>
      </c>
      <c r="Q17" s="138">
        <f ca="1">IF(Main!$AY12&lt;&gt;"#",$P17-Main!$AY12,"#")</f>
        <v>-1</v>
      </c>
      <c r="R17" s="35">
        <f>Main!E12*Mask!G$12</f>
        <v>0</v>
      </c>
      <c r="S17" s="35">
        <f>Main!F12*Mask!H$12</f>
        <v>0</v>
      </c>
      <c r="T17" s="35">
        <f>Main!G12*Mask!I$12</f>
        <v>0</v>
      </c>
      <c r="U17" s="35">
        <f>Main!H12*Mask!J$12</f>
        <v>0</v>
      </c>
      <c r="V17" s="35">
        <f>Main!I12*Mask!K$12</f>
        <v>0</v>
      </c>
      <c r="W17" s="35">
        <f>Main!J12*Mask!L$12</f>
        <v>0</v>
      </c>
      <c r="X17" s="35">
        <f>Main!K12*Mask!M$12</f>
        <v>0</v>
      </c>
      <c r="Y17" s="35">
        <f>Main!L12*Mask!N$12</f>
        <v>0</v>
      </c>
      <c r="Z17" s="35">
        <f>Main!M12*Mask!O$12</f>
        <v>0</v>
      </c>
      <c r="AA17" s="35">
        <f>Main!N12*Mask!P$12</f>
        <v>0</v>
      </c>
      <c r="AB17" s="35">
        <f>Main!O12*Mask!Q$12</f>
        <v>0</v>
      </c>
      <c r="AC17" s="35">
        <f>Main!P12*Mask!R$12</f>
        <v>0</v>
      </c>
      <c r="AD17" s="35">
        <f>Main!Q12*Mask!S$12</f>
        <v>0</v>
      </c>
      <c r="AE17" s="35">
        <f>Main!R12*Mask!T$12</f>
        <v>0</v>
      </c>
      <c r="AF17" s="35">
        <f>Main!S12*Mask!U$12</f>
        <v>0</v>
      </c>
      <c r="AG17" s="35">
        <f>Main!T12*Mask!V$12</f>
        <v>0</v>
      </c>
      <c r="AH17" s="35">
        <f>Main!U12*Mask!W$12</f>
        <v>0</v>
      </c>
      <c r="AI17" s="35">
        <f>Main!V12*Mask!X$12</f>
        <v>0</v>
      </c>
      <c r="AJ17" s="35">
        <f>Main!W12*Mask!Y$12</f>
        <v>0</v>
      </c>
      <c r="AK17" s="35">
        <f>Main!X12*Mask!Z$12</f>
        <v>0</v>
      </c>
      <c r="AL17" s="35">
        <f>Main!Y12*Mask!AA$12</f>
        <v>0</v>
      </c>
      <c r="AM17" s="35">
        <f>Main!Z12*Mask!AB$12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41.175495945369782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184.74487240275982</v>
      </c>
      <c r="P18" s="138">
        <f t="shared" si="5"/>
        <v>7</v>
      </c>
      <c r="Q18" s="138">
        <f ca="1">IF(Main!$AY13&lt;&gt;"#",$P18-Main!$AY13,"#")</f>
        <v>-1</v>
      </c>
      <c r="R18" s="35">
        <f>Main!E13*Mask!G$12</f>
        <v>0</v>
      </c>
      <c r="S18" s="35">
        <f>Main!F13*Mask!H$12</f>
        <v>0</v>
      </c>
      <c r="T18" s="35">
        <f>Main!G13*Mask!I$12</f>
        <v>0</v>
      </c>
      <c r="U18" s="35">
        <f>Main!H13*Mask!J$12</f>
        <v>0</v>
      </c>
      <c r="V18" s="35">
        <f>Main!I13*Mask!K$12</f>
        <v>0</v>
      </c>
      <c r="W18" s="35">
        <f>Main!J13*Mask!L$12</f>
        <v>0</v>
      </c>
      <c r="X18" s="35">
        <f>Main!K13*Mask!M$12</f>
        <v>0</v>
      </c>
      <c r="Y18" s="35">
        <f>Main!L13*Mask!N$12</f>
        <v>0</v>
      </c>
      <c r="Z18" s="35">
        <f>Main!M13*Mask!O$12</f>
        <v>0</v>
      </c>
      <c r="AA18" s="35">
        <f>Main!N13*Mask!P$12</f>
        <v>0</v>
      </c>
      <c r="AB18" s="35">
        <f>Main!O13*Mask!Q$12</f>
        <v>0</v>
      </c>
      <c r="AC18" s="35">
        <f>Main!P13*Mask!R$12</f>
        <v>0</v>
      </c>
      <c r="AD18" s="35">
        <f>Main!Q13*Mask!S$12</f>
        <v>0</v>
      </c>
      <c r="AE18" s="35">
        <f>Main!R13*Mask!T$12</f>
        <v>0</v>
      </c>
      <c r="AF18" s="35">
        <f>Main!S13*Mask!U$12</f>
        <v>0</v>
      </c>
      <c r="AG18" s="35">
        <f>Main!T13*Mask!V$12</f>
        <v>0</v>
      </c>
      <c r="AH18" s="35">
        <f>Main!U13*Mask!W$12</f>
        <v>0</v>
      </c>
      <c r="AI18" s="35">
        <f>Main!V13*Mask!X$12</f>
        <v>0</v>
      </c>
      <c r="AJ18" s="35">
        <f>Main!W13*Mask!Y$12</f>
        <v>0</v>
      </c>
      <c r="AK18" s="35">
        <f>Main!X13*Mask!Z$12</f>
        <v>0</v>
      </c>
      <c r="AL18" s="35">
        <f>Main!Y13*Mask!AA$12</f>
        <v>0</v>
      </c>
      <c r="AM18" s="35">
        <f>Main!Z13*Mask!AB$12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59.704469120786186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8</v>
      </c>
      <c r="Q19" s="138">
        <f ca="1">IF(Main!$AY14&lt;&gt;"#",$P19-Main!$AY14,"#")</f>
        <v>-1</v>
      </c>
      <c r="R19" s="35">
        <f>Main!E14*Mask!G$12</f>
        <v>0</v>
      </c>
      <c r="S19" s="35">
        <f>Main!F14*Mask!H$12</f>
        <v>0</v>
      </c>
      <c r="T19" s="35">
        <f>Main!G14*Mask!I$12</f>
        <v>0</v>
      </c>
      <c r="U19" s="35">
        <f>Main!H14*Mask!J$12</f>
        <v>0</v>
      </c>
      <c r="V19" s="35">
        <f>Main!I14*Mask!K$12</f>
        <v>0</v>
      </c>
      <c r="W19" s="35">
        <f>Main!J14*Mask!L$12</f>
        <v>0</v>
      </c>
      <c r="X19" s="35">
        <f>Main!K14*Mask!M$12</f>
        <v>0</v>
      </c>
      <c r="Y19" s="35">
        <f>Main!L14*Mask!N$12</f>
        <v>0</v>
      </c>
      <c r="Z19" s="35">
        <f>Main!M14*Mask!O$12</f>
        <v>0</v>
      </c>
      <c r="AA19" s="35">
        <f>Main!N14*Mask!P$12</f>
        <v>0</v>
      </c>
      <c r="AB19" s="35">
        <f>Main!O14*Mask!Q$12</f>
        <v>0</v>
      </c>
      <c r="AC19" s="35">
        <f>Main!P14*Mask!R$12</f>
        <v>0</v>
      </c>
      <c r="AD19" s="35">
        <f>Main!Q14*Mask!S$12</f>
        <v>0</v>
      </c>
      <c r="AE19" s="35">
        <f>Main!R14*Mask!T$12</f>
        <v>0</v>
      </c>
      <c r="AF19" s="35">
        <f>Main!S14*Mask!U$12</f>
        <v>0</v>
      </c>
      <c r="AG19" s="35">
        <f>Main!T14*Mask!V$12</f>
        <v>0</v>
      </c>
      <c r="AH19" s="35">
        <f>Main!U14*Mask!W$12</f>
        <v>0</v>
      </c>
      <c r="AI19" s="35">
        <f>Main!V14*Mask!X$12</f>
        <v>0</v>
      </c>
      <c r="AJ19" s="35">
        <f>Main!W14*Mask!Y$12</f>
        <v>0</v>
      </c>
      <c r="AK19" s="35">
        <f>Main!X14*Mask!Z$12</f>
        <v>0</v>
      </c>
      <c r="AL19" s="35">
        <f>Main!Y14*Mask!AA$12</f>
        <v>0</v>
      </c>
      <c r="AM19" s="35">
        <f>Main!Z14*Mask!AB$12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152.3493349978682</v>
      </c>
      <c r="P20" s="138">
        <f t="shared" si="5"/>
        <v>9</v>
      </c>
      <c r="Q20" s="138">
        <f ca="1">IF(Main!$AY15&lt;&gt;"#",$P20-Main!$AY15,"#")</f>
        <v>-1</v>
      </c>
      <c r="R20" s="35">
        <f>Main!E15*Mask!G$12</f>
        <v>0</v>
      </c>
      <c r="S20" s="35">
        <f>Main!F15*Mask!H$12</f>
        <v>0</v>
      </c>
      <c r="T20" s="35">
        <f>Main!G15*Mask!I$12</f>
        <v>0</v>
      </c>
      <c r="U20" s="35">
        <f>Main!H15*Mask!J$12</f>
        <v>0</v>
      </c>
      <c r="V20" s="35">
        <f>Main!I15*Mask!K$12</f>
        <v>0</v>
      </c>
      <c r="W20" s="35">
        <f>Main!J15*Mask!L$12</f>
        <v>0</v>
      </c>
      <c r="X20" s="35">
        <f>Main!K15*Mask!M$12</f>
        <v>0</v>
      </c>
      <c r="Y20" s="35">
        <f>Main!L15*Mask!N$12</f>
        <v>0</v>
      </c>
      <c r="Z20" s="35">
        <f>Main!M15*Mask!O$12</f>
        <v>0</v>
      </c>
      <c r="AA20" s="35">
        <f>Main!N15*Mask!P$12</f>
        <v>0</v>
      </c>
      <c r="AB20" s="35">
        <f>Main!O15*Mask!Q$12</f>
        <v>0</v>
      </c>
      <c r="AC20" s="35">
        <f>Main!P15*Mask!R$12</f>
        <v>0</v>
      </c>
      <c r="AD20" s="35">
        <f>Main!Q15*Mask!S$12</f>
        <v>0</v>
      </c>
      <c r="AE20" s="35">
        <f>Main!R15*Mask!T$12</f>
        <v>0</v>
      </c>
      <c r="AF20" s="35">
        <f>Main!S15*Mask!U$12</f>
        <v>0</v>
      </c>
      <c r="AG20" s="35">
        <f>Main!T15*Mask!V$12</f>
        <v>0</v>
      </c>
      <c r="AH20" s="35">
        <f>Main!U15*Mask!W$12</f>
        <v>0</v>
      </c>
      <c r="AI20" s="35">
        <f>Main!V15*Mask!X$12</f>
        <v>0</v>
      </c>
      <c r="AJ20" s="35">
        <f>Main!W15*Mask!Y$12</f>
        <v>0</v>
      </c>
      <c r="AK20" s="35">
        <f>Main!X15*Mask!Z$12</f>
        <v>0</v>
      </c>
      <c r="AL20" s="35">
        <f>Main!Y15*Mask!AA$12</f>
        <v>0</v>
      </c>
      <c r="AM20" s="35">
        <f>Main!Z15*Mask!AB$12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152.3493349978682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149.80151164445354</v>
      </c>
      <c r="P21" s="138">
        <f t="shared" si="5"/>
        <v>11</v>
      </c>
      <c r="Q21" s="138">
        <f ca="1">IF(Main!$AY16&lt;&gt;"#",$P21-Main!$AY16,"#")</f>
        <v>0</v>
      </c>
      <c r="R21" s="35">
        <f>Main!E16*Mask!G$12</f>
        <v>0</v>
      </c>
      <c r="S21" s="35">
        <f>Main!F16*Mask!H$12</f>
        <v>0</v>
      </c>
      <c r="T21" s="35">
        <f>Main!G16*Mask!I$12</f>
        <v>0</v>
      </c>
      <c r="U21" s="35">
        <f>Main!H16*Mask!J$12</f>
        <v>0</v>
      </c>
      <c r="V21" s="35">
        <f>Main!I16*Mask!K$12</f>
        <v>0</v>
      </c>
      <c r="W21" s="35">
        <f>Main!J16*Mask!L$12</f>
        <v>0</v>
      </c>
      <c r="X21" s="35">
        <f>Main!K16*Mask!M$12</f>
        <v>0</v>
      </c>
      <c r="Y21" s="35">
        <f>Main!L16*Mask!N$12</f>
        <v>0</v>
      </c>
      <c r="Z21" s="35">
        <f>Main!M16*Mask!O$12</f>
        <v>0</v>
      </c>
      <c r="AA21" s="35">
        <f>Main!N16*Mask!P$12</f>
        <v>0</v>
      </c>
      <c r="AB21" s="35">
        <f>Main!O16*Mask!Q$12</f>
        <v>0</v>
      </c>
      <c r="AC21" s="35">
        <f>Main!P16*Mask!R$12</f>
        <v>0</v>
      </c>
      <c r="AD21" s="35">
        <f>Main!Q16*Mask!S$12</f>
        <v>0</v>
      </c>
      <c r="AE21" s="35">
        <f>Main!R16*Mask!T$12</f>
        <v>0</v>
      </c>
      <c r="AF21" s="35">
        <f>Main!S16*Mask!U$12</f>
        <v>0</v>
      </c>
      <c r="AG21" s="35">
        <f>Main!T16*Mask!V$12</f>
        <v>0</v>
      </c>
      <c r="AH21" s="35">
        <f>Main!U16*Mask!W$12</f>
        <v>0</v>
      </c>
      <c r="AI21" s="35">
        <f>Main!V16*Mask!X$12</f>
        <v>0</v>
      </c>
      <c r="AJ21" s="35">
        <f>Main!W16*Mask!Y$12</f>
        <v>0</v>
      </c>
      <c r="AK21" s="35">
        <f>Main!X16*Mask!Z$12</f>
        <v>0</v>
      </c>
      <c r="AL21" s="35">
        <f>Main!Y16*Mask!AA$12</f>
        <v>0</v>
      </c>
      <c r="AM21" s="35">
        <f>Main!Z16*Mask!AB$12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51.46936993171223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128.10237634367229</v>
      </c>
      <c r="P22" s="138">
        <f t="shared" si="5"/>
        <v>12</v>
      </c>
      <c r="Q22" s="138">
        <f ca="1">IF(Main!$AY17&lt;&gt;"#",$P22-Main!$AY17,"#")</f>
        <v>0</v>
      </c>
      <c r="R22" s="35">
        <f>Main!E17*Mask!G$12</f>
        <v>0</v>
      </c>
      <c r="S22" s="35">
        <f>Main!F17*Mask!H$12</f>
        <v>0</v>
      </c>
      <c r="T22" s="35">
        <f>Main!G17*Mask!I$12</f>
        <v>0</v>
      </c>
      <c r="U22" s="35">
        <f>Main!H17*Mask!J$12</f>
        <v>0</v>
      </c>
      <c r="V22" s="35">
        <f>Main!I17*Mask!K$12</f>
        <v>0</v>
      </c>
      <c r="W22" s="35">
        <f>Main!J17*Mask!L$12</f>
        <v>0</v>
      </c>
      <c r="X22" s="35">
        <f>Main!K17*Mask!M$12</f>
        <v>0</v>
      </c>
      <c r="Y22" s="35">
        <f>Main!L17*Mask!N$12</f>
        <v>0</v>
      </c>
      <c r="Z22" s="35">
        <f>Main!M17*Mask!O$12</f>
        <v>4.038428812490606</v>
      </c>
      <c r="AA22" s="35">
        <f>Main!N17*Mask!P$12</f>
        <v>0</v>
      </c>
      <c r="AB22" s="35">
        <f>Main!O17*Mask!Q$12</f>
        <v>29.4</v>
      </c>
      <c r="AC22" s="35">
        <f>Main!P17*Mask!R$12</f>
        <v>2.625</v>
      </c>
      <c r="AD22" s="35">
        <f>Main!Q17*Mask!S$12</f>
        <v>0</v>
      </c>
      <c r="AE22" s="35">
        <f>Main!R17*Mask!T$12</f>
        <v>0</v>
      </c>
      <c r="AF22" s="35">
        <f>Main!S17*Mask!U$12</f>
        <v>0</v>
      </c>
      <c r="AG22" s="35">
        <f>Main!T17*Mask!V$12</f>
        <v>0</v>
      </c>
      <c r="AH22" s="35">
        <f>Main!U17*Mask!W$12</f>
        <v>0</v>
      </c>
      <c r="AI22" s="35">
        <f>Main!V17*Mask!X$12</f>
        <v>0</v>
      </c>
      <c r="AJ22" s="35">
        <f>Main!W17*Mask!Y$12</f>
        <v>0</v>
      </c>
      <c r="AK22" s="35">
        <f>Main!X17*Mask!Z$12</f>
        <v>0</v>
      </c>
      <c r="AL22" s="35">
        <f>Main!Y17*Mask!AA$12</f>
        <v>0</v>
      </c>
      <c r="AM22" s="35">
        <f>Main!Z17*Mask!AB$12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37.057946350832808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123.17670407119161</v>
      </c>
      <c r="P23" s="138">
        <f t="shared" si="5"/>
        <v>13</v>
      </c>
      <c r="Q23" s="138">
        <f ca="1">IF(Main!$AY18&lt;&gt;"#",$P23-Main!$AY18,"#")</f>
        <v>0</v>
      </c>
      <c r="R23" s="35">
        <f>Main!E18*Mask!G$12</f>
        <v>0</v>
      </c>
      <c r="S23" s="35">
        <f>Main!F18*Mask!H$12</f>
        <v>0</v>
      </c>
      <c r="T23" s="35">
        <f>Main!G18*Mask!I$12</f>
        <v>0</v>
      </c>
      <c r="U23" s="35">
        <f>Main!H18*Mask!J$12</f>
        <v>0</v>
      </c>
      <c r="V23" s="35">
        <f>Main!I18*Mask!K$12</f>
        <v>0</v>
      </c>
      <c r="W23" s="35">
        <f>Main!J18*Mask!L$12</f>
        <v>0</v>
      </c>
      <c r="X23" s="35">
        <f>Main!K18*Mask!M$12</f>
        <v>0</v>
      </c>
      <c r="Y23" s="35">
        <f>Main!L18*Mask!N$12</f>
        <v>0</v>
      </c>
      <c r="Z23" s="35">
        <f>Main!M18*Mask!O$12</f>
        <v>0</v>
      </c>
      <c r="AA23" s="35">
        <f>Main!N18*Mask!P$12</f>
        <v>0</v>
      </c>
      <c r="AB23" s="35">
        <f>Main!O18*Mask!Q$12</f>
        <v>0</v>
      </c>
      <c r="AC23" s="35">
        <f>Main!P18*Mask!R$12</f>
        <v>0</v>
      </c>
      <c r="AD23" s="35">
        <f>Main!Q18*Mask!S$12</f>
        <v>0</v>
      </c>
      <c r="AE23" s="35">
        <f>Main!R18*Mask!T$12</f>
        <v>0</v>
      </c>
      <c r="AF23" s="35">
        <f>Main!S18*Mask!U$12</f>
        <v>0</v>
      </c>
      <c r="AG23" s="35">
        <f>Main!T18*Mask!V$12</f>
        <v>0</v>
      </c>
      <c r="AH23" s="35">
        <f>Main!U18*Mask!W$12</f>
        <v>0</v>
      </c>
      <c r="AI23" s="35">
        <f>Main!V18*Mask!X$12</f>
        <v>0</v>
      </c>
      <c r="AJ23" s="35">
        <f>Main!W18*Mask!Y$12</f>
        <v>0</v>
      </c>
      <c r="AK23" s="35">
        <f>Main!X18*Mask!Z$12</f>
        <v>0</v>
      </c>
      <c r="AL23" s="35">
        <f>Main!Y18*Mask!AA$12</f>
        <v>0</v>
      </c>
      <c r="AM23" s="35">
        <f>Main!Z18*Mask!AB$12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28.822847161758844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14</v>
      </c>
      <c r="Q24" s="138">
        <f ca="1">IF(Main!$AY19&lt;&gt;"#",$P24-Main!$AY19,"#")</f>
        <v>0</v>
      </c>
      <c r="R24" s="35">
        <f>Main!E19*Mask!G$12</f>
        <v>0</v>
      </c>
      <c r="S24" s="35">
        <f>Main!F19*Mask!H$12</f>
        <v>0</v>
      </c>
      <c r="T24" s="35">
        <f>Main!G19*Mask!I$12</f>
        <v>0</v>
      </c>
      <c r="U24" s="35">
        <f>Main!H19*Mask!J$12</f>
        <v>0</v>
      </c>
      <c r="V24" s="35">
        <f>Main!I19*Mask!K$12</f>
        <v>0</v>
      </c>
      <c r="W24" s="35">
        <f>Main!J19*Mask!L$12</f>
        <v>0</v>
      </c>
      <c r="X24" s="35">
        <f>Main!K19*Mask!M$12</f>
        <v>0</v>
      </c>
      <c r="Y24" s="35">
        <f>Main!L19*Mask!N$12</f>
        <v>0</v>
      </c>
      <c r="Z24" s="35">
        <f>Main!M19*Mask!O$12</f>
        <v>0</v>
      </c>
      <c r="AA24" s="35">
        <f>Main!N19*Mask!P$12</f>
        <v>0</v>
      </c>
      <c r="AB24" s="35">
        <f>Main!O19*Mask!Q$12</f>
        <v>0</v>
      </c>
      <c r="AC24" s="35">
        <f>Main!P19*Mask!R$12</f>
        <v>0</v>
      </c>
      <c r="AD24" s="35">
        <f>Main!Q19*Mask!S$12</f>
        <v>0</v>
      </c>
      <c r="AE24" s="35">
        <f>Main!R19*Mask!T$12</f>
        <v>0</v>
      </c>
      <c r="AF24" s="35">
        <f>Main!S19*Mask!U$12</f>
        <v>0</v>
      </c>
      <c r="AG24" s="35">
        <f>Main!T19*Mask!V$12</f>
        <v>0</v>
      </c>
      <c r="AH24" s="35">
        <f>Main!U19*Mask!W$12</f>
        <v>0</v>
      </c>
      <c r="AI24" s="35">
        <f>Main!V19*Mask!X$12</f>
        <v>0</v>
      </c>
      <c r="AJ24" s="35">
        <f>Main!W19*Mask!Y$12</f>
        <v>0</v>
      </c>
      <c r="AK24" s="35">
        <f>Main!X19*Mask!Z$12</f>
        <v>0</v>
      </c>
      <c r="AL24" s="35">
        <f>Main!Y19*Mask!AA$12</f>
        <v>0</v>
      </c>
      <c r="AM24" s="35">
        <f>Main!Z19*Mask!AB$12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82.350991890739564</v>
      </c>
      <c r="P25" s="138">
        <f t="shared" si="5"/>
        <v>15</v>
      </c>
      <c r="Q25" s="138">
        <f ca="1">IF(Main!$AY20&lt;&gt;"#",$P25-Main!$AY20,"#")</f>
        <v>0</v>
      </c>
      <c r="R25" s="35">
        <f>Main!E20*Mask!G$12</f>
        <v>0</v>
      </c>
      <c r="S25" s="35">
        <f>Main!F20*Mask!H$12</f>
        <v>0</v>
      </c>
      <c r="T25" s="35">
        <f>Main!G20*Mask!I$12</f>
        <v>0</v>
      </c>
      <c r="U25" s="35">
        <f>Main!H20*Mask!J$12</f>
        <v>0</v>
      </c>
      <c r="V25" s="35">
        <f>Main!I20*Mask!K$12</f>
        <v>0</v>
      </c>
      <c r="W25" s="35">
        <f>Main!J20*Mask!L$12</f>
        <v>0</v>
      </c>
      <c r="X25" s="35">
        <f>Main!K20*Mask!M$12</f>
        <v>0</v>
      </c>
      <c r="Y25" s="35">
        <f>Main!L20*Mask!N$12</f>
        <v>0</v>
      </c>
      <c r="Z25" s="35">
        <f>Main!M20*Mask!O$12</f>
        <v>0</v>
      </c>
      <c r="AA25" s="35">
        <f>Main!N20*Mask!P$12</f>
        <v>0</v>
      </c>
      <c r="AB25" s="35">
        <f>Main!O20*Mask!Q$12</f>
        <v>0</v>
      </c>
      <c r="AC25" s="35">
        <f>Main!P20*Mask!R$12</f>
        <v>0</v>
      </c>
      <c r="AD25" s="35">
        <f>Main!Q20*Mask!S$12</f>
        <v>0</v>
      </c>
      <c r="AE25" s="35">
        <f>Main!R20*Mask!T$12</f>
        <v>0</v>
      </c>
      <c r="AF25" s="35">
        <f>Main!S20*Mask!U$12</f>
        <v>0</v>
      </c>
      <c r="AG25" s="35">
        <f>Main!T20*Mask!V$12</f>
        <v>0</v>
      </c>
      <c r="AH25" s="35">
        <f>Main!U20*Mask!W$12</f>
        <v>0</v>
      </c>
      <c r="AI25" s="35">
        <f>Main!V20*Mask!X$12</f>
        <v>0</v>
      </c>
      <c r="AJ25" s="35">
        <f>Main!W20*Mask!Y$12</f>
        <v>0</v>
      </c>
      <c r="AK25" s="35">
        <f>Main!X20*Mask!Z$12</f>
        <v>0</v>
      </c>
      <c r="AL25" s="35">
        <f>Main!Y20*Mask!AA$12</f>
        <v>0</v>
      </c>
      <c r="AM25" s="35">
        <f>Main!Z20*Mask!AB$12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82.350991890739564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75</v>
      </c>
      <c r="P26" s="138">
        <f t="shared" si="5"/>
        <v>16</v>
      </c>
      <c r="Q26" s="138">
        <f ca="1">IF(Main!$AY21&lt;&gt;"#",$P26-Main!$AY21,"#")</f>
        <v>0</v>
      </c>
      <c r="R26" s="35">
        <f>Main!E21*Mask!G$12</f>
        <v>0</v>
      </c>
      <c r="S26" s="35">
        <f>Main!F21*Mask!H$12</f>
        <v>0</v>
      </c>
      <c r="T26" s="35">
        <f>Main!G21*Mask!I$12</f>
        <v>0</v>
      </c>
      <c r="U26" s="35">
        <f>Main!H21*Mask!J$12</f>
        <v>0</v>
      </c>
      <c r="V26" s="35">
        <f>Main!I21*Mask!K$12</f>
        <v>0</v>
      </c>
      <c r="W26" s="35">
        <f>Main!J21*Mask!L$12</f>
        <v>0</v>
      </c>
      <c r="X26" s="35">
        <f>Main!K21*Mask!M$12</f>
        <v>0</v>
      </c>
      <c r="Y26" s="35">
        <f>Main!L21*Mask!N$12</f>
        <v>0</v>
      </c>
      <c r="Z26" s="35">
        <f>Main!M21*Mask!O$12</f>
        <v>0</v>
      </c>
      <c r="AA26" s="35">
        <f>Main!N21*Mask!P$12</f>
        <v>0</v>
      </c>
      <c r="AB26" s="35">
        <f>Main!O21*Mask!Q$12</f>
        <v>0</v>
      </c>
      <c r="AC26" s="35">
        <f>Main!P21*Mask!R$12</f>
        <v>0</v>
      </c>
      <c r="AD26" s="35">
        <f>Main!Q21*Mask!S$12</f>
        <v>0</v>
      </c>
      <c r="AE26" s="35">
        <f>Main!R21*Mask!T$12</f>
        <v>0</v>
      </c>
      <c r="AF26" s="35">
        <f>Main!S21*Mask!U$12</f>
        <v>0</v>
      </c>
      <c r="AG26" s="35">
        <f>Main!T21*Mask!V$12</f>
        <v>0</v>
      </c>
      <c r="AH26" s="35">
        <f>Main!U21*Mask!W$12</f>
        <v>0</v>
      </c>
      <c r="AI26" s="35">
        <f>Main!V21*Mask!X$12</f>
        <v>0</v>
      </c>
      <c r="AJ26" s="35">
        <f>Main!W21*Mask!Y$12</f>
        <v>0</v>
      </c>
      <c r="AK26" s="35">
        <f>Main!X21*Mask!Z$12</f>
        <v>0</v>
      </c>
      <c r="AL26" s="35">
        <f>Main!Y21*Mask!AA$12</f>
        <v>0</v>
      </c>
      <c r="AM26" s="35">
        <f>Main!Z21*Mask!AB$12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75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74.959638096200678</v>
      </c>
      <c r="P27" s="138">
        <f t="shared" si="5"/>
        <v>17</v>
      </c>
      <c r="Q27" s="138">
        <f ca="1">IF(Main!$AY22&lt;&gt;"#",$P27-Main!$AY22,"#")</f>
        <v>0</v>
      </c>
      <c r="R27" s="35">
        <f>Main!E22*Mask!G$12</f>
        <v>0</v>
      </c>
      <c r="S27" s="35">
        <f>Main!F22*Mask!H$12</f>
        <v>0</v>
      </c>
      <c r="T27" s="35">
        <f>Main!G22*Mask!I$12</f>
        <v>0</v>
      </c>
      <c r="U27" s="35">
        <f>Main!H22*Mask!J$12</f>
        <v>0</v>
      </c>
      <c r="V27" s="35">
        <f>Main!I22*Mask!K$12</f>
        <v>0</v>
      </c>
      <c r="W27" s="35">
        <f>Main!J22*Mask!L$12</f>
        <v>0</v>
      </c>
      <c r="X27" s="35">
        <f>Main!K22*Mask!M$12</f>
        <v>0</v>
      </c>
      <c r="Y27" s="35">
        <f>Main!L22*Mask!N$12</f>
        <v>0</v>
      </c>
      <c r="Z27" s="35">
        <f>Main!M22*Mask!O$12</f>
        <v>0</v>
      </c>
      <c r="AA27" s="35">
        <f>Main!N22*Mask!P$12</f>
        <v>0</v>
      </c>
      <c r="AB27" s="35">
        <f>Main!O22*Mask!Q$12</f>
        <v>0</v>
      </c>
      <c r="AC27" s="35">
        <f>Main!P22*Mask!R$12</f>
        <v>0</v>
      </c>
      <c r="AD27" s="35">
        <f>Main!Q22*Mask!S$12</f>
        <v>0</v>
      </c>
      <c r="AE27" s="35">
        <f>Main!R22*Mask!T$12</f>
        <v>0</v>
      </c>
      <c r="AF27" s="35">
        <f>Main!S22*Mask!U$12</f>
        <v>0</v>
      </c>
      <c r="AG27" s="35">
        <f>Main!T22*Mask!V$12</f>
        <v>0</v>
      </c>
      <c r="AH27" s="35">
        <f>Main!U22*Mask!W$12</f>
        <v>0</v>
      </c>
      <c r="AI27" s="35">
        <f>Main!V22*Mask!X$12</f>
        <v>0</v>
      </c>
      <c r="AJ27" s="35">
        <f>Main!W22*Mask!Y$12</f>
        <v>0</v>
      </c>
      <c r="AK27" s="35">
        <f>Main!X22*Mask!Z$12</f>
        <v>0</v>
      </c>
      <c r="AL27" s="35">
        <f>Main!Y22*Mask!AA$12</f>
        <v>0</v>
      </c>
      <c r="AM27" s="35">
        <f>Main!Z22*Mask!AB$12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20.587747972684891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70.775864626259164</v>
      </c>
      <c r="P28" s="138">
        <f t="shared" si="5"/>
        <v>18</v>
      </c>
      <c r="Q28" s="138">
        <f ca="1">IF(Main!$AY23&lt;&gt;"#",$P28-Main!$AY23,"#")</f>
        <v>0</v>
      </c>
      <c r="R28" s="35">
        <f>Main!E23*Mask!G$12</f>
        <v>0</v>
      </c>
      <c r="S28" s="35">
        <f>Main!F23*Mask!H$12</f>
        <v>0</v>
      </c>
      <c r="T28" s="35">
        <f>Main!G23*Mask!I$12</f>
        <v>0</v>
      </c>
      <c r="U28" s="35">
        <f>Main!H23*Mask!J$12</f>
        <v>0</v>
      </c>
      <c r="V28" s="35">
        <f>Main!I23*Mask!K$12</f>
        <v>0</v>
      </c>
      <c r="W28" s="35">
        <f>Main!J23*Mask!L$12</f>
        <v>0</v>
      </c>
      <c r="X28" s="35">
        <f>Main!K23*Mask!M$12</f>
        <v>0</v>
      </c>
      <c r="Y28" s="35">
        <f>Main!L23*Mask!N$12</f>
        <v>0</v>
      </c>
      <c r="Z28" s="35">
        <f>Main!M23*Mask!O$12</f>
        <v>0</v>
      </c>
      <c r="AA28" s="35">
        <f>Main!N23*Mask!P$12</f>
        <v>0</v>
      </c>
      <c r="AB28" s="35">
        <f>Main!O23*Mask!Q$12</f>
        <v>0</v>
      </c>
      <c r="AC28" s="35">
        <f>Main!P23*Mask!R$12</f>
        <v>0</v>
      </c>
      <c r="AD28" s="35">
        <f>Main!Q23*Mask!S$12</f>
        <v>0</v>
      </c>
      <c r="AE28" s="35">
        <f>Main!R23*Mask!T$12</f>
        <v>0</v>
      </c>
      <c r="AF28" s="35">
        <f>Main!S23*Mask!U$12</f>
        <v>0</v>
      </c>
      <c r="AG28" s="35">
        <f>Main!T23*Mask!V$12</f>
        <v>0</v>
      </c>
      <c r="AH28" s="35">
        <f>Main!U23*Mask!W$12</f>
        <v>0</v>
      </c>
      <c r="AI28" s="35">
        <f>Main!V23*Mask!X$12</f>
        <v>0</v>
      </c>
      <c r="AJ28" s="35">
        <f>Main!W23*Mask!Y$12</f>
        <v>0</v>
      </c>
      <c r="AK28" s="35">
        <f>Main!X23*Mask!Z$12</f>
        <v>0</v>
      </c>
      <c r="AL28" s="35">
        <f>Main!Y23*Mask!AA$12</f>
        <v>0</v>
      </c>
      <c r="AM28" s="35">
        <f>Main!Z23*Mask!AB$12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45.293045539906764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69.916908247830293</v>
      </c>
      <c r="P29" s="138">
        <f t="shared" si="5"/>
        <v>19</v>
      </c>
      <c r="Q29" s="138">
        <f ca="1">IF(Main!$AY24&lt;&gt;"#",$P29-Main!$AY24,"#")</f>
        <v>0</v>
      </c>
      <c r="R29" s="35">
        <f>Main!E24*Mask!G$12</f>
        <v>0</v>
      </c>
      <c r="S29" s="35">
        <f>Main!F24*Mask!H$12</f>
        <v>0</v>
      </c>
      <c r="T29" s="35">
        <f>Main!G24*Mask!I$12</f>
        <v>0</v>
      </c>
      <c r="U29" s="35">
        <f>Main!H24*Mask!J$12</f>
        <v>0</v>
      </c>
      <c r="V29" s="35">
        <f>Main!I24*Mask!K$12</f>
        <v>0</v>
      </c>
      <c r="W29" s="35">
        <f>Main!J24*Mask!L$12</f>
        <v>0</v>
      </c>
      <c r="X29" s="35">
        <f>Main!K24*Mask!M$12</f>
        <v>0</v>
      </c>
      <c r="Y29" s="35">
        <f>Main!L24*Mask!N$12</f>
        <v>0</v>
      </c>
      <c r="Z29" s="35">
        <f>Main!M24*Mask!O$12</f>
        <v>0</v>
      </c>
      <c r="AA29" s="35">
        <f>Main!N24*Mask!P$12</f>
        <v>0</v>
      </c>
      <c r="AB29" s="35">
        <f>Main!O24*Mask!Q$12</f>
        <v>0</v>
      </c>
      <c r="AC29" s="35">
        <f>Main!P24*Mask!R$12</f>
        <v>0</v>
      </c>
      <c r="AD29" s="35">
        <f>Main!Q24*Mask!S$12</f>
        <v>0</v>
      </c>
      <c r="AE29" s="35">
        <f>Main!R24*Mask!T$12</f>
        <v>0</v>
      </c>
      <c r="AF29" s="35">
        <f>Main!S24*Mask!U$12</f>
        <v>0</v>
      </c>
      <c r="AG29" s="35">
        <f>Main!T24*Mask!V$12</f>
        <v>0</v>
      </c>
      <c r="AH29" s="35">
        <f>Main!U24*Mask!W$12</f>
        <v>0</v>
      </c>
      <c r="AI29" s="35">
        <f>Main!V24*Mask!X$12</f>
        <v>0</v>
      </c>
      <c r="AJ29" s="35">
        <f>Main!W24*Mask!Y$12</f>
        <v>0</v>
      </c>
      <c r="AK29" s="35">
        <f>Main!X24*Mask!Z$12</f>
        <v>0</v>
      </c>
      <c r="AL29" s="35">
        <f>Main!Y24*Mask!AA$12</f>
        <v>0</v>
      </c>
      <c r="AM29" s="35">
        <f>Main!Z24*Mask!AB$12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32.940396756295826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63.75</v>
      </c>
      <c r="P30" s="138">
        <f t="shared" si="5"/>
        <v>20</v>
      </c>
      <c r="Q30" s="138">
        <f ca="1">IF(Main!$AY25&lt;&gt;"#",$P30-Main!$AY25,"#")</f>
        <v>0</v>
      </c>
      <c r="R30" s="35">
        <f>Main!E25*Mask!G$12</f>
        <v>0</v>
      </c>
      <c r="S30" s="35">
        <f>Main!F25*Mask!H$12</f>
        <v>0</v>
      </c>
      <c r="T30" s="35">
        <f>Main!G25*Mask!I$12</f>
        <v>0</v>
      </c>
      <c r="U30" s="35">
        <f>Main!H25*Mask!J$12</f>
        <v>0</v>
      </c>
      <c r="V30" s="35">
        <f>Main!I25*Mask!K$12</f>
        <v>0</v>
      </c>
      <c r="W30" s="35">
        <f>Main!J25*Mask!L$12</f>
        <v>0</v>
      </c>
      <c r="X30" s="35">
        <f>Main!K25*Mask!M$12</f>
        <v>0</v>
      </c>
      <c r="Y30" s="35">
        <f>Main!L25*Mask!N$12</f>
        <v>0</v>
      </c>
      <c r="Z30" s="35">
        <f>Main!M25*Mask!O$12</f>
        <v>0</v>
      </c>
      <c r="AA30" s="35">
        <f>Main!N25*Mask!P$12</f>
        <v>0</v>
      </c>
      <c r="AB30" s="35">
        <f>Main!O25*Mask!Q$12</f>
        <v>0</v>
      </c>
      <c r="AC30" s="35">
        <f>Main!P25*Mask!R$12</f>
        <v>0</v>
      </c>
      <c r="AD30" s="35">
        <f>Main!Q25*Mask!S$12</f>
        <v>0</v>
      </c>
      <c r="AE30" s="35">
        <f>Main!R25*Mask!T$12</f>
        <v>0</v>
      </c>
      <c r="AF30" s="35">
        <f>Main!S25*Mask!U$12</f>
        <v>0</v>
      </c>
      <c r="AG30" s="35">
        <f>Main!T25*Mask!V$12</f>
        <v>0</v>
      </c>
      <c r="AH30" s="35">
        <f>Main!U25*Mask!W$12</f>
        <v>0</v>
      </c>
      <c r="AI30" s="35">
        <f>Main!V25*Mask!X$12</f>
        <v>0</v>
      </c>
      <c r="AJ30" s="35">
        <f>Main!W25*Mask!Y$12</f>
        <v>0</v>
      </c>
      <c r="AK30" s="35">
        <f>Main!X25*Mask!Z$12</f>
        <v>0</v>
      </c>
      <c r="AL30" s="35">
        <f>Main!Y25*Mask!AA$12</f>
        <v>0</v>
      </c>
      <c r="AM30" s="35">
        <f>Main!Z25*Mask!AB$12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63.75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21</v>
      </c>
      <c r="Q31" s="138">
        <f ca="1">IF(Main!$AY26&lt;&gt;"#",$P31-Main!$AY26,"#")</f>
        <v>0</v>
      </c>
      <c r="R31" s="35">
        <f>Main!E26*Mask!G$12</f>
        <v>0</v>
      </c>
      <c r="S31" s="35">
        <f>Main!F26*Mask!H$12</f>
        <v>0</v>
      </c>
      <c r="T31" s="35">
        <f>Main!G26*Mask!I$12</f>
        <v>0</v>
      </c>
      <c r="U31" s="35">
        <f>Main!H26*Mask!J$12</f>
        <v>0</v>
      </c>
      <c r="V31" s="35">
        <f>Main!I26*Mask!K$12</f>
        <v>0</v>
      </c>
      <c r="W31" s="35">
        <f>Main!J26*Mask!L$12</f>
        <v>0</v>
      </c>
      <c r="X31" s="35">
        <f>Main!K26*Mask!M$12</f>
        <v>0</v>
      </c>
      <c r="Y31" s="35">
        <f>Main!L26*Mask!N$12</f>
        <v>0</v>
      </c>
      <c r="Z31" s="35">
        <f>Main!M26*Mask!O$12</f>
        <v>0</v>
      </c>
      <c r="AA31" s="35">
        <f>Main!N26*Mask!P$12</f>
        <v>0</v>
      </c>
      <c r="AB31" s="35">
        <f>Main!O26*Mask!Q$12</f>
        <v>0</v>
      </c>
      <c r="AC31" s="35">
        <f>Main!P26*Mask!R$12</f>
        <v>0</v>
      </c>
      <c r="AD31" s="35">
        <f>Main!Q26*Mask!S$12</f>
        <v>0</v>
      </c>
      <c r="AE31" s="35">
        <f>Main!R26*Mask!T$12</f>
        <v>0</v>
      </c>
      <c r="AF31" s="35">
        <f>Main!S26*Mask!U$12</f>
        <v>0</v>
      </c>
      <c r="AG31" s="35">
        <f>Main!T26*Mask!V$12</f>
        <v>0</v>
      </c>
      <c r="AH31" s="35">
        <f>Main!U26*Mask!W$12</f>
        <v>0</v>
      </c>
      <c r="AI31" s="35">
        <f>Main!V26*Mask!X$12</f>
        <v>0</v>
      </c>
      <c r="AJ31" s="35">
        <f>Main!W26*Mask!Y$12</f>
        <v>0</v>
      </c>
      <c r="AK31" s="35">
        <f>Main!X26*Mask!Z$12</f>
        <v>0</v>
      </c>
      <c r="AL31" s="35">
        <f>Main!Y26*Mask!AA$12</f>
        <v>0</v>
      </c>
      <c r="AM31" s="35">
        <f>Main!Z26*Mask!AB$12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42</v>
      </c>
      <c r="Q32" s="138">
        <f ca="1">IF(Main!$AY27&lt;&gt;"#",$P32-Main!$AY27,"#")</f>
        <v>20</v>
      </c>
      <c r="R32" s="35">
        <f>Main!E27*Mask!G$12</f>
        <v>0</v>
      </c>
      <c r="S32" s="35">
        <f>Main!F27*Mask!H$12</f>
        <v>0</v>
      </c>
      <c r="T32" s="35">
        <f>Main!G27*Mask!I$12</f>
        <v>0</v>
      </c>
      <c r="U32" s="35">
        <f>Main!H27*Mask!J$12</f>
        <v>0</v>
      </c>
      <c r="V32" s="35">
        <f>Main!I27*Mask!K$12</f>
        <v>0</v>
      </c>
      <c r="W32" s="35">
        <f>Main!J27*Mask!L$12</f>
        <v>0</v>
      </c>
      <c r="X32" s="35">
        <f>Main!K27*Mask!M$12</f>
        <v>0</v>
      </c>
      <c r="Y32" s="35">
        <f>Main!L27*Mask!N$12</f>
        <v>0</v>
      </c>
      <c r="Z32" s="35">
        <f>Main!M27*Mask!O$12</f>
        <v>0</v>
      </c>
      <c r="AA32" s="35">
        <f>Main!N27*Mask!P$12</f>
        <v>0</v>
      </c>
      <c r="AB32" s="35">
        <f>Main!O27*Mask!Q$12</f>
        <v>0</v>
      </c>
      <c r="AC32" s="35">
        <f>Main!P27*Mask!R$12</f>
        <v>0</v>
      </c>
      <c r="AD32" s="35">
        <f>Main!Q27*Mask!S$12</f>
        <v>0</v>
      </c>
      <c r="AE32" s="35">
        <f>Main!R27*Mask!T$12</f>
        <v>0</v>
      </c>
      <c r="AF32" s="35">
        <f>Main!S27*Mask!U$12</f>
        <v>0</v>
      </c>
      <c r="AG32" s="35">
        <f>Main!T27*Mask!V$12</f>
        <v>0</v>
      </c>
      <c r="AH32" s="35">
        <f>Main!U27*Mask!W$12</f>
        <v>0</v>
      </c>
      <c r="AI32" s="35">
        <f>Main!V27*Mask!X$12</f>
        <v>0</v>
      </c>
      <c r="AJ32" s="35">
        <f>Main!W27*Mask!Y$12</f>
        <v>0</v>
      </c>
      <c r="AK32" s="35">
        <f>Main!X27*Mask!Z$12</f>
        <v>0</v>
      </c>
      <c r="AL32" s="35">
        <f>Main!Y27*Mask!AA$12</f>
        <v>0</v>
      </c>
      <c r="AM32" s="35">
        <f>Main!Z27*Mask!AB$12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22</v>
      </c>
      <c r="Q33" s="138">
        <f ca="1">IF(Main!$AY28&lt;&gt;"#",$P33-Main!$AY28,"#")</f>
        <v>-1</v>
      </c>
      <c r="R33" s="35">
        <f>Main!E28*Mask!G$12</f>
        <v>0</v>
      </c>
      <c r="S33" s="35">
        <f>Main!F28*Mask!H$12</f>
        <v>0</v>
      </c>
      <c r="T33" s="35">
        <f>Main!G28*Mask!I$12</f>
        <v>0</v>
      </c>
      <c r="U33" s="35">
        <f>Main!H28*Mask!J$12</f>
        <v>0</v>
      </c>
      <c r="V33" s="35">
        <f>Main!I28*Mask!K$12</f>
        <v>0</v>
      </c>
      <c r="W33" s="35">
        <f>Main!J28*Mask!L$12</f>
        <v>0</v>
      </c>
      <c r="X33" s="35">
        <f>Main!K28*Mask!M$12</f>
        <v>0</v>
      </c>
      <c r="Y33" s="35">
        <f>Main!L28*Mask!N$12</f>
        <v>0</v>
      </c>
      <c r="Z33" s="35">
        <f>Main!M28*Mask!O$12</f>
        <v>0</v>
      </c>
      <c r="AA33" s="35">
        <f>Main!N28*Mask!P$12</f>
        <v>0</v>
      </c>
      <c r="AB33" s="35">
        <f>Main!O28*Mask!Q$12</f>
        <v>0</v>
      </c>
      <c r="AC33" s="35">
        <f>Main!P28*Mask!R$12</f>
        <v>0</v>
      </c>
      <c r="AD33" s="35">
        <f>Main!Q28*Mask!S$12</f>
        <v>0</v>
      </c>
      <c r="AE33" s="35">
        <f>Main!R28*Mask!T$12</f>
        <v>0</v>
      </c>
      <c r="AF33" s="35">
        <f>Main!S28*Mask!U$12</f>
        <v>0</v>
      </c>
      <c r="AG33" s="35">
        <f>Main!T28*Mask!V$12</f>
        <v>0</v>
      </c>
      <c r="AH33" s="35">
        <f>Main!U28*Mask!W$12</f>
        <v>0</v>
      </c>
      <c r="AI33" s="35">
        <f>Main!V28*Mask!X$12</f>
        <v>0</v>
      </c>
      <c r="AJ33" s="35">
        <f>Main!W28*Mask!Y$12</f>
        <v>0</v>
      </c>
      <c r="AK33" s="35">
        <f>Main!X28*Mask!Z$12</f>
        <v>0</v>
      </c>
      <c r="AL33" s="35">
        <f>Main!Y28*Mask!AA$12</f>
        <v>0</v>
      </c>
      <c r="AM33" s="35">
        <f>Main!Z28*Mask!AB$12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55.5</v>
      </c>
      <c r="P34" s="138">
        <f t="shared" si="5"/>
        <v>23</v>
      </c>
      <c r="Q34" s="138">
        <f ca="1">IF(Main!$AY29&lt;&gt;"#",$P34-Main!$AY29,"#")</f>
        <v>-1</v>
      </c>
      <c r="R34" s="35">
        <f>Main!E29*Mask!G$12</f>
        <v>0</v>
      </c>
      <c r="S34" s="35">
        <f>Main!F29*Mask!H$12</f>
        <v>0</v>
      </c>
      <c r="T34" s="35">
        <f>Main!G29*Mask!I$12</f>
        <v>0</v>
      </c>
      <c r="U34" s="35">
        <f>Main!H29*Mask!J$12</f>
        <v>0</v>
      </c>
      <c r="V34" s="35">
        <f>Main!I29*Mask!K$12</f>
        <v>0</v>
      </c>
      <c r="W34" s="35">
        <f>Main!J29*Mask!L$12</f>
        <v>0</v>
      </c>
      <c r="X34" s="35">
        <f>Main!K29*Mask!M$12</f>
        <v>0</v>
      </c>
      <c r="Y34" s="35">
        <f>Main!L29*Mask!N$12</f>
        <v>0</v>
      </c>
      <c r="Z34" s="35">
        <f>Main!M29*Mask!O$12</f>
        <v>0</v>
      </c>
      <c r="AA34" s="35">
        <f>Main!N29*Mask!P$12</f>
        <v>0</v>
      </c>
      <c r="AB34" s="35">
        <f>Main!O29*Mask!Q$12</f>
        <v>0</v>
      </c>
      <c r="AC34" s="35">
        <f>Main!P29*Mask!R$12</f>
        <v>0</v>
      </c>
      <c r="AD34" s="35">
        <f>Main!Q29*Mask!S$12</f>
        <v>0</v>
      </c>
      <c r="AE34" s="35">
        <f>Main!R29*Mask!T$12</f>
        <v>0</v>
      </c>
      <c r="AF34" s="35">
        <f>Main!S29*Mask!U$12</f>
        <v>0</v>
      </c>
      <c r="AG34" s="35">
        <f>Main!T29*Mask!V$12</f>
        <v>0</v>
      </c>
      <c r="AH34" s="35">
        <f>Main!U29*Mask!W$12</f>
        <v>0</v>
      </c>
      <c r="AI34" s="35">
        <f>Main!V29*Mask!X$12</f>
        <v>0</v>
      </c>
      <c r="AJ34" s="35">
        <f>Main!W29*Mask!Y$12</f>
        <v>0</v>
      </c>
      <c r="AK34" s="35">
        <f>Main!X29*Mask!Z$12</f>
        <v>0</v>
      </c>
      <c r="AL34" s="35">
        <f>Main!Y29*Mask!AA$12</f>
        <v>0</v>
      </c>
      <c r="AM34" s="35">
        <f>Main!Z29*Mask!AB$12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55.5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42</v>
      </c>
      <c r="Q35" s="138">
        <f ca="1">IF(Main!$AY30&lt;&gt;"#",$P35-Main!$AY30,"#")</f>
        <v>17</v>
      </c>
      <c r="R35" s="35">
        <f>Main!E30*Mask!G$12</f>
        <v>0</v>
      </c>
      <c r="S35" s="35">
        <f>Main!F30*Mask!H$12</f>
        <v>0</v>
      </c>
      <c r="T35" s="35">
        <f>Main!G30*Mask!I$12</f>
        <v>0</v>
      </c>
      <c r="U35" s="35">
        <f>Main!H30*Mask!J$12</f>
        <v>0</v>
      </c>
      <c r="V35" s="35">
        <f>Main!I30*Mask!K$12</f>
        <v>0</v>
      </c>
      <c r="W35" s="35">
        <f>Main!J30*Mask!L$12</f>
        <v>0</v>
      </c>
      <c r="X35" s="35">
        <f>Main!K30*Mask!M$12</f>
        <v>0</v>
      </c>
      <c r="Y35" s="35">
        <f>Main!L30*Mask!N$12</f>
        <v>0</v>
      </c>
      <c r="Z35" s="35">
        <f>Main!M30*Mask!O$12</f>
        <v>0</v>
      </c>
      <c r="AA35" s="35">
        <f>Main!N30*Mask!P$12</f>
        <v>0</v>
      </c>
      <c r="AB35" s="35">
        <f>Main!O30*Mask!Q$12</f>
        <v>0</v>
      </c>
      <c r="AC35" s="35">
        <f>Main!P30*Mask!R$12</f>
        <v>0</v>
      </c>
      <c r="AD35" s="35">
        <f>Main!Q30*Mask!S$12</f>
        <v>0</v>
      </c>
      <c r="AE35" s="35">
        <f>Main!R30*Mask!T$12</f>
        <v>0</v>
      </c>
      <c r="AF35" s="35">
        <f>Main!S30*Mask!U$12</f>
        <v>0</v>
      </c>
      <c r="AG35" s="35">
        <f>Main!T30*Mask!V$12</f>
        <v>0</v>
      </c>
      <c r="AH35" s="35">
        <f>Main!U30*Mask!W$12</f>
        <v>0</v>
      </c>
      <c r="AI35" s="35">
        <f>Main!V30*Mask!X$12</f>
        <v>0</v>
      </c>
      <c r="AJ35" s="35">
        <f>Main!W30*Mask!Y$12</f>
        <v>0</v>
      </c>
      <c r="AK35" s="35">
        <f>Main!X30*Mask!Z$12</f>
        <v>0</v>
      </c>
      <c r="AL35" s="35">
        <f>Main!Y30*Mask!AA$12</f>
        <v>0</v>
      </c>
      <c r="AM35" s="35">
        <f>Main!Z30*Mask!AB$12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48</v>
      </c>
      <c r="P36" s="138">
        <f t="shared" si="5"/>
        <v>24</v>
      </c>
      <c r="Q36" s="138">
        <f ca="1">IF(Main!$AY31&lt;&gt;"#",$P36-Main!$AY31,"#")</f>
        <v>-2</v>
      </c>
      <c r="R36" s="35">
        <f>Main!E31*Mask!G$12</f>
        <v>0</v>
      </c>
      <c r="S36" s="35">
        <f>Main!F31*Mask!H$12</f>
        <v>0</v>
      </c>
      <c r="T36" s="35">
        <f>Main!G31*Mask!I$12</f>
        <v>0</v>
      </c>
      <c r="U36" s="35">
        <f>Main!H31*Mask!J$12</f>
        <v>0</v>
      </c>
      <c r="V36" s="35">
        <f>Main!I31*Mask!K$12</f>
        <v>0</v>
      </c>
      <c r="W36" s="35">
        <f>Main!J31*Mask!L$12</f>
        <v>0</v>
      </c>
      <c r="X36" s="35">
        <f>Main!K31*Mask!M$12</f>
        <v>0</v>
      </c>
      <c r="Y36" s="35">
        <f>Main!L31*Mask!N$12</f>
        <v>0</v>
      </c>
      <c r="Z36" s="35">
        <f>Main!M31*Mask!O$12</f>
        <v>0</v>
      </c>
      <c r="AA36" s="35">
        <f>Main!N31*Mask!P$12</f>
        <v>0</v>
      </c>
      <c r="AB36" s="35">
        <f>Main!O31*Mask!Q$12</f>
        <v>0</v>
      </c>
      <c r="AC36" s="35">
        <f>Main!P31*Mask!R$12</f>
        <v>0</v>
      </c>
      <c r="AD36" s="35">
        <f>Main!Q31*Mask!S$12</f>
        <v>0</v>
      </c>
      <c r="AE36" s="35">
        <f>Main!R31*Mask!T$12</f>
        <v>0</v>
      </c>
      <c r="AF36" s="35">
        <f>Main!S31*Mask!U$12</f>
        <v>0</v>
      </c>
      <c r="AG36" s="35">
        <f>Main!T31*Mask!V$12</f>
        <v>0</v>
      </c>
      <c r="AH36" s="35">
        <f>Main!U31*Mask!W$12</f>
        <v>0</v>
      </c>
      <c r="AI36" s="35">
        <f>Main!V31*Mask!X$12</f>
        <v>0</v>
      </c>
      <c r="AJ36" s="35">
        <f>Main!W31*Mask!Y$12</f>
        <v>0</v>
      </c>
      <c r="AK36" s="35">
        <f>Main!X31*Mask!Z$12</f>
        <v>0</v>
      </c>
      <c r="AL36" s="35">
        <f>Main!Y31*Mask!AA$12</f>
        <v>0</v>
      </c>
      <c r="AM36" s="35">
        <f>Main!Z31*Mask!AB$12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48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25</v>
      </c>
      <c r="Q37" s="138">
        <f ca="1">IF(Main!$AY32&lt;&gt;"#",$P37-Main!$AY32,"#")</f>
        <v>-2</v>
      </c>
      <c r="R37" s="35">
        <f>Main!E32*Mask!G$12</f>
        <v>0</v>
      </c>
      <c r="S37" s="35">
        <f>Main!F32*Mask!H$12</f>
        <v>0</v>
      </c>
      <c r="T37" s="35">
        <f>Main!G32*Mask!I$12</f>
        <v>0</v>
      </c>
      <c r="U37" s="35">
        <f>Main!H32*Mask!J$12</f>
        <v>0</v>
      </c>
      <c r="V37" s="35">
        <f>Main!I32*Mask!K$12</f>
        <v>0</v>
      </c>
      <c r="W37" s="35">
        <f>Main!J32*Mask!L$12</f>
        <v>0</v>
      </c>
      <c r="X37" s="35">
        <f>Main!K32*Mask!M$12</f>
        <v>0</v>
      </c>
      <c r="Y37" s="35">
        <f>Main!L32*Mask!N$12</f>
        <v>0</v>
      </c>
      <c r="Z37" s="35">
        <f>Main!M32*Mask!O$12</f>
        <v>0</v>
      </c>
      <c r="AA37" s="35">
        <f>Main!N32*Mask!P$12</f>
        <v>0</v>
      </c>
      <c r="AB37" s="35">
        <f>Main!O32*Mask!Q$12</f>
        <v>0</v>
      </c>
      <c r="AC37" s="35">
        <f>Main!P32*Mask!R$12</f>
        <v>0</v>
      </c>
      <c r="AD37" s="35">
        <f>Main!Q32*Mask!S$12</f>
        <v>0</v>
      </c>
      <c r="AE37" s="35">
        <f>Main!R32*Mask!T$12</f>
        <v>0</v>
      </c>
      <c r="AF37" s="35">
        <f>Main!S32*Mask!U$12</f>
        <v>0</v>
      </c>
      <c r="AG37" s="35">
        <f>Main!T32*Mask!V$12</f>
        <v>0</v>
      </c>
      <c r="AH37" s="35">
        <f>Main!U32*Mask!W$12</f>
        <v>0</v>
      </c>
      <c r="AI37" s="35">
        <f>Main!V32*Mask!X$12</f>
        <v>0</v>
      </c>
      <c r="AJ37" s="35">
        <f>Main!W32*Mask!Y$12</f>
        <v>0</v>
      </c>
      <c r="AK37" s="35">
        <f>Main!X32*Mask!Z$12</f>
        <v>0</v>
      </c>
      <c r="AL37" s="35">
        <f>Main!Y32*Mask!AA$12</f>
        <v>0</v>
      </c>
      <c r="AM37" s="35">
        <f>Main!Z32*Mask!AB$12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26</v>
      </c>
      <c r="Q38" s="138">
        <f ca="1">IF(Main!$AY33&lt;&gt;"#",$P38-Main!$AY33,"#")</f>
        <v>-2</v>
      </c>
      <c r="R38" s="35">
        <f>Main!E33*Mask!G$12</f>
        <v>0</v>
      </c>
      <c r="S38" s="35">
        <f>Main!F33*Mask!H$12</f>
        <v>0</v>
      </c>
      <c r="T38" s="35">
        <f>Main!G33*Mask!I$12</f>
        <v>0</v>
      </c>
      <c r="U38" s="35">
        <f>Main!H33*Mask!J$12</f>
        <v>0</v>
      </c>
      <c r="V38" s="35">
        <f>Main!I33*Mask!K$12</f>
        <v>0</v>
      </c>
      <c r="W38" s="35">
        <f>Main!J33*Mask!L$12</f>
        <v>0</v>
      </c>
      <c r="X38" s="35">
        <f>Main!K33*Mask!M$12</f>
        <v>0</v>
      </c>
      <c r="Y38" s="35">
        <f>Main!L33*Mask!N$12</f>
        <v>0</v>
      </c>
      <c r="Z38" s="35">
        <f>Main!M33*Mask!O$12</f>
        <v>0</v>
      </c>
      <c r="AA38" s="35">
        <f>Main!N33*Mask!P$12</f>
        <v>0</v>
      </c>
      <c r="AB38" s="35">
        <f>Main!O33*Mask!Q$12</f>
        <v>0</v>
      </c>
      <c r="AC38" s="35">
        <f>Main!P33*Mask!R$12</f>
        <v>0</v>
      </c>
      <c r="AD38" s="35">
        <f>Main!Q33*Mask!S$12</f>
        <v>0</v>
      </c>
      <c r="AE38" s="35">
        <f>Main!R33*Mask!T$12</f>
        <v>0</v>
      </c>
      <c r="AF38" s="35">
        <f>Main!S33*Mask!U$12</f>
        <v>0</v>
      </c>
      <c r="AG38" s="35">
        <f>Main!T33*Mask!V$12</f>
        <v>0</v>
      </c>
      <c r="AH38" s="35">
        <f>Main!U33*Mask!W$12</f>
        <v>0</v>
      </c>
      <c r="AI38" s="35">
        <f>Main!V33*Mask!X$12</f>
        <v>0</v>
      </c>
      <c r="AJ38" s="35">
        <f>Main!W33*Mask!Y$12</f>
        <v>0</v>
      </c>
      <c r="AK38" s="35">
        <f>Main!X33*Mask!Z$12</f>
        <v>0</v>
      </c>
      <c r="AL38" s="35">
        <f>Main!Y33*Mask!AA$12</f>
        <v>0</v>
      </c>
      <c r="AM38" s="35">
        <f>Main!Z33*Mask!AB$12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42.907311200330732</v>
      </c>
      <c r="P39" s="138">
        <f t="shared" si="5"/>
        <v>27</v>
      </c>
      <c r="Q39" s="138">
        <f ca="1">IF(Main!$AY34&lt;&gt;"#",$P39-Main!$AY34,"#")</f>
        <v>-2</v>
      </c>
      <c r="R39" s="35">
        <f>Main!E34*Mask!G$12</f>
        <v>0</v>
      </c>
      <c r="S39" s="35">
        <f>Main!F34*Mask!H$12</f>
        <v>0</v>
      </c>
      <c r="T39" s="35">
        <f>Main!G34*Mask!I$12</f>
        <v>0</v>
      </c>
      <c r="U39" s="35">
        <f>Main!H34*Mask!J$12</f>
        <v>0</v>
      </c>
      <c r="V39" s="35">
        <f>Main!I34*Mask!K$12</f>
        <v>0</v>
      </c>
      <c r="W39" s="35">
        <f>Main!J34*Mask!L$12</f>
        <v>0</v>
      </c>
      <c r="X39" s="35">
        <f>Main!K34*Mask!M$12</f>
        <v>0</v>
      </c>
      <c r="Y39" s="35">
        <f>Main!L34*Mask!N$12</f>
        <v>0</v>
      </c>
      <c r="Z39" s="35">
        <f>Main!M34*Mask!O$12</f>
        <v>0</v>
      </c>
      <c r="AA39" s="35">
        <f>Main!N34*Mask!P$12</f>
        <v>0</v>
      </c>
      <c r="AB39" s="35">
        <f>Main!O34*Mask!Q$12</f>
        <v>0</v>
      </c>
      <c r="AC39" s="35">
        <f>Main!P34*Mask!R$12</f>
        <v>0</v>
      </c>
      <c r="AD39" s="35">
        <f>Main!Q34*Mask!S$12</f>
        <v>0</v>
      </c>
      <c r="AE39" s="35">
        <f>Main!R34*Mask!T$12</f>
        <v>0</v>
      </c>
      <c r="AF39" s="35">
        <f>Main!S34*Mask!U$12</f>
        <v>0</v>
      </c>
      <c r="AG39" s="35">
        <f>Main!T34*Mask!V$12</f>
        <v>0</v>
      </c>
      <c r="AH39" s="35">
        <f>Main!U34*Mask!W$12</f>
        <v>0</v>
      </c>
      <c r="AI39" s="35">
        <f>Main!V34*Mask!X$12</f>
        <v>0</v>
      </c>
      <c r="AJ39" s="35">
        <f>Main!W34*Mask!Y$12</f>
        <v>0</v>
      </c>
      <c r="AK39" s="35">
        <f>Main!X34*Mask!Z$12</f>
        <v>0</v>
      </c>
      <c r="AL39" s="35">
        <f>Main!Y34*Mask!AA$12</f>
        <v>0</v>
      </c>
      <c r="AM39" s="35">
        <f>Main!Z34*Mask!AB$12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24.705297567221869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41.25</v>
      </c>
      <c r="P40" s="138">
        <f t="shared" si="5"/>
        <v>28</v>
      </c>
      <c r="Q40" s="138">
        <f ca="1">IF(Main!$AY35&lt;&gt;"#",$P40-Main!$AY35,"#")</f>
        <v>-2</v>
      </c>
      <c r="R40" s="35">
        <f>Main!E35*Mask!G$12</f>
        <v>0</v>
      </c>
      <c r="S40" s="35">
        <f>Main!F35*Mask!H$12</f>
        <v>0</v>
      </c>
      <c r="T40" s="35">
        <f>Main!G35*Mask!I$12</f>
        <v>0</v>
      </c>
      <c r="U40" s="35">
        <f>Main!H35*Mask!J$12</f>
        <v>0</v>
      </c>
      <c r="V40" s="35">
        <f>Main!I35*Mask!K$12</f>
        <v>0</v>
      </c>
      <c r="W40" s="35">
        <f>Main!J35*Mask!L$12</f>
        <v>0</v>
      </c>
      <c r="X40" s="35">
        <f>Main!K35*Mask!M$12</f>
        <v>0</v>
      </c>
      <c r="Y40" s="35">
        <f>Main!L35*Mask!N$12</f>
        <v>0</v>
      </c>
      <c r="Z40" s="35">
        <f>Main!M35*Mask!O$12</f>
        <v>0</v>
      </c>
      <c r="AA40" s="35">
        <f>Main!N35*Mask!P$12</f>
        <v>0</v>
      </c>
      <c r="AB40" s="35">
        <f>Main!O35*Mask!Q$12</f>
        <v>0</v>
      </c>
      <c r="AC40" s="35">
        <f>Main!P35*Mask!R$12</f>
        <v>0</v>
      </c>
      <c r="AD40" s="35">
        <f>Main!Q35*Mask!S$12</f>
        <v>0</v>
      </c>
      <c r="AE40" s="35">
        <f>Main!R35*Mask!T$12</f>
        <v>0</v>
      </c>
      <c r="AF40" s="35">
        <f>Main!S35*Mask!U$12</f>
        <v>0</v>
      </c>
      <c r="AG40" s="35">
        <f>Main!T35*Mask!V$12</f>
        <v>0</v>
      </c>
      <c r="AH40" s="35">
        <f>Main!U35*Mask!W$12</f>
        <v>0</v>
      </c>
      <c r="AI40" s="35">
        <f>Main!V35*Mask!X$12</f>
        <v>0</v>
      </c>
      <c r="AJ40" s="35">
        <f>Main!W35*Mask!Y$12</f>
        <v>0</v>
      </c>
      <c r="AK40" s="35">
        <f>Main!X35*Mask!Z$12</f>
        <v>0</v>
      </c>
      <c r="AL40" s="35">
        <f>Main!Y35*Mask!AA$12</f>
        <v>0</v>
      </c>
      <c r="AM40" s="35">
        <f>Main!Z35*Mask!AB$12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41.25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29</v>
      </c>
      <c r="Q41" s="138">
        <f ca="1">IF(Main!$AY36&lt;&gt;"#",$P41-Main!$AY36,"#")</f>
        <v>-2</v>
      </c>
      <c r="R41" s="35">
        <f>Main!E36*Mask!G$12</f>
        <v>0</v>
      </c>
      <c r="S41" s="35">
        <f>Main!F36*Mask!H$12</f>
        <v>0</v>
      </c>
      <c r="T41" s="35">
        <f>Main!G36*Mask!I$12</f>
        <v>0</v>
      </c>
      <c r="U41" s="35">
        <f>Main!H36*Mask!J$12</f>
        <v>0</v>
      </c>
      <c r="V41" s="35">
        <f>Main!I36*Mask!K$12</f>
        <v>0</v>
      </c>
      <c r="W41" s="35">
        <f>Main!J36*Mask!L$12</f>
        <v>0</v>
      </c>
      <c r="X41" s="35">
        <f>Main!K36*Mask!M$12</f>
        <v>0</v>
      </c>
      <c r="Y41" s="35">
        <f>Main!L36*Mask!N$12</f>
        <v>0</v>
      </c>
      <c r="Z41" s="35">
        <f>Main!M36*Mask!O$12</f>
        <v>0</v>
      </c>
      <c r="AA41" s="35">
        <f>Main!N36*Mask!P$12</f>
        <v>0</v>
      </c>
      <c r="AB41" s="35">
        <f>Main!O36*Mask!Q$12</f>
        <v>0</v>
      </c>
      <c r="AC41" s="35">
        <f>Main!P36*Mask!R$12</f>
        <v>0</v>
      </c>
      <c r="AD41" s="35">
        <f>Main!Q36*Mask!S$12</f>
        <v>0</v>
      </c>
      <c r="AE41" s="35">
        <f>Main!R36*Mask!T$12</f>
        <v>0</v>
      </c>
      <c r="AF41" s="35">
        <f>Main!S36*Mask!U$12</f>
        <v>0</v>
      </c>
      <c r="AG41" s="35">
        <f>Main!T36*Mask!V$12</f>
        <v>0</v>
      </c>
      <c r="AH41" s="35">
        <f>Main!U36*Mask!W$12</f>
        <v>0</v>
      </c>
      <c r="AI41" s="35">
        <f>Main!V36*Mask!X$12</f>
        <v>0</v>
      </c>
      <c r="AJ41" s="35">
        <f>Main!W36*Mask!Y$12</f>
        <v>0</v>
      </c>
      <c r="AK41" s="35">
        <f>Main!X36*Mask!Z$12</f>
        <v>0</v>
      </c>
      <c r="AL41" s="35">
        <f>Main!Y36*Mask!AA$12</f>
        <v>0</v>
      </c>
      <c r="AM41" s="35">
        <f>Main!Z36*Mask!AB$12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35.25</v>
      </c>
      <c r="P42" s="138">
        <f t="shared" si="5"/>
        <v>30</v>
      </c>
      <c r="Q42" s="138">
        <f ca="1">IF(Main!$AY37&lt;&gt;"#",$P42-Main!$AY37,"#")</f>
        <v>-2</v>
      </c>
      <c r="R42" s="35">
        <f>Main!E37*Mask!G$12</f>
        <v>0</v>
      </c>
      <c r="S42" s="35">
        <f>Main!F37*Mask!H$12</f>
        <v>0</v>
      </c>
      <c r="T42" s="35">
        <f>Main!G37*Mask!I$12</f>
        <v>0</v>
      </c>
      <c r="U42" s="35">
        <f>Main!H37*Mask!J$12</f>
        <v>0</v>
      </c>
      <c r="V42" s="35">
        <f>Main!I37*Mask!K$12</f>
        <v>0</v>
      </c>
      <c r="W42" s="35">
        <f>Main!J37*Mask!L$12</f>
        <v>0</v>
      </c>
      <c r="X42" s="35">
        <f>Main!K37*Mask!M$12</f>
        <v>0</v>
      </c>
      <c r="Y42" s="35">
        <f>Main!L37*Mask!N$12</f>
        <v>0</v>
      </c>
      <c r="Z42" s="35">
        <f>Main!M37*Mask!O$12</f>
        <v>0</v>
      </c>
      <c r="AA42" s="35">
        <f>Main!N37*Mask!P$12</f>
        <v>0</v>
      </c>
      <c r="AB42" s="35">
        <f>Main!O37*Mask!Q$12</f>
        <v>0</v>
      </c>
      <c r="AC42" s="35">
        <f>Main!P37*Mask!R$12</f>
        <v>0</v>
      </c>
      <c r="AD42" s="35">
        <f>Main!Q37*Mask!S$12</f>
        <v>0</v>
      </c>
      <c r="AE42" s="35">
        <f>Main!R37*Mask!T$12</f>
        <v>0</v>
      </c>
      <c r="AF42" s="35">
        <f>Main!S37*Mask!U$12</f>
        <v>0</v>
      </c>
      <c r="AG42" s="35">
        <f>Main!T37*Mask!V$12</f>
        <v>0</v>
      </c>
      <c r="AH42" s="35">
        <f>Main!U37*Mask!W$12</f>
        <v>0</v>
      </c>
      <c r="AI42" s="35">
        <f>Main!V37*Mask!X$12</f>
        <v>0</v>
      </c>
      <c r="AJ42" s="35">
        <f>Main!W37*Mask!Y$12</f>
        <v>0</v>
      </c>
      <c r="AK42" s="35">
        <f>Main!X37*Mask!Z$12</f>
        <v>0</v>
      </c>
      <c r="AL42" s="35">
        <f>Main!Y37*Mask!AA$12</f>
        <v>0</v>
      </c>
      <c r="AM42" s="35">
        <f>Main!Z37*Mask!AB$12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35.25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42</v>
      </c>
      <c r="Q43" s="138">
        <f ca="1">IF(Main!$AY38&lt;&gt;"#",$P43-Main!$AY38,"#")</f>
        <v>9</v>
      </c>
      <c r="R43" s="35">
        <f>Main!E38*Mask!G$12</f>
        <v>0</v>
      </c>
      <c r="S43" s="35">
        <f>Main!F38*Mask!H$12</f>
        <v>0</v>
      </c>
      <c r="T43" s="35">
        <f>Main!G38*Mask!I$12</f>
        <v>0</v>
      </c>
      <c r="U43" s="35">
        <f>Main!H38*Mask!J$12</f>
        <v>0</v>
      </c>
      <c r="V43" s="35">
        <f>Main!I38*Mask!K$12</f>
        <v>0</v>
      </c>
      <c r="W43" s="35">
        <f>Main!J38*Mask!L$12</f>
        <v>0</v>
      </c>
      <c r="X43" s="35">
        <f>Main!K38*Mask!M$12</f>
        <v>0</v>
      </c>
      <c r="Y43" s="35">
        <f>Main!L38*Mask!N$12</f>
        <v>0</v>
      </c>
      <c r="Z43" s="35">
        <f>Main!M38*Mask!O$12</f>
        <v>0</v>
      </c>
      <c r="AA43" s="35">
        <f>Main!N38*Mask!P$12</f>
        <v>0</v>
      </c>
      <c r="AB43" s="35">
        <f>Main!O38*Mask!Q$12</f>
        <v>0</v>
      </c>
      <c r="AC43" s="35">
        <f>Main!P38*Mask!R$12</f>
        <v>0</v>
      </c>
      <c r="AD43" s="35">
        <f>Main!Q38*Mask!S$12</f>
        <v>0</v>
      </c>
      <c r="AE43" s="35">
        <f>Main!R38*Mask!T$12</f>
        <v>0</v>
      </c>
      <c r="AF43" s="35">
        <f>Main!S38*Mask!U$12</f>
        <v>0</v>
      </c>
      <c r="AG43" s="35">
        <f>Main!T38*Mask!V$12</f>
        <v>0</v>
      </c>
      <c r="AH43" s="35">
        <f>Main!U38*Mask!W$12</f>
        <v>0</v>
      </c>
      <c r="AI43" s="35">
        <f>Main!V38*Mask!X$12</f>
        <v>0</v>
      </c>
      <c r="AJ43" s="35">
        <f>Main!W38*Mask!Y$12</f>
        <v>0</v>
      </c>
      <c r="AK43" s="35">
        <f>Main!X38*Mask!Z$12</f>
        <v>0</v>
      </c>
      <c r="AL43" s="35">
        <f>Main!Y38*Mask!AA$12</f>
        <v>0</v>
      </c>
      <c r="AM43" s="35">
        <f>Main!Z38*Mask!AB$12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31</v>
      </c>
      <c r="Q44" s="138">
        <f ca="1">IF(Main!$AY39&lt;&gt;"#",$P44-Main!$AY39,"#")</f>
        <v>-3</v>
      </c>
      <c r="R44" s="35">
        <f>Main!E39*Mask!G$12</f>
        <v>0</v>
      </c>
      <c r="S44" s="35">
        <f>Main!F39*Mask!H$12</f>
        <v>0</v>
      </c>
      <c r="T44" s="35">
        <f>Main!G39*Mask!I$12</f>
        <v>0</v>
      </c>
      <c r="U44" s="35">
        <f>Main!H39*Mask!J$12</f>
        <v>0</v>
      </c>
      <c r="V44" s="35">
        <f>Main!I39*Mask!K$12</f>
        <v>0</v>
      </c>
      <c r="W44" s="35">
        <f>Main!J39*Mask!L$12</f>
        <v>0</v>
      </c>
      <c r="X44" s="35">
        <f>Main!K39*Mask!M$12</f>
        <v>0</v>
      </c>
      <c r="Y44" s="35">
        <f>Main!L39*Mask!N$12</f>
        <v>0</v>
      </c>
      <c r="Z44" s="35">
        <f>Main!M39*Mask!O$12</f>
        <v>0</v>
      </c>
      <c r="AA44" s="35">
        <f>Main!N39*Mask!P$12</f>
        <v>0</v>
      </c>
      <c r="AB44" s="35">
        <f>Main!O39*Mask!Q$12</f>
        <v>0</v>
      </c>
      <c r="AC44" s="35">
        <f>Main!P39*Mask!R$12</f>
        <v>0</v>
      </c>
      <c r="AD44" s="35">
        <f>Main!Q39*Mask!S$12</f>
        <v>0</v>
      </c>
      <c r="AE44" s="35">
        <f>Main!R39*Mask!T$12</f>
        <v>0</v>
      </c>
      <c r="AF44" s="35">
        <f>Main!S39*Mask!U$12</f>
        <v>0</v>
      </c>
      <c r="AG44" s="35">
        <f>Main!T39*Mask!V$12</f>
        <v>0</v>
      </c>
      <c r="AH44" s="35">
        <f>Main!U39*Mask!W$12</f>
        <v>0</v>
      </c>
      <c r="AI44" s="35">
        <f>Main!V39*Mask!X$12</f>
        <v>0</v>
      </c>
      <c r="AJ44" s="35">
        <f>Main!W39*Mask!Y$12</f>
        <v>0</v>
      </c>
      <c r="AK44" s="35">
        <f>Main!X39*Mask!Z$12</f>
        <v>0</v>
      </c>
      <c r="AL44" s="35">
        <f>Main!Y39*Mask!AA$12</f>
        <v>0</v>
      </c>
      <c r="AM44" s="35">
        <f>Main!Z39*Mask!AB$12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30</v>
      </c>
      <c r="P45" s="138">
        <f t="shared" si="5"/>
        <v>32</v>
      </c>
      <c r="Q45" s="138">
        <f ca="1">IF(Main!$AY40&lt;&gt;"#",$P45-Main!$AY40,"#")</f>
        <v>-3</v>
      </c>
      <c r="R45" s="35">
        <f>Main!E40*Mask!G$12</f>
        <v>0</v>
      </c>
      <c r="S45" s="35">
        <f>Main!F40*Mask!H$12</f>
        <v>0</v>
      </c>
      <c r="T45" s="35">
        <f>Main!G40*Mask!I$12</f>
        <v>0</v>
      </c>
      <c r="U45" s="35">
        <f>Main!H40*Mask!J$12</f>
        <v>0</v>
      </c>
      <c r="V45" s="35">
        <f>Main!I40*Mask!K$12</f>
        <v>0</v>
      </c>
      <c r="W45" s="35">
        <f>Main!J40*Mask!L$12</f>
        <v>0</v>
      </c>
      <c r="X45" s="35">
        <f>Main!K40*Mask!M$12</f>
        <v>0</v>
      </c>
      <c r="Y45" s="35">
        <f>Main!L40*Mask!N$12</f>
        <v>0</v>
      </c>
      <c r="Z45" s="35">
        <f>Main!M40*Mask!O$12</f>
        <v>0</v>
      </c>
      <c r="AA45" s="35">
        <f>Main!N40*Mask!P$12</f>
        <v>0</v>
      </c>
      <c r="AB45" s="35">
        <f>Main!O40*Mask!Q$12</f>
        <v>0</v>
      </c>
      <c r="AC45" s="35">
        <f>Main!P40*Mask!R$12</f>
        <v>0</v>
      </c>
      <c r="AD45" s="35">
        <f>Main!Q40*Mask!S$12</f>
        <v>0</v>
      </c>
      <c r="AE45" s="35">
        <f>Main!R40*Mask!T$12</f>
        <v>0</v>
      </c>
      <c r="AF45" s="35">
        <f>Main!S40*Mask!U$12</f>
        <v>0</v>
      </c>
      <c r="AG45" s="35">
        <f>Main!T40*Mask!V$12</f>
        <v>0</v>
      </c>
      <c r="AH45" s="35">
        <f>Main!U40*Mask!W$12</f>
        <v>0</v>
      </c>
      <c r="AI45" s="35">
        <f>Main!V40*Mask!X$12</f>
        <v>0</v>
      </c>
      <c r="AJ45" s="35">
        <f>Main!W40*Mask!Y$12</f>
        <v>0</v>
      </c>
      <c r="AK45" s="35">
        <f>Main!X40*Mask!Z$12</f>
        <v>0</v>
      </c>
      <c r="AL45" s="35">
        <f>Main!Y40*Mask!AA$12</f>
        <v>0</v>
      </c>
      <c r="AM45" s="35">
        <f>Main!Z40*Mask!AB$12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30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42</v>
      </c>
      <c r="Q46" s="138">
        <f ca="1">IF(Main!$AY41&lt;&gt;"#",$P46-Main!$AY41,"#")</f>
        <v>6</v>
      </c>
      <c r="R46" s="35">
        <f>Main!E41*Mask!G$12</f>
        <v>0</v>
      </c>
      <c r="S46" s="35">
        <f>Main!F41*Mask!H$12</f>
        <v>0</v>
      </c>
      <c r="T46" s="35">
        <f>Main!G41*Mask!I$12</f>
        <v>0</v>
      </c>
      <c r="U46" s="35">
        <f>Main!H41*Mask!J$12</f>
        <v>0</v>
      </c>
      <c r="V46" s="35">
        <f>Main!I41*Mask!K$12</f>
        <v>0</v>
      </c>
      <c r="W46" s="35">
        <f>Main!J41*Mask!L$12</f>
        <v>0</v>
      </c>
      <c r="X46" s="35">
        <f>Main!K41*Mask!M$12</f>
        <v>0</v>
      </c>
      <c r="Y46" s="35">
        <f>Main!L41*Mask!N$12</f>
        <v>0</v>
      </c>
      <c r="Z46" s="35">
        <f>Main!M41*Mask!O$12</f>
        <v>0</v>
      </c>
      <c r="AA46" s="35">
        <f>Main!N41*Mask!P$12</f>
        <v>0</v>
      </c>
      <c r="AB46" s="35">
        <f>Main!O41*Mask!Q$12</f>
        <v>0</v>
      </c>
      <c r="AC46" s="35">
        <f>Main!P41*Mask!R$12</f>
        <v>0</v>
      </c>
      <c r="AD46" s="35">
        <f>Main!Q41*Mask!S$12</f>
        <v>0</v>
      </c>
      <c r="AE46" s="35">
        <f>Main!R41*Mask!T$12</f>
        <v>0</v>
      </c>
      <c r="AF46" s="35">
        <f>Main!S41*Mask!U$12</f>
        <v>0</v>
      </c>
      <c r="AG46" s="35">
        <f>Main!T41*Mask!V$12</f>
        <v>0</v>
      </c>
      <c r="AH46" s="35">
        <f>Main!U41*Mask!W$12</f>
        <v>0</v>
      </c>
      <c r="AI46" s="35">
        <f>Main!V41*Mask!X$12</f>
        <v>0</v>
      </c>
      <c r="AJ46" s="35">
        <f>Main!W41*Mask!Y$12</f>
        <v>0</v>
      </c>
      <c r="AK46" s="35">
        <f>Main!X41*Mask!Z$12</f>
        <v>0</v>
      </c>
      <c r="AL46" s="35">
        <f>Main!Y41*Mask!AA$12</f>
        <v>0</v>
      </c>
      <c r="AM46" s="35">
        <f>Main!Z41*Mask!AB$12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28.051146648750283</v>
      </c>
      <c r="P47" s="138">
        <f t="shared" si="5"/>
        <v>33</v>
      </c>
      <c r="Q47" s="138">
        <f ca="1">IF(Main!$AY42&lt;&gt;"#",$P47-Main!$AY42,"#")</f>
        <v>-4</v>
      </c>
      <c r="R47" s="35">
        <f>Main!E42*Mask!G$12</f>
        <v>0</v>
      </c>
      <c r="S47" s="35">
        <f>Main!F42*Mask!H$12</f>
        <v>0</v>
      </c>
      <c r="T47" s="35">
        <f>Main!G42*Mask!I$12</f>
        <v>0</v>
      </c>
      <c r="U47" s="35">
        <f>Main!H42*Mask!J$12</f>
        <v>0</v>
      </c>
      <c r="V47" s="35">
        <f>Main!I42*Mask!K$12</f>
        <v>0</v>
      </c>
      <c r="W47" s="35">
        <f>Main!J42*Mask!L$12</f>
        <v>0</v>
      </c>
      <c r="X47" s="35">
        <f>Main!K42*Mask!M$12</f>
        <v>0</v>
      </c>
      <c r="Y47" s="35">
        <f>Main!L42*Mask!N$12</f>
        <v>0</v>
      </c>
      <c r="Z47" s="35">
        <f>Main!M42*Mask!O$12</f>
        <v>0</v>
      </c>
      <c r="AA47" s="35">
        <f>Main!N42*Mask!P$12</f>
        <v>0</v>
      </c>
      <c r="AB47" s="35">
        <f>Main!O42*Mask!Q$12</f>
        <v>0</v>
      </c>
      <c r="AC47" s="35">
        <f>Main!P42*Mask!R$12</f>
        <v>0</v>
      </c>
      <c r="AD47" s="35">
        <f>Main!Q42*Mask!S$12</f>
        <v>0</v>
      </c>
      <c r="AE47" s="35">
        <f>Main!R42*Mask!T$12</f>
        <v>0</v>
      </c>
      <c r="AF47" s="35">
        <f>Main!S42*Mask!U$12</f>
        <v>0</v>
      </c>
      <c r="AG47" s="35">
        <f>Main!T42*Mask!V$12</f>
        <v>0</v>
      </c>
      <c r="AH47" s="35">
        <f>Main!U42*Mask!W$12</f>
        <v>0</v>
      </c>
      <c r="AI47" s="35">
        <f>Main!V42*Mask!X$12</f>
        <v>0</v>
      </c>
      <c r="AJ47" s="35">
        <f>Main!W42*Mask!Y$12</f>
        <v>0</v>
      </c>
      <c r="AK47" s="35">
        <f>Main!X42*Mask!Z$12</f>
        <v>0</v>
      </c>
      <c r="AL47" s="35">
        <f>Main!Y42*Mask!AA$12</f>
        <v>0</v>
      </c>
      <c r="AM47" s="35">
        <f>Main!Z42*Mask!AB$12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25.5</v>
      </c>
      <c r="P48" s="138">
        <f t="shared" si="5"/>
        <v>34</v>
      </c>
      <c r="Q48" s="138">
        <f ca="1">IF(Main!$AY43&lt;&gt;"#",$P48-Main!$AY43,"#")</f>
        <v>-4</v>
      </c>
      <c r="R48" s="35">
        <f>Main!E43*Mask!G$12</f>
        <v>0</v>
      </c>
      <c r="S48" s="35">
        <f>Main!F43*Mask!H$12</f>
        <v>0</v>
      </c>
      <c r="T48" s="35">
        <f>Main!G43*Mask!I$12</f>
        <v>0</v>
      </c>
      <c r="U48" s="35">
        <f>Main!H43*Mask!J$12</f>
        <v>0</v>
      </c>
      <c r="V48" s="35">
        <f>Main!I43*Mask!K$12</f>
        <v>0</v>
      </c>
      <c r="W48" s="35">
        <f>Main!J43*Mask!L$12</f>
        <v>0</v>
      </c>
      <c r="X48" s="35">
        <f>Main!K43*Mask!M$12</f>
        <v>0</v>
      </c>
      <c r="Y48" s="35">
        <f>Main!L43*Mask!N$12</f>
        <v>0</v>
      </c>
      <c r="Z48" s="35">
        <f>Main!M43*Mask!O$12</f>
        <v>0</v>
      </c>
      <c r="AA48" s="35">
        <f>Main!N43*Mask!P$12</f>
        <v>0</v>
      </c>
      <c r="AB48" s="35">
        <f>Main!O43*Mask!Q$12</f>
        <v>0</v>
      </c>
      <c r="AC48" s="35">
        <f>Main!P43*Mask!R$12</f>
        <v>0</v>
      </c>
      <c r="AD48" s="35">
        <f>Main!Q43*Mask!S$12</f>
        <v>0</v>
      </c>
      <c r="AE48" s="35">
        <f>Main!R43*Mask!T$12</f>
        <v>0</v>
      </c>
      <c r="AF48" s="35">
        <f>Main!S43*Mask!U$12</f>
        <v>0</v>
      </c>
      <c r="AG48" s="35">
        <f>Main!T43*Mask!V$12</f>
        <v>0</v>
      </c>
      <c r="AH48" s="35">
        <f>Main!U43*Mask!W$12</f>
        <v>0</v>
      </c>
      <c r="AI48" s="35">
        <f>Main!V43*Mask!X$12</f>
        <v>0</v>
      </c>
      <c r="AJ48" s="35">
        <f>Main!W43*Mask!Y$12</f>
        <v>0</v>
      </c>
      <c r="AK48" s="35">
        <f>Main!X43*Mask!Z$12</f>
        <v>0</v>
      </c>
      <c r="AL48" s="35">
        <f>Main!Y43*Mask!AA$12</f>
        <v>0</v>
      </c>
      <c r="AM48" s="35">
        <f>Main!Z43*Mask!AB$12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25.5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42</v>
      </c>
      <c r="Q49" s="138">
        <f ca="1">IF(Main!$AY44&lt;&gt;"#",$P49-Main!$AY44,"#")</f>
        <v>3</v>
      </c>
      <c r="R49" s="35">
        <f>Main!E44*Mask!G$12</f>
        <v>0</v>
      </c>
      <c r="S49" s="35">
        <f>Main!F44*Mask!H$12</f>
        <v>0</v>
      </c>
      <c r="T49" s="35">
        <f>Main!G44*Mask!I$12</f>
        <v>0</v>
      </c>
      <c r="U49" s="35">
        <f>Main!H44*Mask!J$12</f>
        <v>0</v>
      </c>
      <c r="V49" s="35">
        <f>Main!I44*Mask!K$12</f>
        <v>0</v>
      </c>
      <c r="W49" s="35">
        <f>Main!J44*Mask!L$12</f>
        <v>0</v>
      </c>
      <c r="X49" s="35">
        <f>Main!K44*Mask!M$12</f>
        <v>0</v>
      </c>
      <c r="Y49" s="35">
        <f>Main!L44*Mask!N$12</f>
        <v>0</v>
      </c>
      <c r="Z49" s="35">
        <f>Main!M44*Mask!O$12</f>
        <v>0</v>
      </c>
      <c r="AA49" s="35">
        <f>Main!N44*Mask!P$12</f>
        <v>0</v>
      </c>
      <c r="AB49" s="35">
        <f>Main!O44*Mask!Q$12</f>
        <v>0</v>
      </c>
      <c r="AC49" s="35">
        <f>Main!P44*Mask!R$12</f>
        <v>0</v>
      </c>
      <c r="AD49" s="35">
        <f>Main!Q44*Mask!S$12</f>
        <v>0</v>
      </c>
      <c r="AE49" s="35">
        <f>Main!R44*Mask!T$12</f>
        <v>0</v>
      </c>
      <c r="AF49" s="35">
        <f>Main!S44*Mask!U$12</f>
        <v>0</v>
      </c>
      <c r="AG49" s="35">
        <f>Main!T44*Mask!V$12</f>
        <v>0</v>
      </c>
      <c r="AH49" s="35">
        <f>Main!U44*Mask!W$12</f>
        <v>0</v>
      </c>
      <c r="AI49" s="35">
        <f>Main!V44*Mask!X$12</f>
        <v>0</v>
      </c>
      <c r="AJ49" s="35">
        <f>Main!W44*Mask!Y$12</f>
        <v>0</v>
      </c>
      <c r="AK49" s="35">
        <f>Main!X44*Mask!Z$12</f>
        <v>0</v>
      </c>
      <c r="AL49" s="35">
        <f>Main!Y44*Mask!AA$12</f>
        <v>0</v>
      </c>
      <c r="AM49" s="35">
        <f>Main!Z44*Mask!AB$12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21.75</v>
      </c>
      <c r="P50" s="138">
        <f t="shared" si="5"/>
        <v>35</v>
      </c>
      <c r="Q50" s="138">
        <f ca="1">IF(Main!$AY45&lt;&gt;"#",$P50-Main!$AY45,"#")</f>
        <v>-5</v>
      </c>
      <c r="R50" s="35">
        <f>Main!E45*Mask!G$12</f>
        <v>0</v>
      </c>
      <c r="S50" s="35">
        <f>Main!F45*Mask!H$12</f>
        <v>0</v>
      </c>
      <c r="T50" s="35">
        <f>Main!G45*Mask!I$12</f>
        <v>0</v>
      </c>
      <c r="U50" s="35">
        <f>Main!H45*Mask!J$12</f>
        <v>0</v>
      </c>
      <c r="V50" s="35">
        <f>Main!I45*Mask!K$12</f>
        <v>0</v>
      </c>
      <c r="W50" s="35">
        <f>Main!J45*Mask!L$12</f>
        <v>0</v>
      </c>
      <c r="X50" s="35">
        <f>Main!K45*Mask!M$12</f>
        <v>0</v>
      </c>
      <c r="Y50" s="35">
        <f>Main!L45*Mask!N$12</f>
        <v>0</v>
      </c>
      <c r="Z50" s="35">
        <f>Main!M45*Mask!O$12</f>
        <v>0</v>
      </c>
      <c r="AA50" s="35">
        <f>Main!N45*Mask!P$12</f>
        <v>0</v>
      </c>
      <c r="AB50" s="35">
        <f>Main!O45*Mask!Q$12</f>
        <v>0</v>
      </c>
      <c r="AC50" s="35">
        <f>Main!P45*Mask!R$12</f>
        <v>0</v>
      </c>
      <c r="AD50" s="35">
        <f>Main!Q45*Mask!S$12</f>
        <v>0</v>
      </c>
      <c r="AE50" s="35">
        <f>Main!R45*Mask!T$12</f>
        <v>0</v>
      </c>
      <c r="AF50" s="35">
        <f>Main!S45*Mask!U$12</f>
        <v>0</v>
      </c>
      <c r="AG50" s="35">
        <f>Main!T45*Mask!V$12</f>
        <v>0</v>
      </c>
      <c r="AH50" s="35">
        <f>Main!U45*Mask!W$12</f>
        <v>0</v>
      </c>
      <c r="AI50" s="35">
        <f>Main!V45*Mask!X$12</f>
        <v>0</v>
      </c>
      <c r="AJ50" s="35">
        <f>Main!W45*Mask!Y$12</f>
        <v>0</v>
      </c>
      <c r="AK50" s="35">
        <f>Main!X45*Mask!Z$12</f>
        <v>0</v>
      </c>
      <c r="AL50" s="35">
        <f>Main!Y45*Mask!AA$12</f>
        <v>0</v>
      </c>
      <c r="AM50" s="35">
        <f>Main!Z45*Mask!AB$12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21.75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20.587747972684891</v>
      </c>
      <c r="P51" s="138">
        <f t="shared" si="5"/>
        <v>36</v>
      </c>
      <c r="Q51" s="138">
        <f ca="1">IF(Main!$AY46&lt;&gt;"#",$P51-Main!$AY46,"#")</f>
        <v>-5</v>
      </c>
      <c r="R51" s="35">
        <f>Main!E46*Mask!G$12</f>
        <v>0</v>
      </c>
      <c r="S51" s="35">
        <f>Main!F46*Mask!H$12</f>
        <v>0</v>
      </c>
      <c r="T51" s="35">
        <f>Main!G46*Mask!I$12</f>
        <v>0</v>
      </c>
      <c r="U51" s="35">
        <f>Main!H46*Mask!J$12</f>
        <v>0</v>
      </c>
      <c r="V51" s="35">
        <f>Main!I46*Mask!K$12</f>
        <v>0</v>
      </c>
      <c r="W51" s="35">
        <f>Main!J46*Mask!L$12</f>
        <v>0</v>
      </c>
      <c r="X51" s="35">
        <f>Main!K46*Mask!M$12</f>
        <v>0</v>
      </c>
      <c r="Y51" s="35">
        <f>Main!L46*Mask!N$12</f>
        <v>0</v>
      </c>
      <c r="Z51" s="35">
        <f>Main!M46*Mask!O$12</f>
        <v>0</v>
      </c>
      <c r="AA51" s="35">
        <f>Main!N46*Mask!P$12</f>
        <v>0</v>
      </c>
      <c r="AB51" s="35">
        <f>Main!O46*Mask!Q$12</f>
        <v>0</v>
      </c>
      <c r="AC51" s="35">
        <f>Main!P46*Mask!R$12</f>
        <v>0</v>
      </c>
      <c r="AD51" s="35">
        <f>Main!Q46*Mask!S$12</f>
        <v>0</v>
      </c>
      <c r="AE51" s="35">
        <f>Main!R46*Mask!T$12</f>
        <v>0</v>
      </c>
      <c r="AF51" s="35">
        <f>Main!S46*Mask!U$12</f>
        <v>0</v>
      </c>
      <c r="AG51" s="35">
        <f>Main!T46*Mask!V$12</f>
        <v>0</v>
      </c>
      <c r="AH51" s="35">
        <f>Main!U46*Mask!W$12</f>
        <v>0</v>
      </c>
      <c r="AI51" s="35">
        <f>Main!V46*Mask!X$12</f>
        <v>0</v>
      </c>
      <c r="AJ51" s="35">
        <f>Main!W46*Mask!Y$12</f>
        <v>0</v>
      </c>
      <c r="AK51" s="35">
        <f>Main!X46*Mask!Z$12</f>
        <v>0</v>
      </c>
      <c r="AL51" s="35">
        <f>Main!Y46*Mask!AA$12</f>
        <v>0</v>
      </c>
      <c r="AM51" s="35">
        <f>Main!Z46*Mask!AB$12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20.587747972684891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18.75</v>
      </c>
      <c r="P52" s="138">
        <f t="shared" si="5"/>
        <v>37</v>
      </c>
      <c r="Q52" s="138">
        <f ca="1">IF(Main!$AY47&lt;&gt;"#",$P52-Main!$AY47,"#")</f>
        <v>-5</v>
      </c>
      <c r="R52" s="35">
        <f>Main!E47*Mask!G$12</f>
        <v>0</v>
      </c>
      <c r="S52" s="35">
        <f>Main!F47*Mask!H$12</f>
        <v>0</v>
      </c>
      <c r="T52" s="35">
        <f>Main!G47*Mask!I$12</f>
        <v>0</v>
      </c>
      <c r="U52" s="35">
        <f>Main!H47*Mask!J$12</f>
        <v>0</v>
      </c>
      <c r="V52" s="35">
        <f>Main!I47*Mask!K$12</f>
        <v>0</v>
      </c>
      <c r="W52" s="35">
        <f>Main!J47*Mask!L$12</f>
        <v>0</v>
      </c>
      <c r="X52" s="35">
        <f>Main!K47*Mask!M$12</f>
        <v>0</v>
      </c>
      <c r="Y52" s="35">
        <f>Main!L47*Mask!N$12</f>
        <v>0</v>
      </c>
      <c r="Z52" s="35">
        <f>Main!M47*Mask!O$12</f>
        <v>0</v>
      </c>
      <c r="AA52" s="35">
        <f>Main!N47*Mask!P$12</f>
        <v>0</v>
      </c>
      <c r="AB52" s="35">
        <f>Main!O47*Mask!Q$12</f>
        <v>0</v>
      </c>
      <c r="AC52" s="35">
        <f>Main!P47*Mask!R$12</f>
        <v>0</v>
      </c>
      <c r="AD52" s="35">
        <f>Main!Q47*Mask!S$12</f>
        <v>0</v>
      </c>
      <c r="AE52" s="35">
        <f>Main!R47*Mask!T$12</f>
        <v>0</v>
      </c>
      <c r="AF52" s="35">
        <f>Main!S47*Mask!U$12</f>
        <v>0</v>
      </c>
      <c r="AG52" s="35">
        <f>Main!T47*Mask!V$12</f>
        <v>0</v>
      </c>
      <c r="AH52" s="35">
        <f>Main!U47*Mask!W$12</f>
        <v>0</v>
      </c>
      <c r="AI52" s="35">
        <f>Main!V47*Mask!X$12</f>
        <v>0</v>
      </c>
      <c r="AJ52" s="35">
        <f>Main!W47*Mask!Y$12</f>
        <v>0</v>
      </c>
      <c r="AK52" s="35">
        <f>Main!X47*Mask!Z$12</f>
        <v>0</v>
      </c>
      <c r="AL52" s="35">
        <f>Main!Y47*Mask!AA$12</f>
        <v>0</v>
      </c>
      <c r="AM52" s="35">
        <f>Main!Z47*Mask!AB$12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18.75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16.5</v>
      </c>
      <c r="P53" s="138">
        <f t="shared" si="5"/>
        <v>38</v>
      </c>
      <c r="Q53" s="138">
        <f ca="1">IF(Main!$AY48&lt;&gt;"#",$P53-Main!$AY48,"#")</f>
        <v>-5</v>
      </c>
      <c r="R53" s="35">
        <f>Main!E48*Mask!G$12</f>
        <v>0</v>
      </c>
      <c r="S53" s="35">
        <f>Main!F48*Mask!H$12</f>
        <v>0</v>
      </c>
      <c r="T53" s="35">
        <f>Main!G48*Mask!I$12</f>
        <v>0</v>
      </c>
      <c r="U53" s="35">
        <f>Main!H48*Mask!J$12</f>
        <v>0</v>
      </c>
      <c r="V53" s="35">
        <f>Main!I48*Mask!K$12</f>
        <v>0</v>
      </c>
      <c r="W53" s="35">
        <f>Main!J48*Mask!L$12</f>
        <v>0</v>
      </c>
      <c r="X53" s="35">
        <f>Main!K48*Mask!M$12</f>
        <v>0</v>
      </c>
      <c r="Y53" s="35">
        <f>Main!L48*Mask!N$12</f>
        <v>0</v>
      </c>
      <c r="Z53" s="35">
        <f>Main!M48*Mask!O$12</f>
        <v>0</v>
      </c>
      <c r="AA53" s="35">
        <f>Main!N48*Mask!P$12</f>
        <v>0</v>
      </c>
      <c r="AB53" s="35">
        <f>Main!O48*Mask!Q$12</f>
        <v>0</v>
      </c>
      <c r="AC53" s="35">
        <f>Main!P48*Mask!R$12</f>
        <v>0</v>
      </c>
      <c r="AD53" s="35">
        <f>Main!Q48*Mask!S$12</f>
        <v>0</v>
      </c>
      <c r="AE53" s="35">
        <f>Main!R48*Mask!T$12</f>
        <v>0</v>
      </c>
      <c r="AF53" s="35">
        <f>Main!S48*Mask!U$12</f>
        <v>0</v>
      </c>
      <c r="AG53" s="35">
        <f>Main!T48*Mask!V$12</f>
        <v>0</v>
      </c>
      <c r="AH53" s="35">
        <f>Main!U48*Mask!W$12</f>
        <v>0</v>
      </c>
      <c r="AI53" s="35">
        <f>Main!V48*Mask!X$12</f>
        <v>0</v>
      </c>
      <c r="AJ53" s="35">
        <f>Main!W48*Mask!Y$12</f>
        <v>0</v>
      </c>
      <c r="AK53" s="35">
        <f>Main!X48*Mask!Z$12</f>
        <v>0</v>
      </c>
      <c r="AL53" s="35">
        <f>Main!Y48*Mask!AA$12</f>
        <v>0</v>
      </c>
      <c r="AM53" s="35">
        <f>Main!Z48*Mask!AB$12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16.5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15</v>
      </c>
      <c r="P54" s="138">
        <f t="shared" si="5"/>
        <v>39</v>
      </c>
      <c r="Q54" s="138">
        <f ca="1">IF(Main!$AY49&lt;&gt;"#",$P54-Main!$AY49,"#")</f>
        <v>-5</v>
      </c>
      <c r="R54" s="35">
        <f>Main!E49*Mask!G$12</f>
        <v>0</v>
      </c>
      <c r="S54" s="35">
        <f>Main!F49*Mask!H$12</f>
        <v>0</v>
      </c>
      <c r="T54" s="35">
        <f>Main!G49*Mask!I$12</f>
        <v>0</v>
      </c>
      <c r="U54" s="35">
        <f>Main!H49*Mask!J$12</f>
        <v>0</v>
      </c>
      <c r="V54" s="35">
        <f>Main!I49*Mask!K$12</f>
        <v>0</v>
      </c>
      <c r="W54" s="35">
        <f>Main!J49*Mask!L$12</f>
        <v>0</v>
      </c>
      <c r="X54" s="35">
        <f>Main!K49*Mask!M$12</f>
        <v>0</v>
      </c>
      <c r="Y54" s="35">
        <f>Main!L49*Mask!N$12</f>
        <v>0</v>
      </c>
      <c r="Z54" s="35">
        <f>Main!M49*Mask!O$12</f>
        <v>0</v>
      </c>
      <c r="AA54" s="35">
        <f>Main!N49*Mask!P$12</f>
        <v>0</v>
      </c>
      <c r="AB54" s="35">
        <f>Main!O49*Mask!Q$12</f>
        <v>0</v>
      </c>
      <c r="AC54" s="35">
        <f>Main!P49*Mask!R$12</f>
        <v>0</v>
      </c>
      <c r="AD54" s="35">
        <f>Main!Q49*Mask!S$12</f>
        <v>0</v>
      </c>
      <c r="AE54" s="35">
        <f>Main!R49*Mask!T$12</f>
        <v>0</v>
      </c>
      <c r="AF54" s="35">
        <f>Main!S49*Mask!U$12</f>
        <v>0</v>
      </c>
      <c r="AG54" s="35">
        <f>Main!T49*Mask!V$12</f>
        <v>0</v>
      </c>
      <c r="AH54" s="35">
        <f>Main!U49*Mask!W$12</f>
        <v>0</v>
      </c>
      <c r="AI54" s="35">
        <f>Main!V49*Mask!X$12</f>
        <v>0</v>
      </c>
      <c r="AJ54" s="35">
        <f>Main!W49*Mask!Y$12</f>
        <v>0</v>
      </c>
      <c r="AK54" s="35">
        <f>Main!X49*Mask!Z$12</f>
        <v>0</v>
      </c>
      <c r="AL54" s="35">
        <f>Main!Y49*Mask!AA$12</f>
        <v>0</v>
      </c>
      <c r="AM54" s="35">
        <f>Main!Z49*Mask!AB$12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15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40</v>
      </c>
      <c r="Q55" s="138">
        <f ca="1">IF(Main!$AY50&lt;&gt;"#",$P55-Main!$AY50,"#")</f>
        <v>-5</v>
      </c>
      <c r="R55" s="35">
        <f>Main!E50*Mask!G$12</f>
        <v>0</v>
      </c>
      <c r="S55" s="35">
        <f>Main!F50*Mask!H$12</f>
        <v>0</v>
      </c>
      <c r="T55" s="35">
        <f>Main!G50*Mask!I$12</f>
        <v>0</v>
      </c>
      <c r="U55" s="35">
        <f>Main!H50*Mask!J$12</f>
        <v>0</v>
      </c>
      <c r="V55" s="35">
        <f>Main!I50*Mask!K$12</f>
        <v>0</v>
      </c>
      <c r="W55" s="35">
        <f>Main!J50*Mask!L$12</f>
        <v>0</v>
      </c>
      <c r="X55" s="35">
        <f>Main!K50*Mask!M$12</f>
        <v>0</v>
      </c>
      <c r="Y55" s="35">
        <f>Main!L50*Mask!N$12</f>
        <v>0</v>
      </c>
      <c r="Z55" s="35">
        <f>Main!M50*Mask!O$12</f>
        <v>0</v>
      </c>
      <c r="AA55" s="35">
        <f>Main!N50*Mask!P$12</f>
        <v>0</v>
      </c>
      <c r="AB55" s="35">
        <f>Main!O50*Mask!Q$12</f>
        <v>0</v>
      </c>
      <c r="AC55" s="35">
        <f>Main!P50*Mask!R$12</f>
        <v>0</v>
      </c>
      <c r="AD55" s="35">
        <f>Main!Q50*Mask!S$12</f>
        <v>0</v>
      </c>
      <c r="AE55" s="35">
        <f>Main!R50*Mask!T$12</f>
        <v>0</v>
      </c>
      <c r="AF55" s="35">
        <f>Main!S50*Mask!U$12</f>
        <v>0</v>
      </c>
      <c r="AG55" s="35">
        <f>Main!T50*Mask!V$12</f>
        <v>0</v>
      </c>
      <c r="AH55" s="35">
        <f>Main!U50*Mask!W$12</f>
        <v>0</v>
      </c>
      <c r="AI55" s="35">
        <f>Main!V50*Mask!X$12</f>
        <v>0</v>
      </c>
      <c r="AJ55" s="35">
        <f>Main!W50*Mask!Y$12</f>
        <v>0</v>
      </c>
      <c r="AK55" s="35">
        <f>Main!X50*Mask!Z$12</f>
        <v>0</v>
      </c>
      <c r="AL55" s="35">
        <f>Main!Y50*Mask!AA$12</f>
        <v>0</v>
      </c>
      <c r="AM55" s="35">
        <f>Main!Z50*Mask!AB$12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40</v>
      </c>
      <c r="Q56" s="138">
        <f ca="1">IF(Main!$AY51&lt;&gt;"#",$P56-Main!$AY51,"#")</f>
        <v>-5</v>
      </c>
      <c r="R56" s="35">
        <f>Main!E51*Mask!G$12</f>
        <v>0</v>
      </c>
      <c r="S56" s="35">
        <f>Main!F51*Mask!H$12</f>
        <v>0</v>
      </c>
      <c r="T56" s="35">
        <f>Main!G51*Mask!I$12</f>
        <v>0</v>
      </c>
      <c r="U56" s="35">
        <f>Main!H51*Mask!J$12</f>
        <v>0</v>
      </c>
      <c r="V56" s="35">
        <f>Main!I51*Mask!K$12</f>
        <v>0</v>
      </c>
      <c r="W56" s="35">
        <f>Main!J51*Mask!L$12</f>
        <v>0</v>
      </c>
      <c r="X56" s="35">
        <f>Main!K51*Mask!M$12</f>
        <v>0</v>
      </c>
      <c r="Y56" s="35">
        <f>Main!L51*Mask!N$12</f>
        <v>0</v>
      </c>
      <c r="Z56" s="35">
        <f>Main!M51*Mask!O$12</f>
        <v>0</v>
      </c>
      <c r="AA56" s="35">
        <f>Main!N51*Mask!P$12</f>
        <v>0</v>
      </c>
      <c r="AB56" s="35">
        <f>Main!O51*Mask!Q$12</f>
        <v>0</v>
      </c>
      <c r="AC56" s="35">
        <f>Main!P51*Mask!R$12</f>
        <v>0</v>
      </c>
      <c r="AD56" s="35">
        <f>Main!Q51*Mask!S$12</f>
        <v>0</v>
      </c>
      <c r="AE56" s="35">
        <f>Main!R51*Mask!T$12</f>
        <v>0</v>
      </c>
      <c r="AF56" s="35">
        <f>Main!S51*Mask!U$12</f>
        <v>0</v>
      </c>
      <c r="AG56" s="35">
        <f>Main!T51*Mask!V$12</f>
        <v>0</v>
      </c>
      <c r="AH56" s="35">
        <f>Main!U51*Mask!W$12</f>
        <v>0</v>
      </c>
      <c r="AI56" s="35">
        <f>Main!V51*Mask!X$12</f>
        <v>0</v>
      </c>
      <c r="AJ56" s="35">
        <f>Main!W51*Mask!Y$12</f>
        <v>0</v>
      </c>
      <c r="AK56" s="35">
        <f>Main!X51*Mask!Z$12</f>
        <v>0</v>
      </c>
      <c r="AL56" s="35">
        <f>Main!Y51*Mask!AA$12</f>
        <v>0</v>
      </c>
      <c r="AM56" s="35">
        <f>Main!Z51*Mask!AB$12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42</v>
      </c>
      <c r="Q57" s="138" t="str">
        <f ca="1">IF(Main!$AY52&lt;&gt;"#",$P57-Main!$AY52,"#")</f>
        <v>#</v>
      </c>
      <c r="R57" s="35">
        <f>Main!E52*Mask!G$12</f>
        <v>0</v>
      </c>
      <c r="S57" s="35">
        <f>Main!F52*Mask!H$12</f>
        <v>0</v>
      </c>
      <c r="T57" s="35">
        <f>Main!G52*Mask!I$12</f>
        <v>0</v>
      </c>
      <c r="U57" s="35">
        <f>Main!H52*Mask!J$12</f>
        <v>0</v>
      </c>
      <c r="V57" s="35">
        <f>Main!I52*Mask!K$12</f>
        <v>0</v>
      </c>
      <c r="W57" s="35">
        <f>Main!J52*Mask!L$12</f>
        <v>0</v>
      </c>
      <c r="X57" s="35">
        <f>Main!K52*Mask!M$12</f>
        <v>0</v>
      </c>
      <c r="Y57" s="35">
        <f>Main!L52*Mask!N$12</f>
        <v>0</v>
      </c>
      <c r="Z57" s="35">
        <f>Main!M52*Mask!O$12</f>
        <v>0</v>
      </c>
      <c r="AA57" s="35">
        <f>Main!N52*Mask!P$12</f>
        <v>0</v>
      </c>
      <c r="AB57" s="35">
        <f>Main!O52*Mask!Q$12</f>
        <v>0</v>
      </c>
      <c r="AC57" s="35">
        <f>Main!P52*Mask!R$12</f>
        <v>0</v>
      </c>
      <c r="AD57" s="35">
        <f>Main!Q52*Mask!S$12</f>
        <v>0</v>
      </c>
      <c r="AE57" s="35">
        <f>Main!R52*Mask!T$12</f>
        <v>0</v>
      </c>
      <c r="AF57" s="35">
        <f>Main!S52*Mask!U$12</f>
        <v>0</v>
      </c>
      <c r="AG57" s="35">
        <f>Main!T52*Mask!V$12</f>
        <v>0</v>
      </c>
      <c r="AH57" s="35">
        <f>Main!U52*Mask!W$12</f>
        <v>0</v>
      </c>
      <c r="AI57" s="35">
        <f>Main!V52*Mask!X$12</f>
        <v>0</v>
      </c>
      <c r="AJ57" s="35">
        <f>Main!W52*Mask!Y$12</f>
        <v>0</v>
      </c>
      <c r="AK57" s="35">
        <f>Main!X52*Mask!Z$12</f>
        <v>0</v>
      </c>
      <c r="AL57" s="35">
        <f>Main!Y52*Mask!AA$12</f>
        <v>0</v>
      </c>
      <c r="AM57" s="35">
        <f>Main!Z52*Mask!AB$12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42</v>
      </c>
      <c r="Q58" s="138" t="str">
        <f ca="1">IF(Main!$AY53&lt;&gt;"#",$P58-Main!$AY53,"#")</f>
        <v>#</v>
      </c>
      <c r="R58" s="35">
        <f>Main!E53*Mask!G$12</f>
        <v>0</v>
      </c>
      <c r="S58" s="35">
        <f>Main!F53*Mask!H$12</f>
        <v>0</v>
      </c>
      <c r="T58" s="35">
        <f>Main!G53*Mask!I$12</f>
        <v>0</v>
      </c>
      <c r="U58" s="35">
        <f>Main!H53*Mask!J$12</f>
        <v>0</v>
      </c>
      <c r="V58" s="35">
        <f>Main!I53*Mask!K$12</f>
        <v>0</v>
      </c>
      <c r="W58" s="35">
        <f>Main!J53*Mask!L$12</f>
        <v>0</v>
      </c>
      <c r="X58" s="35">
        <f>Main!K53*Mask!M$12</f>
        <v>0</v>
      </c>
      <c r="Y58" s="35">
        <f>Main!L53*Mask!N$12</f>
        <v>0</v>
      </c>
      <c r="Z58" s="35">
        <f>Main!M53*Mask!O$12</f>
        <v>0</v>
      </c>
      <c r="AA58" s="35">
        <f>Main!N53*Mask!P$12</f>
        <v>0</v>
      </c>
      <c r="AB58" s="35">
        <f>Main!O53*Mask!Q$12</f>
        <v>0</v>
      </c>
      <c r="AC58" s="35">
        <f>Main!P53*Mask!R$12</f>
        <v>0</v>
      </c>
      <c r="AD58" s="35">
        <f>Main!Q53*Mask!S$12</f>
        <v>0</v>
      </c>
      <c r="AE58" s="35">
        <f>Main!R53*Mask!T$12</f>
        <v>0</v>
      </c>
      <c r="AF58" s="35">
        <f>Main!S53*Mask!U$12</f>
        <v>0</v>
      </c>
      <c r="AG58" s="35">
        <f>Main!T53*Mask!V$12</f>
        <v>0</v>
      </c>
      <c r="AH58" s="35">
        <f>Main!U53*Mask!W$12</f>
        <v>0</v>
      </c>
      <c r="AI58" s="35">
        <f>Main!V53*Mask!X$12</f>
        <v>0</v>
      </c>
      <c r="AJ58" s="35">
        <f>Main!W53*Mask!Y$12</f>
        <v>0</v>
      </c>
      <c r="AK58" s="35">
        <f>Main!X53*Mask!Z$12</f>
        <v>0</v>
      </c>
      <c r="AL58" s="35">
        <f>Main!Y53*Mask!AA$12</f>
        <v>0</v>
      </c>
      <c r="AM58" s="35">
        <f>Main!Z53*Mask!AB$12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42</v>
      </c>
      <c r="Q59" s="138" t="str">
        <f ca="1">IF(Main!$AY54&lt;&gt;"#",$P59-Main!$AY54,"#")</f>
        <v>#</v>
      </c>
      <c r="R59" s="35">
        <f>Main!E54*Mask!G$12</f>
        <v>0</v>
      </c>
      <c r="S59" s="35">
        <f>Main!F54*Mask!H$12</f>
        <v>0</v>
      </c>
      <c r="T59" s="35">
        <f>Main!G54*Mask!I$12</f>
        <v>0</v>
      </c>
      <c r="U59" s="35">
        <f>Main!H54*Mask!J$12</f>
        <v>0</v>
      </c>
      <c r="V59" s="35">
        <f>Main!I54*Mask!K$12</f>
        <v>0</v>
      </c>
      <c r="W59" s="35">
        <f>Main!J54*Mask!L$12</f>
        <v>0</v>
      </c>
      <c r="X59" s="35">
        <f>Main!K54*Mask!M$12</f>
        <v>0</v>
      </c>
      <c r="Y59" s="35">
        <f>Main!L54*Mask!N$12</f>
        <v>0</v>
      </c>
      <c r="Z59" s="35">
        <f>Main!M54*Mask!O$12</f>
        <v>0</v>
      </c>
      <c r="AA59" s="35">
        <f>Main!N54*Mask!P$12</f>
        <v>0</v>
      </c>
      <c r="AB59" s="35">
        <f>Main!O54*Mask!Q$12</f>
        <v>0</v>
      </c>
      <c r="AC59" s="35">
        <f>Main!P54*Mask!R$12</f>
        <v>0</v>
      </c>
      <c r="AD59" s="35">
        <f>Main!Q54*Mask!S$12</f>
        <v>0</v>
      </c>
      <c r="AE59" s="35">
        <f>Main!R54*Mask!T$12</f>
        <v>0</v>
      </c>
      <c r="AF59" s="35">
        <f>Main!S54*Mask!U$12</f>
        <v>0</v>
      </c>
      <c r="AG59" s="35">
        <f>Main!T54*Mask!V$12</f>
        <v>0</v>
      </c>
      <c r="AH59" s="35">
        <f>Main!U54*Mask!W$12</f>
        <v>0</v>
      </c>
      <c r="AI59" s="35">
        <f>Main!V54*Mask!X$12</f>
        <v>0</v>
      </c>
      <c r="AJ59" s="35">
        <f>Main!W54*Mask!Y$12</f>
        <v>0</v>
      </c>
      <c r="AK59" s="35">
        <f>Main!X54*Mask!Z$12</f>
        <v>0</v>
      </c>
      <c r="AL59" s="35">
        <f>Main!Y54*Mask!AA$12</f>
        <v>0</v>
      </c>
      <c r="AM59" s="35">
        <f>Main!Z54*Mask!AB$12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42</v>
      </c>
      <c r="Q60" s="138" t="str">
        <f ca="1">IF(Main!$AY55&lt;&gt;"#",$P60-Main!$AY55,"#")</f>
        <v>#</v>
      </c>
      <c r="R60" s="35">
        <f>Main!E55*Mask!G$12</f>
        <v>0</v>
      </c>
      <c r="S60" s="35">
        <f>Main!F55*Mask!H$12</f>
        <v>0</v>
      </c>
      <c r="T60" s="35">
        <f>Main!G55*Mask!I$12</f>
        <v>0</v>
      </c>
      <c r="U60" s="35">
        <f>Main!H55*Mask!J$12</f>
        <v>0</v>
      </c>
      <c r="V60" s="35">
        <f>Main!I55*Mask!K$12</f>
        <v>0</v>
      </c>
      <c r="W60" s="35">
        <f>Main!J55*Mask!L$12</f>
        <v>0</v>
      </c>
      <c r="X60" s="35">
        <f>Main!K55*Mask!M$12</f>
        <v>0</v>
      </c>
      <c r="Y60" s="35">
        <f>Main!L55*Mask!N$12</f>
        <v>0</v>
      </c>
      <c r="Z60" s="35">
        <f>Main!M55*Mask!O$12</f>
        <v>0</v>
      </c>
      <c r="AA60" s="35">
        <f>Main!N55*Mask!P$12</f>
        <v>0</v>
      </c>
      <c r="AB60" s="35">
        <f>Main!O55*Mask!Q$12</f>
        <v>0</v>
      </c>
      <c r="AC60" s="35">
        <f>Main!P55*Mask!R$12</f>
        <v>0</v>
      </c>
      <c r="AD60" s="35">
        <f>Main!Q55*Mask!S$12</f>
        <v>0</v>
      </c>
      <c r="AE60" s="35">
        <f>Main!R55*Mask!T$12</f>
        <v>0</v>
      </c>
      <c r="AF60" s="35">
        <f>Main!S55*Mask!U$12</f>
        <v>0</v>
      </c>
      <c r="AG60" s="35">
        <f>Main!T55*Mask!V$12</f>
        <v>0</v>
      </c>
      <c r="AH60" s="35">
        <f>Main!U55*Mask!W$12</f>
        <v>0</v>
      </c>
      <c r="AI60" s="35">
        <f>Main!V55*Mask!X$12</f>
        <v>0</v>
      </c>
      <c r="AJ60" s="35">
        <f>Main!W55*Mask!Y$12</f>
        <v>0</v>
      </c>
      <c r="AK60" s="35">
        <f>Main!X55*Mask!Z$12</f>
        <v>0</v>
      </c>
      <c r="AL60" s="35">
        <f>Main!Y55*Mask!AA$12</f>
        <v>0</v>
      </c>
      <c r="AM60" s="35">
        <f>Main!Z55*Mask!AB$12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42</v>
      </c>
      <c r="Q61" s="138" t="str">
        <f ca="1">IF(Main!$AY56&lt;&gt;"#",$P61-Main!$AY56,"#")</f>
        <v>#</v>
      </c>
      <c r="R61" s="35">
        <f>Main!E56*Mask!G$12</f>
        <v>0</v>
      </c>
      <c r="S61" s="35">
        <f>Main!F56*Mask!H$12</f>
        <v>0</v>
      </c>
      <c r="T61" s="35">
        <f>Main!G56*Mask!I$12</f>
        <v>0</v>
      </c>
      <c r="U61" s="35">
        <f>Main!H56*Mask!J$12</f>
        <v>0</v>
      </c>
      <c r="V61" s="35">
        <f>Main!I56*Mask!K$12</f>
        <v>0</v>
      </c>
      <c r="W61" s="35">
        <f>Main!J56*Mask!L$12</f>
        <v>0</v>
      </c>
      <c r="X61" s="35">
        <f>Main!K56*Mask!M$12</f>
        <v>0</v>
      </c>
      <c r="Y61" s="35">
        <f>Main!L56*Mask!N$12</f>
        <v>0</v>
      </c>
      <c r="Z61" s="35">
        <f>Main!M56*Mask!O$12</f>
        <v>0</v>
      </c>
      <c r="AA61" s="35">
        <f>Main!N56*Mask!P$12</f>
        <v>0</v>
      </c>
      <c r="AB61" s="35">
        <f>Main!O56*Mask!Q$12</f>
        <v>0</v>
      </c>
      <c r="AC61" s="35">
        <f>Main!P56*Mask!R$12</f>
        <v>0</v>
      </c>
      <c r="AD61" s="35">
        <f>Main!Q56*Mask!S$12</f>
        <v>0</v>
      </c>
      <c r="AE61" s="35">
        <f>Main!R56*Mask!T$12</f>
        <v>0</v>
      </c>
      <c r="AF61" s="35">
        <f>Main!S56*Mask!U$12</f>
        <v>0</v>
      </c>
      <c r="AG61" s="35">
        <f>Main!T56*Mask!V$12</f>
        <v>0</v>
      </c>
      <c r="AH61" s="35">
        <f>Main!U56*Mask!W$12</f>
        <v>0</v>
      </c>
      <c r="AI61" s="35">
        <f>Main!V56*Mask!X$12</f>
        <v>0</v>
      </c>
      <c r="AJ61" s="35">
        <f>Main!W56*Mask!Y$12</f>
        <v>0</v>
      </c>
      <c r="AK61" s="35">
        <f>Main!X56*Mask!Z$12</f>
        <v>0</v>
      </c>
      <c r="AL61" s="35">
        <f>Main!Y56*Mask!AA$12</f>
        <v>0</v>
      </c>
      <c r="AM61" s="35">
        <f>Main!Z56*Mask!AB$12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42</v>
      </c>
      <c r="Q62" s="138" t="str">
        <f ca="1">IF(Main!$AY57&lt;&gt;"#",$P62-Main!$AY57,"#")</f>
        <v>#</v>
      </c>
      <c r="R62" s="35">
        <f>Main!E57*Mask!G$12</f>
        <v>0</v>
      </c>
      <c r="S62" s="35">
        <f>Main!F57*Mask!H$12</f>
        <v>0</v>
      </c>
      <c r="T62" s="35">
        <f>Main!G57*Mask!I$12</f>
        <v>0</v>
      </c>
      <c r="U62" s="35">
        <f>Main!H57*Mask!J$12</f>
        <v>0</v>
      </c>
      <c r="V62" s="35">
        <f>Main!I57*Mask!K$12</f>
        <v>0</v>
      </c>
      <c r="W62" s="35">
        <f>Main!J57*Mask!L$12</f>
        <v>0</v>
      </c>
      <c r="X62" s="35">
        <f>Main!K57*Mask!M$12</f>
        <v>0</v>
      </c>
      <c r="Y62" s="35">
        <f>Main!L57*Mask!N$12</f>
        <v>0</v>
      </c>
      <c r="Z62" s="35">
        <f>Main!M57*Mask!O$12</f>
        <v>0</v>
      </c>
      <c r="AA62" s="35">
        <f>Main!N57*Mask!P$12</f>
        <v>0</v>
      </c>
      <c r="AB62" s="35">
        <f>Main!O57*Mask!Q$12</f>
        <v>0</v>
      </c>
      <c r="AC62" s="35">
        <f>Main!P57*Mask!R$12</f>
        <v>0</v>
      </c>
      <c r="AD62" s="35">
        <f>Main!Q57*Mask!S$12</f>
        <v>0</v>
      </c>
      <c r="AE62" s="35">
        <f>Main!R57*Mask!T$12</f>
        <v>0</v>
      </c>
      <c r="AF62" s="35">
        <f>Main!S57*Mask!U$12</f>
        <v>0</v>
      </c>
      <c r="AG62" s="35">
        <f>Main!T57*Mask!V$12</f>
        <v>0</v>
      </c>
      <c r="AH62" s="35">
        <f>Main!U57*Mask!W$12</f>
        <v>0</v>
      </c>
      <c r="AI62" s="35">
        <f>Main!V57*Mask!X$12</f>
        <v>0</v>
      </c>
      <c r="AJ62" s="35">
        <f>Main!W57*Mask!Y$12</f>
        <v>0</v>
      </c>
      <c r="AK62" s="35">
        <f>Main!X57*Mask!Z$12</f>
        <v>0</v>
      </c>
      <c r="AL62" s="35">
        <f>Main!Y57*Mask!AA$12</f>
        <v>0</v>
      </c>
      <c r="AM62" s="35">
        <f>Main!Z57*Mask!AB$12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42</v>
      </c>
      <c r="Q63" s="138" t="str">
        <f ca="1">IF(Main!$AY58&lt;&gt;"#",$P63-Main!$AY58,"#")</f>
        <v>#</v>
      </c>
      <c r="R63" s="35">
        <f>Main!E58*Mask!G$12</f>
        <v>0</v>
      </c>
      <c r="S63" s="35">
        <f>Main!F58*Mask!H$12</f>
        <v>0</v>
      </c>
      <c r="T63" s="35">
        <f>Main!G58*Mask!I$12</f>
        <v>0</v>
      </c>
      <c r="U63" s="35">
        <f>Main!H58*Mask!J$12</f>
        <v>0</v>
      </c>
      <c r="V63" s="35">
        <f>Main!I58*Mask!K$12</f>
        <v>0</v>
      </c>
      <c r="W63" s="35">
        <f>Main!J58*Mask!L$12</f>
        <v>0</v>
      </c>
      <c r="X63" s="35">
        <f>Main!K58*Mask!M$12</f>
        <v>0</v>
      </c>
      <c r="Y63" s="35">
        <f>Main!L58*Mask!N$12</f>
        <v>0</v>
      </c>
      <c r="Z63" s="35">
        <f>Main!M58*Mask!O$12</f>
        <v>0</v>
      </c>
      <c r="AA63" s="35">
        <f>Main!N58*Mask!P$12</f>
        <v>0</v>
      </c>
      <c r="AB63" s="35">
        <f>Main!O58*Mask!Q$12</f>
        <v>0</v>
      </c>
      <c r="AC63" s="35">
        <f>Main!P58*Mask!R$12</f>
        <v>0</v>
      </c>
      <c r="AD63" s="35">
        <f>Main!Q58*Mask!S$12</f>
        <v>0</v>
      </c>
      <c r="AE63" s="35">
        <f>Main!R58*Mask!T$12</f>
        <v>0</v>
      </c>
      <c r="AF63" s="35">
        <f>Main!S58*Mask!U$12</f>
        <v>0</v>
      </c>
      <c r="AG63" s="35">
        <f>Main!T58*Mask!V$12</f>
        <v>0</v>
      </c>
      <c r="AH63" s="35">
        <f>Main!U58*Mask!W$12</f>
        <v>0</v>
      </c>
      <c r="AI63" s="35">
        <f>Main!V58*Mask!X$12</f>
        <v>0</v>
      </c>
      <c r="AJ63" s="35">
        <f>Main!W58*Mask!Y$12</f>
        <v>0</v>
      </c>
      <c r="AK63" s="35">
        <f>Main!X58*Mask!Z$12</f>
        <v>0</v>
      </c>
      <c r="AL63" s="35">
        <f>Main!Y58*Mask!AA$12</f>
        <v>0</v>
      </c>
      <c r="AM63" s="35">
        <f>Main!Z58*Mask!AB$12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42</v>
      </c>
      <c r="Q64" s="138" t="str">
        <f ca="1">IF(Main!$AY59&lt;&gt;"#",$P64-Main!$AY59,"#")</f>
        <v>#</v>
      </c>
      <c r="R64" s="35">
        <f>Main!E59*Mask!G$12</f>
        <v>0</v>
      </c>
      <c r="S64" s="35">
        <f>Main!F59*Mask!H$12</f>
        <v>0</v>
      </c>
      <c r="T64" s="35">
        <f>Main!G59*Mask!I$12</f>
        <v>0</v>
      </c>
      <c r="U64" s="35">
        <f>Main!H59*Mask!J$12</f>
        <v>0</v>
      </c>
      <c r="V64" s="35">
        <f>Main!I59*Mask!K$12</f>
        <v>0</v>
      </c>
      <c r="W64" s="35">
        <f>Main!J59*Mask!L$12</f>
        <v>0</v>
      </c>
      <c r="X64" s="35">
        <f>Main!K59*Mask!M$12</f>
        <v>0</v>
      </c>
      <c r="Y64" s="35">
        <f>Main!L59*Mask!N$12</f>
        <v>0</v>
      </c>
      <c r="Z64" s="35">
        <f>Main!M59*Mask!O$12</f>
        <v>0</v>
      </c>
      <c r="AA64" s="35">
        <f>Main!N59*Mask!P$12</f>
        <v>0</v>
      </c>
      <c r="AB64" s="35">
        <f>Main!O59*Mask!Q$12</f>
        <v>0</v>
      </c>
      <c r="AC64" s="35">
        <f>Main!P59*Mask!R$12</f>
        <v>0</v>
      </c>
      <c r="AD64" s="35">
        <f>Main!Q59*Mask!S$12</f>
        <v>0</v>
      </c>
      <c r="AE64" s="35">
        <f>Main!R59*Mask!T$12</f>
        <v>0</v>
      </c>
      <c r="AF64" s="35">
        <f>Main!S59*Mask!U$12</f>
        <v>0</v>
      </c>
      <c r="AG64" s="35">
        <f>Main!T59*Mask!V$12</f>
        <v>0</v>
      </c>
      <c r="AH64" s="35">
        <f>Main!U59*Mask!W$12</f>
        <v>0</v>
      </c>
      <c r="AI64" s="35">
        <f>Main!V59*Mask!X$12</f>
        <v>0</v>
      </c>
      <c r="AJ64" s="35">
        <f>Main!W59*Mask!Y$12</f>
        <v>0</v>
      </c>
      <c r="AK64" s="35">
        <f>Main!X59*Mask!Z$12</f>
        <v>0</v>
      </c>
      <c r="AL64" s="35">
        <f>Main!Y59*Mask!AA$12</f>
        <v>0</v>
      </c>
      <c r="AM64" s="35">
        <f>Main!Z59*Mask!AB$12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42</v>
      </c>
      <c r="Q65" s="138" t="str">
        <f ca="1">IF(Main!$AY60&lt;&gt;"#",$P65-Main!$AY60,"#")</f>
        <v>#</v>
      </c>
      <c r="R65" s="35">
        <f>Main!E60*Mask!G$12</f>
        <v>0</v>
      </c>
      <c r="S65" s="35">
        <f>Main!F60*Mask!H$12</f>
        <v>0</v>
      </c>
      <c r="T65" s="35">
        <f>Main!G60*Mask!I$12</f>
        <v>0</v>
      </c>
      <c r="U65" s="35">
        <f>Main!H60*Mask!J$12</f>
        <v>0</v>
      </c>
      <c r="V65" s="35">
        <f>Main!I60*Mask!K$12</f>
        <v>0</v>
      </c>
      <c r="W65" s="35">
        <f>Main!J60*Mask!L$12</f>
        <v>0</v>
      </c>
      <c r="X65" s="35">
        <f>Main!K60*Mask!M$12</f>
        <v>0</v>
      </c>
      <c r="Y65" s="35">
        <f>Main!L60*Mask!N$12</f>
        <v>0</v>
      </c>
      <c r="Z65" s="35">
        <f>Main!M60*Mask!O$12</f>
        <v>0</v>
      </c>
      <c r="AA65" s="35">
        <f>Main!N60*Mask!P$12</f>
        <v>0</v>
      </c>
      <c r="AB65" s="35">
        <f>Main!O60*Mask!Q$12</f>
        <v>0</v>
      </c>
      <c r="AC65" s="35">
        <f>Main!P60*Mask!R$12</f>
        <v>0</v>
      </c>
      <c r="AD65" s="35">
        <f>Main!Q60*Mask!S$12</f>
        <v>0</v>
      </c>
      <c r="AE65" s="35">
        <f>Main!R60*Mask!T$12</f>
        <v>0</v>
      </c>
      <c r="AF65" s="35">
        <f>Main!S60*Mask!U$12</f>
        <v>0</v>
      </c>
      <c r="AG65" s="35">
        <f>Main!T60*Mask!V$12</f>
        <v>0</v>
      </c>
      <c r="AH65" s="35">
        <f>Main!U60*Mask!W$12</f>
        <v>0</v>
      </c>
      <c r="AI65" s="35">
        <f>Main!V60*Mask!X$12</f>
        <v>0</v>
      </c>
      <c r="AJ65" s="35">
        <f>Main!W60*Mask!Y$12</f>
        <v>0</v>
      </c>
      <c r="AK65" s="35">
        <f>Main!X60*Mask!Z$12</f>
        <v>0</v>
      </c>
      <c r="AL65" s="35">
        <f>Main!Y60*Mask!AA$12</f>
        <v>0</v>
      </c>
      <c r="AM65" s="35">
        <f>Main!Z60*Mask!AB$12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42</v>
      </c>
      <c r="Q66" s="138" t="str">
        <f ca="1">IF(Main!$AY61&lt;&gt;"#",$P66-Main!$AY61,"#")</f>
        <v>#</v>
      </c>
      <c r="R66" s="35">
        <f>Main!E61*Mask!G$12</f>
        <v>0</v>
      </c>
      <c r="S66" s="35">
        <f>Main!F61*Mask!H$12</f>
        <v>0</v>
      </c>
      <c r="T66" s="35">
        <f>Main!G61*Mask!I$12</f>
        <v>0</v>
      </c>
      <c r="U66" s="35">
        <f>Main!H61*Mask!J$12</f>
        <v>0</v>
      </c>
      <c r="V66" s="35">
        <f>Main!I61*Mask!K$12</f>
        <v>0</v>
      </c>
      <c r="W66" s="35">
        <f>Main!J61*Mask!L$12</f>
        <v>0</v>
      </c>
      <c r="X66" s="35">
        <f>Main!K61*Mask!M$12</f>
        <v>0</v>
      </c>
      <c r="Y66" s="35">
        <f>Main!L61*Mask!N$12</f>
        <v>0</v>
      </c>
      <c r="Z66" s="35">
        <f>Main!M61*Mask!O$12</f>
        <v>0</v>
      </c>
      <c r="AA66" s="35">
        <f>Main!N61*Mask!P$12</f>
        <v>0</v>
      </c>
      <c r="AB66" s="35">
        <f>Main!O61*Mask!Q$12</f>
        <v>0</v>
      </c>
      <c r="AC66" s="35">
        <f>Main!P61*Mask!R$12</f>
        <v>0</v>
      </c>
      <c r="AD66" s="35">
        <f>Main!Q61*Mask!S$12</f>
        <v>0</v>
      </c>
      <c r="AE66" s="35">
        <f>Main!R61*Mask!T$12</f>
        <v>0</v>
      </c>
      <c r="AF66" s="35">
        <f>Main!S61*Mask!U$12</f>
        <v>0</v>
      </c>
      <c r="AG66" s="35">
        <f>Main!T61*Mask!V$12</f>
        <v>0</v>
      </c>
      <c r="AH66" s="35">
        <f>Main!U61*Mask!W$12</f>
        <v>0</v>
      </c>
      <c r="AI66" s="35">
        <f>Main!V61*Mask!X$12</f>
        <v>0</v>
      </c>
      <c r="AJ66" s="35">
        <f>Main!W61*Mask!Y$12</f>
        <v>0</v>
      </c>
      <c r="AK66" s="35">
        <f>Main!X61*Mask!Z$12</f>
        <v>0</v>
      </c>
      <c r="AL66" s="35">
        <f>Main!Y61*Mask!AA$12</f>
        <v>0</v>
      </c>
      <c r="AM66" s="35">
        <f>Main!Z61*Mask!AB$12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42</v>
      </c>
      <c r="Q67" s="138" t="str">
        <f ca="1">IF(Main!$AY62&lt;&gt;"#",$P67-Main!$AY62,"#")</f>
        <v>#</v>
      </c>
      <c r="R67" s="35">
        <f>Main!E62*Mask!G$12</f>
        <v>0</v>
      </c>
      <c r="S67" s="35">
        <f>Main!F62*Mask!H$12</f>
        <v>0</v>
      </c>
      <c r="T67" s="35">
        <f>Main!G62*Mask!I$12</f>
        <v>0</v>
      </c>
      <c r="U67" s="35">
        <f>Main!H62*Mask!J$12</f>
        <v>0</v>
      </c>
      <c r="V67" s="35">
        <f>Main!I62*Mask!K$12</f>
        <v>0</v>
      </c>
      <c r="W67" s="35">
        <f>Main!J62*Mask!L$12</f>
        <v>0</v>
      </c>
      <c r="X67" s="35">
        <f>Main!K62*Mask!M$12</f>
        <v>0</v>
      </c>
      <c r="Y67" s="35">
        <f>Main!L62*Mask!N$12</f>
        <v>0</v>
      </c>
      <c r="Z67" s="35">
        <f>Main!M62*Mask!O$12</f>
        <v>0</v>
      </c>
      <c r="AA67" s="35">
        <f>Main!N62*Mask!P$12</f>
        <v>0</v>
      </c>
      <c r="AB67" s="35">
        <f>Main!O62*Mask!Q$12</f>
        <v>0</v>
      </c>
      <c r="AC67" s="35">
        <f>Main!P62*Mask!R$12</f>
        <v>0</v>
      </c>
      <c r="AD67" s="35">
        <f>Main!Q62*Mask!S$12</f>
        <v>0</v>
      </c>
      <c r="AE67" s="35">
        <f>Main!R62*Mask!T$12</f>
        <v>0</v>
      </c>
      <c r="AF67" s="35">
        <f>Main!S62*Mask!U$12</f>
        <v>0</v>
      </c>
      <c r="AG67" s="35">
        <f>Main!T62*Mask!V$12</f>
        <v>0</v>
      </c>
      <c r="AH67" s="35">
        <f>Main!U62*Mask!W$12</f>
        <v>0</v>
      </c>
      <c r="AI67" s="35">
        <f>Main!V62*Mask!X$12</f>
        <v>0</v>
      </c>
      <c r="AJ67" s="35">
        <f>Main!W62*Mask!Y$12</f>
        <v>0</v>
      </c>
      <c r="AK67" s="35">
        <f>Main!X62*Mask!Z$12</f>
        <v>0</v>
      </c>
      <c r="AL67" s="35">
        <f>Main!Y62*Mask!AA$12</f>
        <v>0</v>
      </c>
      <c r="AM67" s="35">
        <f>Main!Z62*Mask!AB$12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42</v>
      </c>
      <c r="Q68" s="138" t="str">
        <f ca="1">IF(Main!$AY63&lt;&gt;"#",$P68-Main!$AY63,"#")</f>
        <v>#</v>
      </c>
      <c r="R68" s="35">
        <f>Main!E63*Mask!G$12</f>
        <v>0</v>
      </c>
      <c r="S68" s="35">
        <f>Main!F63*Mask!H$12</f>
        <v>0</v>
      </c>
      <c r="T68" s="35">
        <f>Main!G63*Mask!I$12</f>
        <v>0</v>
      </c>
      <c r="U68" s="35">
        <f>Main!H63*Mask!J$12</f>
        <v>0</v>
      </c>
      <c r="V68" s="35">
        <f>Main!I63*Mask!K$12</f>
        <v>0</v>
      </c>
      <c r="W68" s="35">
        <f>Main!J63*Mask!L$12</f>
        <v>0</v>
      </c>
      <c r="X68" s="35">
        <f>Main!K63*Mask!M$12</f>
        <v>0</v>
      </c>
      <c r="Y68" s="35">
        <f>Main!L63*Mask!N$12</f>
        <v>0</v>
      </c>
      <c r="Z68" s="35">
        <f>Main!M63*Mask!O$12</f>
        <v>0</v>
      </c>
      <c r="AA68" s="35">
        <f>Main!N63*Mask!P$12</f>
        <v>0</v>
      </c>
      <c r="AB68" s="35">
        <f>Main!O63*Mask!Q$12</f>
        <v>0</v>
      </c>
      <c r="AC68" s="35">
        <f>Main!P63*Mask!R$12</f>
        <v>0</v>
      </c>
      <c r="AD68" s="35">
        <f>Main!Q63*Mask!S$12</f>
        <v>0</v>
      </c>
      <c r="AE68" s="35">
        <f>Main!R63*Mask!T$12</f>
        <v>0</v>
      </c>
      <c r="AF68" s="35">
        <f>Main!S63*Mask!U$12</f>
        <v>0</v>
      </c>
      <c r="AG68" s="35">
        <f>Main!T63*Mask!V$12</f>
        <v>0</v>
      </c>
      <c r="AH68" s="35">
        <f>Main!U63*Mask!W$12</f>
        <v>0</v>
      </c>
      <c r="AI68" s="35">
        <f>Main!V63*Mask!X$12</f>
        <v>0</v>
      </c>
      <c r="AJ68" s="35">
        <f>Main!W63*Mask!Y$12</f>
        <v>0</v>
      </c>
      <c r="AK68" s="35">
        <f>Main!X63*Mask!Z$12</f>
        <v>0</v>
      </c>
      <c r="AL68" s="35">
        <f>Main!Y63*Mask!AA$12</f>
        <v>0</v>
      </c>
      <c r="AM68" s="35">
        <f>Main!Z63*Mask!AB$12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42</v>
      </c>
      <c r="Q69" s="138" t="str">
        <f ca="1">IF(Main!$AY64&lt;&gt;"#",$P69-Main!$AY64,"#")</f>
        <v>#</v>
      </c>
      <c r="R69" s="35">
        <f>Main!E64*Mask!G$12</f>
        <v>0</v>
      </c>
      <c r="S69" s="35">
        <f>Main!F64*Mask!H$12</f>
        <v>0</v>
      </c>
      <c r="T69" s="35">
        <f>Main!G64*Mask!I$12</f>
        <v>0</v>
      </c>
      <c r="U69" s="35">
        <f>Main!H64*Mask!J$12</f>
        <v>0</v>
      </c>
      <c r="V69" s="35">
        <f>Main!I64*Mask!K$12</f>
        <v>0</v>
      </c>
      <c r="W69" s="35">
        <f>Main!J64*Mask!L$12</f>
        <v>0</v>
      </c>
      <c r="X69" s="35">
        <f>Main!K64*Mask!M$12</f>
        <v>0</v>
      </c>
      <c r="Y69" s="35">
        <f>Main!L64*Mask!N$12</f>
        <v>0</v>
      </c>
      <c r="Z69" s="35">
        <f>Main!M64*Mask!O$12</f>
        <v>0</v>
      </c>
      <c r="AA69" s="35">
        <f>Main!N64*Mask!P$12</f>
        <v>0</v>
      </c>
      <c r="AB69" s="35">
        <f>Main!O64*Mask!Q$12</f>
        <v>0</v>
      </c>
      <c r="AC69" s="35">
        <f>Main!P64*Mask!R$12</f>
        <v>0</v>
      </c>
      <c r="AD69" s="35">
        <f>Main!Q64*Mask!S$12</f>
        <v>0</v>
      </c>
      <c r="AE69" s="35">
        <f>Main!R64*Mask!T$12</f>
        <v>0</v>
      </c>
      <c r="AF69" s="35">
        <f>Main!S64*Mask!U$12</f>
        <v>0</v>
      </c>
      <c r="AG69" s="35">
        <f>Main!T64*Mask!V$12</f>
        <v>0</v>
      </c>
      <c r="AH69" s="35">
        <f>Main!U64*Mask!W$12</f>
        <v>0</v>
      </c>
      <c r="AI69" s="35">
        <f>Main!V64*Mask!X$12</f>
        <v>0</v>
      </c>
      <c r="AJ69" s="35">
        <f>Main!W64*Mask!Y$12</f>
        <v>0</v>
      </c>
      <c r="AK69" s="35">
        <f>Main!X64*Mask!Z$12</f>
        <v>0</v>
      </c>
      <c r="AL69" s="35">
        <f>Main!Y64*Mask!AA$12</f>
        <v>0</v>
      </c>
      <c r="AM69" s="35">
        <f>Main!Z64*Mask!AB$12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7</v>
      </c>
      <c r="M70" s="6">
        <f>L70*(1+$D$7)*$D$4/100*$D$8</f>
        <v>15.75</v>
      </c>
      <c r="N70" s="6" t="str">
        <f>Main!$A65&amp;Main!$B65</f>
        <v/>
      </c>
      <c r="O70" s="133">
        <f t="shared" si="2"/>
        <v>0</v>
      </c>
      <c r="P70" s="138">
        <f t="shared" si="5"/>
        <v>42</v>
      </c>
      <c r="Q70" s="138" t="str">
        <f ca="1">IF(Main!$AY65&lt;&gt;"#",$P70-Main!$AY65,"#")</f>
        <v>#</v>
      </c>
      <c r="R70" s="35">
        <f>Main!E65*Mask!G$12</f>
        <v>0</v>
      </c>
      <c r="S70" s="35">
        <f>Main!F65*Mask!H$12</f>
        <v>0</v>
      </c>
      <c r="T70" s="35">
        <f>Main!G65*Mask!I$12</f>
        <v>0</v>
      </c>
      <c r="U70" s="35">
        <f>Main!H65*Mask!J$12</f>
        <v>0</v>
      </c>
      <c r="V70" s="35">
        <f>Main!I65*Mask!K$12</f>
        <v>0</v>
      </c>
      <c r="W70" s="35">
        <f>Main!J65*Mask!L$12</f>
        <v>0</v>
      </c>
      <c r="X70" s="35">
        <f>Main!K65*Mask!M$12</f>
        <v>0</v>
      </c>
      <c r="Y70" s="35">
        <f>Main!L65*Mask!N$12</f>
        <v>0</v>
      </c>
      <c r="Z70" s="35">
        <f>Main!M65*Mask!O$12</f>
        <v>0</v>
      </c>
      <c r="AA70" s="35">
        <f>Main!N65*Mask!P$12</f>
        <v>0</v>
      </c>
      <c r="AB70" s="35">
        <f>Main!O65*Mask!Q$12</f>
        <v>0</v>
      </c>
      <c r="AC70" s="35">
        <f>Main!P65*Mask!R$12</f>
        <v>0</v>
      </c>
      <c r="AD70" s="35">
        <f>Main!Q65*Mask!S$12</f>
        <v>0</v>
      </c>
      <c r="AE70" s="35">
        <f>Main!R65*Mask!T$12</f>
        <v>0</v>
      </c>
      <c r="AF70" s="35">
        <f>Main!S65*Mask!U$12</f>
        <v>0</v>
      </c>
      <c r="AG70" s="35">
        <f>Main!T65*Mask!V$12</f>
        <v>0</v>
      </c>
      <c r="AH70" s="35">
        <f>Main!U65*Mask!W$12</f>
        <v>0</v>
      </c>
      <c r="AI70" s="35">
        <f>Main!V65*Mask!X$12</f>
        <v>0</v>
      </c>
      <c r="AJ70" s="35">
        <f>Main!W65*Mask!Y$12</f>
        <v>0</v>
      </c>
      <c r="AK70" s="35">
        <f>Main!X65*Mask!Z$12</f>
        <v>0</v>
      </c>
      <c r="AL70" s="35">
        <f>Main!Y65*Mask!AA$12</f>
        <v>0</v>
      </c>
      <c r="AM70" s="35">
        <f>Main!Z65*Mask!AB$12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5</v>
      </c>
      <c r="M71" s="6">
        <f t="shared" ref="M71:M119" si="6">L71*(1+$D$7)*$D$4/100*$D$8</f>
        <v>11.25</v>
      </c>
      <c r="N71" s="6" t="str">
        <f>Main!$A66&amp;Main!$B66</f>
        <v/>
      </c>
      <c r="O71" s="133">
        <f t="shared" si="2"/>
        <v>0</v>
      </c>
      <c r="P71" s="138">
        <f t="shared" si="5"/>
        <v>42</v>
      </c>
      <c r="Q71" s="138" t="str">
        <f ca="1">IF(Main!$AY66&lt;&gt;"#",$P71-Main!$AY66,"#")</f>
        <v>#</v>
      </c>
      <c r="R71" s="35">
        <f>Main!E66*Mask!G$12</f>
        <v>0</v>
      </c>
      <c r="S71" s="35">
        <f>Main!F66*Mask!H$12</f>
        <v>0</v>
      </c>
      <c r="T71" s="35">
        <f>Main!G66*Mask!I$12</f>
        <v>0</v>
      </c>
      <c r="U71" s="35">
        <f>Main!H66*Mask!J$12</f>
        <v>0</v>
      </c>
      <c r="V71" s="35">
        <f>Main!I66*Mask!K$12</f>
        <v>0</v>
      </c>
      <c r="W71" s="35">
        <f>Main!J66*Mask!L$12</f>
        <v>0</v>
      </c>
      <c r="X71" s="35">
        <f>Main!K66*Mask!M$12</f>
        <v>0</v>
      </c>
      <c r="Y71" s="35">
        <f>Main!L66*Mask!N$12</f>
        <v>0</v>
      </c>
      <c r="Z71" s="35">
        <f>Main!M66*Mask!O$12</f>
        <v>0</v>
      </c>
      <c r="AA71" s="35">
        <f>Main!N66*Mask!P$12</f>
        <v>0</v>
      </c>
      <c r="AB71" s="35">
        <f>Main!O66*Mask!Q$12</f>
        <v>0</v>
      </c>
      <c r="AC71" s="35">
        <f>Main!P66*Mask!R$12</f>
        <v>0</v>
      </c>
      <c r="AD71" s="35">
        <f>Main!Q66*Mask!S$12</f>
        <v>0</v>
      </c>
      <c r="AE71" s="35">
        <f>Main!R66*Mask!T$12</f>
        <v>0</v>
      </c>
      <c r="AF71" s="35">
        <f>Main!S66*Mask!U$12</f>
        <v>0</v>
      </c>
      <c r="AG71" s="35">
        <f>Main!T66*Mask!V$12</f>
        <v>0</v>
      </c>
      <c r="AH71" s="35">
        <f>Main!U66*Mask!W$12</f>
        <v>0</v>
      </c>
      <c r="AI71" s="35">
        <f>Main!V66*Mask!X$12</f>
        <v>0</v>
      </c>
      <c r="AJ71" s="35">
        <f>Main!W66*Mask!Y$12</f>
        <v>0</v>
      </c>
      <c r="AK71" s="35">
        <f>Main!X66*Mask!Z$12</f>
        <v>0</v>
      </c>
      <c r="AL71" s="35">
        <f>Main!Y66*Mask!AA$12</f>
        <v>0</v>
      </c>
      <c r="AM71" s="35">
        <f>Main!Z66*Mask!AB$12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3</v>
      </c>
      <c r="M72" s="6">
        <f t="shared" si="6"/>
        <v>6.75</v>
      </c>
      <c r="N72" s="6" t="str">
        <f>Main!$A67&amp;Main!$B67</f>
        <v/>
      </c>
      <c r="O72" s="133">
        <f t="shared" si="2"/>
        <v>0</v>
      </c>
      <c r="P72" s="138">
        <f t="shared" si="5"/>
        <v>42</v>
      </c>
      <c r="Q72" s="138" t="str">
        <f ca="1">IF(Main!$AY67&lt;&gt;"#",$P72-Main!$AY67,"#")</f>
        <v>#</v>
      </c>
      <c r="R72" s="35">
        <f>Main!E67*Mask!G$12</f>
        <v>0</v>
      </c>
      <c r="S72" s="35">
        <f>Main!F67*Mask!H$12</f>
        <v>0</v>
      </c>
      <c r="T72" s="35">
        <f>Main!G67*Mask!I$12</f>
        <v>0</v>
      </c>
      <c r="U72" s="35">
        <f>Main!H67*Mask!J$12</f>
        <v>0</v>
      </c>
      <c r="V72" s="35">
        <f>Main!I67*Mask!K$12</f>
        <v>0</v>
      </c>
      <c r="W72" s="35">
        <f>Main!J67*Mask!L$12</f>
        <v>0</v>
      </c>
      <c r="X72" s="35">
        <f>Main!K67*Mask!M$12</f>
        <v>0</v>
      </c>
      <c r="Y72" s="35">
        <f>Main!L67*Mask!N$12</f>
        <v>0</v>
      </c>
      <c r="Z72" s="35">
        <f>Main!M67*Mask!O$12</f>
        <v>0</v>
      </c>
      <c r="AA72" s="35">
        <f>Main!N67*Mask!P$12</f>
        <v>0</v>
      </c>
      <c r="AB72" s="35">
        <f>Main!O67*Mask!Q$12</f>
        <v>0</v>
      </c>
      <c r="AC72" s="35">
        <f>Main!P67*Mask!R$12</f>
        <v>0</v>
      </c>
      <c r="AD72" s="35">
        <f>Main!Q67*Mask!S$12</f>
        <v>0</v>
      </c>
      <c r="AE72" s="35">
        <f>Main!R67*Mask!T$12</f>
        <v>0</v>
      </c>
      <c r="AF72" s="35">
        <f>Main!S67*Mask!U$12</f>
        <v>0</v>
      </c>
      <c r="AG72" s="35">
        <f>Main!T67*Mask!V$12</f>
        <v>0</v>
      </c>
      <c r="AH72" s="35">
        <f>Main!U67*Mask!W$12</f>
        <v>0</v>
      </c>
      <c r="AI72" s="35">
        <f>Main!V67*Mask!X$12</f>
        <v>0</v>
      </c>
      <c r="AJ72" s="35">
        <f>Main!W67*Mask!Y$12</f>
        <v>0</v>
      </c>
      <c r="AK72" s="35">
        <f>Main!X67*Mask!Z$12</f>
        <v>0</v>
      </c>
      <c r="AL72" s="35">
        <f>Main!Y67*Mask!AA$12</f>
        <v>0</v>
      </c>
      <c r="AM72" s="35">
        <f>Main!Z67*Mask!AB$12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2</v>
      </c>
      <c r="M73" s="6">
        <f t="shared" si="6"/>
        <v>4.5</v>
      </c>
      <c r="N73" s="6" t="str">
        <f>Main!$A68&amp;Main!$B68</f>
        <v/>
      </c>
      <c r="O73" s="133">
        <f t="shared" si="2"/>
        <v>0</v>
      </c>
      <c r="P73" s="138">
        <f t="shared" si="5"/>
        <v>42</v>
      </c>
      <c r="Q73" s="138" t="str">
        <f ca="1">IF(Main!$AY68&lt;&gt;"#",$P73-Main!$AY68,"#")</f>
        <v>#</v>
      </c>
      <c r="R73" s="35">
        <f>Main!E68*Mask!G$12</f>
        <v>0</v>
      </c>
      <c r="S73" s="35">
        <f>Main!F68*Mask!H$12</f>
        <v>0</v>
      </c>
      <c r="T73" s="35">
        <f>Main!G68*Mask!I$12</f>
        <v>0</v>
      </c>
      <c r="U73" s="35">
        <f>Main!H68*Mask!J$12</f>
        <v>0</v>
      </c>
      <c r="V73" s="35">
        <f>Main!I68*Mask!K$12</f>
        <v>0</v>
      </c>
      <c r="W73" s="35">
        <f>Main!J68*Mask!L$12</f>
        <v>0</v>
      </c>
      <c r="X73" s="35">
        <f>Main!K68*Mask!M$12</f>
        <v>0</v>
      </c>
      <c r="Y73" s="35">
        <f>Main!L68*Mask!N$12</f>
        <v>0</v>
      </c>
      <c r="Z73" s="35">
        <f>Main!M68*Mask!O$12</f>
        <v>0</v>
      </c>
      <c r="AA73" s="35">
        <f>Main!N68*Mask!P$12</f>
        <v>0</v>
      </c>
      <c r="AB73" s="35">
        <f>Main!O68*Mask!Q$12</f>
        <v>0</v>
      </c>
      <c r="AC73" s="35">
        <f>Main!P68*Mask!R$12</f>
        <v>0</v>
      </c>
      <c r="AD73" s="35">
        <f>Main!Q68*Mask!S$12</f>
        <v>0</v>
      </c>
      <c r="AE73" s="35">
        <f>Main!R68*Mask!T$12</f>
        <v>0</v>
      </c>
      <c r="AF73" s="35">
        <f>Main!S68*Mask!U$12</f>
        <v>0</v>
      </c>
      <c r="AG73" s="35">
        <f>Main!T68*Mask!V$12</f>
        <v>0</v>
      </c>
      <c r="AH73" s="35">
        <f>Main!U68*Mask!W$12</f>
        <v>0</v>
      </c>
      <c r="AI73" s="35">
        <f>Main!V68*Mask!X$12</f>
        <v>0</v>
      </c>
      <c r="AJ73" s="35">
        <f>Main!W68*Mask!Y$12</f>
        <v>0</v>
      </c>
      <c r="AK73" s="35">
        <f>Main!X68*Mask!Z$12</f>
        <v>0</v>
      </c>
      <c r="AL73" s="35">
        <f>Main!Y68*Mask!AA$12</f>
        <v>0</v>
      </c>
      <c r="AM73" s="35">
        <f>Main!Z68*Mask!AB$12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1</v>
      </c>
      <c r="M74" s="6">
        <f t="shared" si="6"/>
        <v>2.25</v>
      </c>
      <c r="N74" s="6" t="str">
        <f>Main!$A69&amp;Main!$B69</f>
        <v/>
      </c>
      <c r="O74" s="133">
        <f t="shared" si="2"/>
        <v>0</v>
      </c>
      <c r="P74" s="138">
        <f t="shared" si="5"/>
        <v>42</v>
      </c>
      <c r="Q74" s="138" t="str">
        <f ca="1">IF(Main!$AY69&lt;&gt;"#",$P74-Main!$AY69,"#")</f>
        <v>#</v>
      </c>
      <c r="R74" s="35">
        <f>Main!E69*Mask!G$12</f>
        <v>0</v>
      </c>
      <c r="S74" s="35">
        <f>Main!F69*Mask!H$12</f>
        <v>0</v>
      </c>
      <c r="T74" s="35">
        <f>Main!G69*Mask!I$12</f>
        <v>0</v>
      </c>
      <c r="U74" s="35">
        <f>Main!H69*Mask!J$12</f>
        <v>0</v>
      </c>
      <c r="V74" s="35">
        <f>Main!I69*Mask!K$12</f>
        <v>0</v>
      </c>
      <c r="W74" s="35">
        <f>Main!J69*Mask!L$12</f>
        <v>0</v>
      </c>
      <c r="X74" s="35">
        <f>Main!K69*Mask!M$12</f>
        <v>0</v>
      </c>
      <c r="Y74" s="35">
        <f>Main!L69*Mask!N$12</f>
        <v>0</v>
      </c>
      <c r="Z74" s="35">
        <f>Main!M69*Mask!O$12</f>
        <v>0</v>
      </c>
      <c r="AA74" s="35">
        <f>Main!N69*Mask!P$12</f>
        <v>0</v>
      </c>
      <c r="AB74" s="35">
        <f>Main!O69*Mask!Q$12</f>
        <v>0</v>
      </c>
      <c r="AC74" s="35">
        <f>Main!P69*Mask!R$12</f>
        <v>0</v>
      </c>
      <c r="AD74" s="35">
        <f>Main!Q69*Mask!S$12</f>
        <v>0</v>
      </c>
      <c r="AE74" s="35">
        <f>Main!R69*Mask!T$12</f>
        <v>0</v>
      </c>
      <c r="AF74" s="35">
        <f>Main!S69*Mask!U$12</f>
        <v>0</v>
      </c>
      <c r="AG74" s="35">
        <f>Main!T69*Mask!V$12</f>
        <v>0</v>
      </c>
      <c r="AH74" s="35">
        <f>Main!U69*Mask!W$12</f>
        <v>0</v>
      </c>
      <c r="AI74" s="35">
        <f>Main!V69*Mask!X$12</f>
        <v>0</v>
      </c>
      <c r="AJ74" s="35">
        <f>Main!W69*Mask!Y$12</f>
        <v>0</v>
      </c>
      <c r="AK74" s="35">
        <f>Main!X69*Mask!Z$12</f>
        <v>0</v>
      </c>
      <c r="AL74" s="35">
        <f>Main!Y69*Mask!AA$12</f>
        <v>0</v>
      </c>
      <c r="AM74" s="35">
        <f>Main!Z69*Mask!AB$12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1</v>
      </c>
      <c r="M75" s="6">
        <f t="shared" si="6"/>
        <v>2.25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42</v>
      </c>
      <c r="Q75" s="138" t="str">
        <f ca="1">IF(Main!$AY70&lt;&gt;"#",$P75-Main!$AY70,"#")</f>
        <v>#</v>
      </c>
      <c r="R75" s="35">
        <f>Main!E70*Mask!G$12</f>
        <v>0</v>
      </c>
      <c r="S75" s="35">
        <f>Main!F70*Mask!H$12</f>
        <v>0</v>
      </c>
      <c r="T75" s="35">
        <f>Main!G70*Mask!I$12</f>
        <v>0</v>
      </c>
      <c r="U75" s="35">
        <f>Main!H70*Mask!J$12</f>
        <v>0</v>
      </c>
      <c r="V75" s="35">
        <f>Main!I70*Mask!K$12</f>
        <v>0</v>
      </c>
      <c r="W75" s="35">
        <f>Main!J70*Mask!L$12</f>
        <v>0</v>
      </c>
      <c r="X75" s="35">
        <f>Main!K70*Mask!M$12</f>
        <v>0</v>
      </c>
      <c r="Y75" s="35">
        <f>Main!L70*Mask!N$12</f>
        <v>0</v>
      </c>
      <c r="Z75" s="35">
        <f>Main!M70*Mask!O$12</f>
        <v>0</v>
      </c>
      <c r="AA75" s="35">
        <f>Main!N70*Mask!P$12</f>
        <v>0</v>
      </c>
      <c r="AB75" s="35">
        <f>Main!O70*Mask!Q$12</f>
        <v>0</v>
      </c>
      <c r="AC75" s="35">
        <f>Main!P70*Mask!R$12</f>
        <v>0</v>
      </c>
      <c r="AD75" s="35">
        <f>Main!Q70*Mask!S$12</f>
        <v>0</v>
      </c>
      <c r="AE75" s="35">
        <f>Main!R70*Mask!T$12</f>
        <v>0</v>
      </c>
      <c r="AF75" s="35">
        <f>Main!S70*Mask!U$12</f>
        <v>0</v>
      </c>
      <c r="AG75" s="35">
        <f>Main!T70*Mask!V$12</f>
        <v>0</v>
      </c>
      <c r="AH75" s="35">
        <f>Main!U70*Mask!W$12</f>
        <v>0</v>
      </c>
      <c r="AI75" s="35">
        <f>Main!V70*Mask!X$12</f>
        <v>0</v>
      </c>
      <c r="AJ75" s="35">
        <f>Main!W70*Mask!Y$12</f>
        <v>0</v>
      </c>
      <c r="AK75" s="35">
        <f>Main!X70*Mask!Z$12</f>
        <v>0</v>
      </c>
      <c r="AL75" s="35">
        <f>Main!Y70*Mask!AA$12</f>
        <v>0</v>
      </c>
      <c r="AM75" s="35">
        <f>Main!Z70*Mask!AB$12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42</v>
      </c>
      <c r="Q76" s="138" t="str">
        <f ca="1">IF(Main!$AY71&lt;&gt;"#",$P76-Main!$AY71,"#")</f>
        <v>#</v>
      </c>
      <c r="R76" s="35">
        <f>Main!E71*Mask!G$12</f>
        <v>0</v>
      </c>
      <c r="S76" s="35">
        <f>Main!F71*Mask!H$12</f>
        <v>0</v>
      </c>
      <c r="T76" s="35">
        <f>Main!G71*Mask!I$12</f>
        <v>0</v>
      </c>
      <c r="U76" s="35">
        <f>Main!H71*Mask!J$12</f>
        <v>0</v>
      </c>
      <c r="V76" s="35">
        <f>Main!I71*Mask!K$12</f>
        <v>0</v>
      </c>
      <c r="W76" s="35">
        <f>Main!J71*Mask!L$12</f>
        <v>0</v>
      </c>
      <c r="X76" s="35">
        <f>Main!K71*Mask!M$12</f>
        <v>0</v>
      </c>
      <c r="Y76" s="35">
        <f>Main!L71*Mask!N$12</f>
        <v>0</v>
      </c>
      <c r="Z76" s="35">
        <f>Main!M71*Mask!O$12</f>
        <v>0</v>
      </c>
      <c r="AA76" s="35">
        <f>Main!N71*Mask!P$12</f>
        <v>0</v>
      </c>
      <c r="AB76" s="35">
        <f>Main!O71*Mask!Q$12</f>
        <v>0</v>
      </c>
      <c r="AC76" s="35">
        <f>Main!P71*Mask!R$12</f>
        <v>0</v>
      </c>
      <c r="AD76" s="35">
        <f>Main!Q71*Mask!S$12</f>
        <v>0</v>
      </c>
      <c r="AE76" s="35">
        <f>Main!R71*Mask!T$12</f>
        <v>0</v>
      </c>
      <c r="AF76" s="35">
        <f>Main!S71*Mask!U$12</f>
        <v>0</v>
      </c>
      <c r="AG76" s="35">
        <f>Main!T71*Mask!V$12</f>
        <v>0</v>
      </c>
      <c r="AH76" s="35">
        <f>Main!U71*Mask!W$12</f>
        <v>0</v>
      </c>
      <c r="AI76" s="35">
        <f>Main!V71*Mask!X$12</f>
        <v>0</v>
      </c>
      <c r="AJ76" s="35">
        <f>Main!W71*Mask!Y$12</f>
        <v>0</v>
      </c>
      <c r="AK76" s="35">
        <f>Main!X71*Mask!Z$12</f>
        <v>0</v>
      </c>
      <c r="AL76" s="35">
        <f>Main!Y71*Mask!AA$12</f>
        <v>0</v>
      </c>
      <c r="AM76" s="35">
        <f>Main!Z71*Mask!AB$12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42</v>
      </c>
      <c r="Q77" s="138" t="str">
        <f ca="1">IF(Main!$AY72&lt;&gt;"#",$P77-Main!$AY72,"#")</f>
        <v>#</v>
      </c>
      <c r="R77" s="35">
        <f>Main!E72*Mask!G$12</f>
        <v>0</v>
      </c>
      <c r="S77" s="35">
        <f>Main!F72*Mask!H$12</f>
        <v>0</v>
      </c>
      <c r="T77" s="35">
        <f>Main!G72*Mask!I$12</f>
        <v>0</v>
      </c>
      <c r="U77" s="35">
        <f>Main!H72*Mask!J$12</f>
        <v>0</v>
      </c>
      <c r="V77" s="35">
        <f>Main!I72*Mask!K$12</f>
        <v>0</v>
      </c>
      <c r="W77" s="35">
        <f>Main!J72*Mask!L$12</f>
        <v>0</v>
      </c>
      <c r="X77" s="35">
        <f>Main!K72*Mask!M$12</f>
        <v>0</v>
      </c>
      <c r="Y77" s="35">
        <f>Main!L72*Mask!N$12</f>
        <v>0</v>
      </c>
      <c r="Z77" s="35">
        <f>Main!M72*Mask!O$12</f>
        <v>0</v>
      </c>
      <c r="AA77" s="35">
        <f>Main!N72*Mask!P$12</f>
        <v>0</v>
      </c>
      <c r="AB77" s="35">
        <f>Main!O72*Mask!Q$12</f>
        <v>0</v>
      </c>
      <c r="AC77" s="35">
        <f>Main!P72*Mask!R$12</f>
        <v>0</v>
      </c>
      <c r="AD77" s="35">
        <f>Main!Q72*Mask!S$12</f>
        <v>0</v>
      </c>
      <c r="AE77" s="35">
        <f>Main!R72*Mask!T$12</f>
        <v>0</v>
      </c>
      <c r="AF77" s="35">
        <f>Main!S72*Mask!U$12</f>
        <v>0</v>
      </c>
      <c r="AG77" s="35">
        <f>Main!T72*Mask!V$12</f>
        <v>0</v>
      </c>
      <c r="AH77" s="35">
        <f>Main!U72*Mask!W$12</f>
        <v>0</v>
      </c>
      <c r="AI77" s="35">
        <f>Main!V72*Mask!X$12</f>
        <v>0</v>
      </c>
      <c r="AJ77" s="35">
        <f>Main!W72*Mask!Y$12</f>
        <v>0</v>
      </c>
      <c r="AK77" s="35">
        <f>Main!X72*Mask!Z$12</f>
        <v>0</v>
      </c>
      <c r="AL77" s="35">
        <f>Main!Y72*Mask!AA$12</f>
        <v>0</v>
      </c>
      <c r="AM77" s="35">
        <f>Main!Z72*Mask!AB$12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42</v>
      </c>
      <c r="Q78" s="138" t="str">
        <f ca="1">IF(Main!$AY73&lt;&gt;"#",$P78-Main!$AY73,"#")</f>
        <v>#</v>
      </c>
      <c r="R78" s="35">
        <f>Main!E73*Mask!G$12</f>
        <v>0</v>
      </c>
      <c r="S78" s="35">
        <f>Main!F73*Mask!H$12</f>
        <v>0</v>
      </c>
      <c r="T78" s="35">
        <f>Main!G73*Mask!I$12</f>
        <v>0</v>
      </c>
      <c r="U78" s="35">
        <f>Main!H73*Mask!J$12</f>
        <v>0</v>
      </c>
      <c r="V78" s="35">
        <f>Main!I73*Mask!K$12</f>
        <v>0</v>
      </c>
      <c r="W78" s="35">
        <f>Main!J73*Mask!L$12</f>
        <v>0</v>
      </c>
      <c r="X78" s="35">
        <f>Main!K73*Mask!M$12</f>
        <v>0</v>
      </c>
      <c r="Y78" s="35">
        <f>Main!L73*Mask!N$12</f>
        <v>0</v>
      </c>
      <c r="Z78" s="35">
        <f>Main!M73*Mask!O$12</f>
        <v>0</v>
      </c>
      <c r="AA78" s="35">
        <f>Main!N73*Mask!P$12</f>
        <v>0</v>
      </c>
      <c r="AB78" s="35">
        <f>Main!O73*Mask!Q$12</f>
        <v>0</v>
      </c>
      <c r="AC78" s="35">
        <f>Main!P73*Mask!R$12</f>
        <v>0</v>
      </c>
      <c r="AD78" s="35">
        <f>Main!Q73*Mask!S$12</f>
        <v>0</v>
      </c>
      <c r="AE78" s="35">
        <f>Main!R73*Mask!T$12</f>
        <v>0</v>
      </c>
      <c r="AF78" s="35">
        <f>Main!S73*Mask!U$12</f>
        <v>0</v>
      </c>
      <c r="AG78" s="35">
        <f>Main!T73*Mask!V$12</f>
        <v>0</v>
      </c>
      <c r="AH78" s="35">
        <f>Main!U73*Mask!W$12</f>
        <v>0</v>
      </c>
      <c r="AI78" s="35">
        <f>Main!V73*Mask!X$12</f>
        <v>0</v>
      </c>
      <c r="AJ78" s="35">
        <f>Main!W73*Mask!Y$12</f>
        <v>0</v>
      </c>
      <c r="AK78" s="35">
        <f>Main!X73*Mask!Z$12</f>
        <v>0</v>
      </c>
      <c r="AL78" s="35">
        <f>Main!Y73*Mask!AA$12</f>
        <v>0</v>
      </c>
      <c r="AM78" s="35">
        <f>Main!Z73*Mask!AB$12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42</v>
      </c>
      <c r="Q79" s="138" t="str">
        <f ca="1">IF(Main!$AY74&lt;&gt;"#",$P79-Main!$AY74,"#")</f>
        <v>#</v>
      </c>
      <c r="R79" s="35">
        <f>Main!E74*Mask!G$12</f>
        <v>0</v>
      </c>
      <c r="S79" s="35">
        <f>Main!F74*Mask!H$12</f>
        <v>0</v>
      </c>
      <c r="T79" s="35">
        <f>Main!G74*Mask!I$12</f>
        <v>0</v>
      </c>
      <c r="U79" s="35">
        <f>Main!H74*Mask!J$12</f>
        <v>0</v>
      </c>
      <c r="V79" s="35">
        <f>Main!I74*Mask!K$12</f>
        <v>0</v>
      </c>
      <c r="W79" s="35">
        <f>Main!J74*Mask!L$12</f>
        <v>0</v>
      </c>
      <c r="X79" s="35">
        <f>Main!K74*Mask!M$12</f>
        <v>0</v>
      </c>
      <c r="Y79" s="35">
        <f>Main!L74*Mask!N$12</f>
        <v>0</v>
      </c>
      <c r="Z79" s="35">
        <f>Main!M74*Mask!O$12</f>
        <v>0</v>
      </c>
      <c r="AA79" s="35">
        <f>Main!N74*Mask!P$12</f>
        <v>0</v>
      </c>
      <c r="AB79" s="35">
        <f>Main!O74*Mask!Q$12</f>
        <v>0</v>
      </c>
      <c r="AC79" s="35">
        <f>Main!P74*Mask!R$12</f>
        <v>0</v>
      </c>
      <c r="AD79" s="35">
        <f>Main!Q74*Mask!S$12</f>
        <v>0</v>
      </c>
      <c r="AE79" s="35">
        <f>Main!R74*Mask!T$12</f>
        <v>0</v>
      </c>
      <c r="AF79" s="35">
        <f>Main!S74*Mask!U$12</f>
        <v>0</v>
      </c>
      <c r="AG79" s="35">
        <f>Main!T74*Mask!V$12</f>
        <v>0</v>
      </c>
      <c r="AH79" s="35">
        <f>Main!U74*Mask!W$12</f>
        <v>0</v>
      </c>
      <c r="AI79" s="35">
        <f>Main!V74*Mask!X$12</f>
        <v>0</v>
      </c>
      <c r="AJ79" s="35">
        <f>Main!W74*Mask!Y$12</f>
        <v>0</v>
      </c>
      <c r="AK79" s="35">
        <f>Main!X74*Mask!Z$12</f>
        <v>0</v>
      </c>
      <c r="AL79" s="35">
        <f>Main!Y74*Mask!AA$12</f>
        <v>0</v>
      </c>
      <c r="AM79" s="35">
        <f>Main!Z74*Mask!AB$12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42</v>
      </c>
      <c r="Q80" s="138" t="str">
        <f ca="1">IF(Main!$AY75&lt;&gt;"#",$P80-Main!$AY75,"#")</f>
        <v>#</v>
      </c>
      <c r="R80" s="35">
        <f>Main!E75*Mask!G$12</f>
        <v>0</v>
      </c>
      <c r="S80" s="35">
        <f>Main!F75*Mask!H$12</f>
        <v>0</v>
      </c>
      <c r="T80" s="35">
        <f>Main!G75*Mask!I$12</f>
        <v>0</v>
      </c>
      <c r="U80" s="35">
        <f>Main!H75*Mask!J$12</f>
        <v>0</v>
      </c>
      <c r="V80" s="35">
        <f>Main!I75*Mask!K$12</f>
        <v>0</v>
      </c>
      <c r="W80" s="35">
        <f>Main!J75*Mask!L$12</f>
        <v>0</v>
      </c>
      <c r="X80" s="35">
        <f>Main!K75*Mask!M$12</f>
        <v>0</v>
      </c>
      <c r="Y80" s="35">
        <f>Main!L75*Mask!N$12</f>
        <v>0</v>
      </c>
      <c r="Z80" s="35">
        <f>Main!M75*Mask!O$12</f>
        <v>0</v>
      </c>
      <c r="AA80" s="35">
        <f>Main!N75*Mask!P$12</f>
        <v>0</v>
      </c>
      <c r="AB80" s="35">
        <f>Main!O75*Mask!Q$12</f>
        <v>0</v>
      </c>
      <c r="AC80" s="35">
        <f>Main!P75*Mask!R$12</f>
        <v>0</v>
      </c>
      <c r="AD80" s="35">
        <f>Main!Q75*Mask!S$12</f>
        <v>0</v>
      </c>
      <c r="AE80" s="35">
        <f>Main!R75*Mask!T$12</f>
        <v>0</v>
      </c>
      <c r="AF80" s="35">
        <f>Main!S75*Mask!U$12</f>
        <v>0</v>
      </c>
      <c r="AG80" s="35">
        <f>Main!T75*Mask!V$12</f>
        <v>0</v>
      </c>
      <c r="AH80" s="35">
        <f>Main!U75*Mask!W$12</f>
        <v>0</v>
      </c>
      <c r="AI80" s="35">
        <f>Main!V75*Mask!X$12</f>
        <v>0</v>
      </c>
      <c r="AJ80" s="35">
        <f>Main!W75*Mask!Y$12</f>
        <v>0</v>
      </c>
      <c r="AK80" s="35">
        <f>Main!X75*Mask!Z$12</f>
        <v>0</v>
      </c>
      <c r="AL80" s="35">
        <f>Main!Y75*Mask!AA$12</f>
        <v>0</v>
      </c>
      <c r="AM80" s="35">
        <f>Main!Z75*Mask!AB$12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42</v>
      </c>
      <c r="Q81" s="138" t="str">
        <f ca="1">IF(Main!$AY76&lt;&gt;"#",$P81-Main!$AY76,"#")</f>
        <v>#</v>
      </c>
      <c r="R81" s="35">
        <f>Main!E76*Mask!G$12</f>
        <v>0</v>
      </c>
      <c r="S81" s="35">
        <f>Main!F76*Mask!H$12</f>
        <v>0</v>
      </c>
      <c r="T81" s="35">
        <f>Main!G76*Mask!I$12</f>
        <v>0</v>
      </c>
      <c r="U81" s="35">
        <f>Main!H76*Mask!J$12</f>
        <v>0</v>
      </c>
      <c r="V81" s="35">
        <f>Main!I76*Mask!K$12</f>
        <v>0</v>
      </c>
      <c r="W81" s="35">
        <f>Main!J76*Mask!L$12</f>
        <v>0</v>
      </c>
      <c r="X81" s="35">
        <f>Main!K76*Mask!M$12</f>
        <v>0</v>
      </c>
      <c r="Y81" s="35">
        <f>Main!L76*Mask!N$12</f>
        <v>0</v>
      </c>
      <c r="Z81" s="35">
        <f>Main!M76*Mask!O$12</f>
        <v>0</v>
      </c>
      <c r="AA81" s="35">
        <f>Main!N76*Mask!P$12</f>
        <v>0</v>
      </c>
      <c r="AB81" s="35">
        <f>Main!O76*Mask!Q$12</f>
        <v>0</v>
      </c>
      <c r="AC81" s="35">
        <f>Main!P76*Mask!R$12</f>
        <v>0</v>
      </c>
      <c r="AD81" s="35">
        <f>Main!Q76*Mask!S$12</f>
        <v>0</v>
      </c>
      <c r="AE81" s="35">
        <f>Main!R76*Mask!T$12</f>
        <v>0</v>
      </c>
      <c r="AF81" s="35">
        <f>Main!S76*Mask!U$12</f>
        <v>0</v>
      </c>
      <c r="AG81" s="35">
        <f>Main!T76*Mask!V$12</f>
        <v>0</v>
      </c>
      <c r="AH81" s="35">
        <f>Main!U76*Mask!W$12</f>
        <v>0</v>
      </c>
      <c r="AI81" s="35">
        <f>Main!V76*Mask!X$12</f>
        <v>0</v>
      </c>
      <c r="AJ81" s="35">
        <f>Main!W76*Mask!Y$12</f>
        <v>0</v>
      </c>
      <c r="AK81" s="35">
        <f>Main!X76*Mask!Z$12</f>
        <v>0</v>
      </c>
      <c r="AL81" s="35">
        <f>Main!Y76*Mask!AA$12</f>
        <v>0</v>
      </c>
      <c r="AM81" s="35">
        <f>Main!Z76*Mask!AB$12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42</v>
      </c>
      <c r="Q82" s="138" t="str">
        <f ca="1">IF(Main!$AY77&lt;&gt;"#",$P82-Main!$AY77,"#")</f>
        <v>#</v>
      </c>
      <c r="R82" s="35">
        <f>Main!E77*Mask!G$12</f>
        <v>0</v>
      </c>
      <c r="S82" s="35">
        <f>Main!F77*Mask!H$12</f>
        <v>0</v>
      </c>
      <c r="T82" s="35">
        <f>Main!G77*Mask!I$12</f>
        <v>0</v>
      </c>
      <c r="U82" s="35">
        <f>Main!H77*Mask!J$12</f>
        <v>0</v>
      </c>
      <c r="V82" s="35">
        <f>Main!I77*Mask!K$12</f>
        <v>0</v>
      </c>
      <c r="W82" s="35">
        <f>Main!J77*Mask!L$12</f>
        <v>0</v>
      </c>
      <c r="X82" s="35">
        <f>Main!K77*Mask!M$12</f>
        <v>0</v>
      </c>
      <c r="Y82" s="35">
        <f>Main!L77*Mask!N$12</f>
        <v>0</v>
      </c>
      <c r="Z82" s="35">
        <f>Main!M77*Mask!O$12</f>
        <v>0</v>
      </c>
      <c r="AA82" s="35">
        <f>Main!N77*Mask!P$12</f>
        <v>0</v>
      </c>
      <c r="AB82" s="35">
        <f>Main!O77*Mask!Q$12</f>
        <v>0</v>
      </c>
      <c r="AC82" s="35">
        <f>Main!P77*Mask!R$12</f>
        <v>0</v>
      </c>
      <c r="AD82" s="35">
        <f>Main!Q77*Mask!S$12</f>
        <v>0</v>
      </c>
      <c r="AE82" s="35">
        <f>Main!R77*Mask!T$12</f>
        <v>0</v>
      </c>
      <c r="AF82" s="35">
        <f>Main!S77*Mask!U$12</f>
        <v>0</v>
      </c>
      <c r="AG82" s="35">
        <f>Main!T77*Mask!V$12</f>
        <v>0</v>
      </c>
      <c r="AH82" s="35">
        <f>Main!U77*Mask!W$12</f>
        <v>0</v>
      </c>
      <c r="AI82" s="35">
        <f>Main!V77*Mask!X$12</f>
        <v>0</v>
      </c>
      <c r="AJ82" s="35">
        <f>Main!W77*Mask!Y$12</f>
        <v>0</v>
      </c>
      <c r="AK82" s="35">
        <f>Main!X77*Mask!Z$12</f>
        <v>0</v>
      </c>
      <c r="AL82" s="35">
        <f>Main!Y77*Mask!AA$12</f>
        <v>0</v>
      </c>
      <c r="AM82" s="35">
        <f>Main!Z77*Mask!AB$12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42</v>
      </c>
      <c r="Q83" s="138" t="str">
        <f ca="1">IF(Main!$AY78&lt;&gt;"#",$P83-Main!$AY78,"#")</f>
        <v>#</v>
      </c>
      <c r="R83" s="35">
        <f>Main!E78*Mask!G$12</f>
        <v>0</v>
      </c>
      <c r="S83" s="35">
        <f>Main!F78*Mask!H$12</f>
        <v>0</v>
      </c>
      <c r="T83" s="35">
        <f>Main!G78*Mask!I$12</f>
        <v>0</v>
      </c>
      <c r="U83" s="35">
        <f>Main!H78*Mask!J$12</f>
        <v>0</v>
      </c>
      <c r="V83" s="35">
        <f>Main!I78*Mask!K$12</f>
        <v>0</v>
      </c>
      <c r="W83" s="35">
        <f>Main!J78*Mask!L$12</f>
        <v>0</v>
      </c>
      <c r="X83" s="35">
        <f>Main!K78*Mask!M$12</f>
        <v>0</v>
      </c>
      <c r="Y83" s="35">
        <f>Main!L78*Mask!N$12</f>
        <v>0</v>
      </c>
      <c r="Z83" s="35">
        <f>Main!M78*Mask!O$12</f>
        <v>0</v>
      </c>
      <c r="AA83" s="35">
        <f>Main!N78*Mask!P$12</f>
        <v>0</v>
      </c>
      <c r="AB83" s="35">
        <f>Main!O78*Mask!Q$12</f>
        <v>0</v>
      </c>
      <c r="AC83" s="35">
        <f>Main!P78*Mask!R$12</f>
        <v>0</v>
      </c>
      <c r="AD83" s="35">
        <f>Main!Q78*Mask!S$12</f>
        <v>0</v>
      </c>
      <c r="AE83" s="35">
        <f>Main!R78*Mask!T$12</f>
        <v>0</v>
      </c>
      <c r="AF83" s="35">
        <f>Main!S78*Mask!U$12</f>
        <v>0</v>
      </c>
      <c r="AG83" s="35">
        <f>Main!T78*Mask!V$12</f>
        <v>0</v>
      </c>
      <c r="AH83" s="35">
        <f>Main!U78*Mask!W$12</f>
        <v>0</v>
      </c>
      <c r="AI83" s="35">
        <f>Main!V78*Mask!X$12</f>
        <v>0</v>
      </c>
      <c r="AJ83" s="35">
        <f>Main!W78*Mask!Y$12</f>
        <v>0</v>
      </c>
      <c r="AK83" s="35">
        <f>Main!X78*Mask!Z$12</f>
        <v>0</v>
      </c>
      <c r="AL83" s="35">
        <f>Main!Y78*Mask!AA$12</f>
        <v>0</v>
      </c>
      <c r="AM83" s="35">
        <f>Main!Z78*Mask!AB$12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42</v>
      </c>
      <c r="Q84" s="138" t="str">
        <f ca="1">IF(Main!$AY79&lt;&gt;"#",$P84-Main!$AY79,"#")</f>
        <v>#</v>
      </c>
      <c r="R84" s="35">
        <f>Main!E79*Mask!G$12</f>
        <v>0</v>
      </c>
      <c r="S84" s="35">
        <f>Main!F79*Mask!H$12</f>
        <v>0</v>
      </c>
      <c r="T84" s="35">
        <f>Main!G79*Mask!I$12</f>
        <v>0</v>
      </c>
      <c r="U84" s="35">
        <f>Main!H79*Mask!J$12</f>
        <v>0</v>
      </c>
      <c r="V84" s="35">
        <f>Main!I79*Mask!K$12</f>
        <v>0</v>
      </c>
      <c r="W84" s="35">
        <f>Main!J79*Mask!L$12</f>
        <v>0</v>
      </c>
      <c r="X84" s="35">
        <f>Main!K79*Mask!M$12</f>
        <v>0</v>
      </c>
      <c r="Y84" s="35">
        <f>Main!L79*Mask!N$12</f>
        <v>0</v>
      </c>
      <c r="Z84" s="35">
        <f>Main!M79*Mask!O$12</f>
        <v>0</v>
      </c>
      <c r="AA84" s="35">
        <f>Main!N79*Mask!P$12</f>
        <v>0</v>
      </c>
      <c r="AB84" s="35">
        <f>Main!O79*Mask!Q$12</f>
        <v>0</v>
      </c>
      <c r="AC84" s="35">
        <f>Main!P79*Mask!R$12</f>
        <v>0</v>
      </c>
      <c r="AD84" s="35">
        <f>Main!Q79*Mask!S$12</f>
        <v>0</v>
      </c>
      <c r="AE84" s="35">
        <f>Main!R79*Mask!T$12</f>
        <v>0</v>
      </c>
      <c r="AF84" s="35">
        <f>Main!S79*Mask!U$12</f>
        <v>0</v>
      </c>
      <c r="AG84" s="35">
        <f>Main!T79*Mask!V$12</f>
        <v>0</v>
      </c>
      <c r="AH84" s="35">
        <f>Main!U79*Mask!W$12</f>
        <v>0</v>
      </c>
      <c r="AI84" s="35">
        <f>Main!V79*Mask!X$12</f>
        <v>0</v>
      </c>
      <c r="AJ84" s="35">
        <f>Main!W79*Mask!Y$12</f>
        <v>0</v>
      </c>
      <c r="AK84" s="35">
        <f>Main!X79*Mask!Z$12</f>
        <v>0</v>
      </c>
      <c r="AL84" s="35">
        <f>Main!Y79*Mask!AA$12</f>
        <v>0</v>
      </c>
      <c r="AM84" s="35">
        <f>Main!Z79*Mask!AB$12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42</v>
      </c>
      <c r="Q85" s="138" t="str">
        <f ca="1">IF(Main!$AY80&lt;&gt;"#",$P85-Main!$AY80,"#")</f>
        <v>#</v>
      </c>
      <c r="R85" s="35">
        <f>Main!E80*Mask!G$12</f>
        <v>0</v>
      </c>
      <c r="S85" s="35">
        <f>Main!F80*Mask!H$12</f>
        <v>0</v>
      </c>
      <c r="T85" s="35">
        <f>Main!G80*Mask!I$12</f>
        <v>0</v>
      </c>
      <c r="U85" s="35">
        <f>Main!H80*Mask!J$12</f>
        <v>0</v>
      </c>
      <c r="V85" s="35">
        <f>Main!I80*Mask!K$12</f>
        <v>0</v>
      </c>
      <c r="W85" s="35">
        <f>Main!J80*Mask!L$12</f>
        <v>0</v>
      </c>
      <c r="X85" s="35">
        <f>Main!K80*Mask!M$12</f>
        <v>0</v>
      </c>
      <c r="Y85" s="35">
        <f>Main!L80*Mask!N$12</f>
        <v>0</v>
      </c>
      <c r="Z85" s="35">
        <f>Main!M80*Mask!O$12</f>
        <v>0</v>
      </c>
      <c r="AA85" s="35">
        <f>Main!N80*Mask!P$12</f>
        <v>0</v>
      </c>
      <c r="AB85" s="35">
        <f>Main!O80*Mask!Q$12</f>
        <v>0</v>
      </c>
      <c r="AC85" s="35">
        <f>Main!P80*Mask!R$12</f>
        <v>0</v>
      </c>
      <c r="AD85" s="35">
        <f>Main!Q80*Mask!S$12</f>
        <v>0</v>
      </c>
      <c r="AE85" s="35">
        <f>Main!R80*Mask!T$12</f>
        <v>0</v>
      </c>
      <c r="AF85" s="35">
        <f>Main!S80*Mask!U$12</f>
        <v>0</v>
      </c>
      <c r="AG85" s="35">
        <f>Main!T80*Mask!V$12</f>
        <v>0</v>
      </c>
      <c r="AH85" s="35">
        <f>Main!U80*Mask!W$12</f>
        <v>0</v>
      </c>
      <c r="AI85" s="35">
        <f>Main!V80*Mask!X$12</f>
        <v>0</v>
      </c>
      <c r="AJ85" s="35">
        <f>Main!W80*Mask!Y$12</f>
        <v>0</v>
      </c>
      <c r="AK85" s="35">
        <f>Main!X80*Mask!Z$12</f>
        <v>0</v>
      </c>
      <c r="AL85" s="35">
        <f>Main!Y80*Mask!AA$12</f>
        <v>0</v>
      </c>
      <c r="AM85" s="35">
        <f>Main!Z80*Mask!AB$12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42</v>
      </c>
      <c r="Q86" s="138" t="str">
        <f ca="1">IF(Main!$AY81&lt;&gt;"#",$P86-Main!$AY81,"#")</f>
        <v>#</v>
      </c>
      <c r="R86" s="35">
        <f>Main!E81*Mask!G$12</f>
        <v>0</v>
      </c>
      <c r="S86" s="35">
        <f>Main!F81*Mask!H$12</f>
        <v>0</v>
      </c>
      <c r="T86" s="35">
        <f>Main!G81*Mask!I$12</f>
        <v>0</v>
      </c>
      <c r="U86" s="35">
        <f>Main!H81*Mask!J$12</f>
        <v>0</v>
      </c>
      <c r="V86" s="35">
        <f>Main!I81*Mask!K$12</f>
        <v>0</v>
      </c>
      <c r="W86" s="35">
        <f>Main!J81*Mask!L$12</f>
        <v>0</v>
      </c>
      <c r="X86" s="35">
        <f>Main!K81*Mask!M$12</f>
        <v>0</v>
      </c>
      <c r="Y86" s="35">
        <f>Main!L81*Mask!N$12</f>
        <v>0</v>
      </c>
      <c r="Z86" s="35">
        <f>Main!M81*Mask!O$12</f>
        <v>0</v>
      </c>
      <c r="AA86" s="35">
        <f>Main!N81*Mask!P$12</f>
        <v>0</v>
      </c>
      <c r="AB86" s="35">
        <f>Main!O81*Mask!Q$12</f>
        <v>0</v>
      </c>
      <c r="AC86" s="35">
        <f>Main!P81*Mask!R$12</f>
        <v>0</v>
      </c>
      <c r="AD86" s="35">
        <f>Main!Q81*Mask!S$12</f>
        <v>0</v>
      </c>
      <c r="AE86" s="35">
        <f>Main!R81*Mask!T$12</f>
        <v>0</v>
      </c>
      <c r="AF86" s="35">
        <f>Main!S81*Mask!U$12</f>
        <v>0</v>
      </c>
      <c r="AG86" s="35">
        <f>Main!T81*Mask!V$12</f>
        <v>0</v>
      </c>
      <c r="AH86" s="35">
        <f>Main!U81*Mask!W$12</f>
        <v>0</v>
      </c>
      <c r="AI86" s="35">
        <f>Main!V81*Mask!X$12</f>
        <v>0</v>
      </c>
      <c r="AJ86" s="35">
        <f>Main!W81*Mask!Y$12</f>
        <v>0</v>
      </c>
      <c r="AK86" s="35">
        <f>Main!X81*Mask!Z$12</f>
        <v>0</v>
      </c>
      <c r="AL86" s="35">
        <f>Main!Y81*Mask!AA$12</f>
        <v>0</v>
      </c>
      <c r="AM86" s="35">
        <f>Main!Z81*Mask!AB$12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42</v>
      </c>
      <c r="Q87" s="138" t="str">
        <f ca="1">IF(Main!$AY82&lt;&gt;"#",$P87-Main!$AY82,"#")</f>
        <v>#</v>
      </c>
      <c r="R87" s="35">
        <f>Main!E82*Mask!G$12</f>
        <v>0</v>
      </c>
      <c r="S87" s="35">
        <f>Main!F82*Mask!H$12</f>
        <v>0</v>
      </c>
      <c r="T87" s="35">
        <f>Main!G82*Mask!I$12</f>
        <v>0</v>
      </c>
      <c r="U87" s="35">
        <f>Main!H82*Mask!J$12</f>
        <v>0</v>
      </c>
      <c r="V87" s="35">
        <f>Main!I82*Mask!K$12</f>
        <v>0</v>
      </c>
      <c r="W87" s="35">
        <f>Main!J82*Mask!L$12</f>
        <v>0</v>
      </c>
      <c r="X87" s="35">
        <f>Main!K82*Mask!M$12</f>
        <v>0</v>
      </c>
      <c r="Y87" s="35">
        <f>Main!L82*Mask!N$12</f>
        <v>0</v>
      </c>
      <c r="Z87" s="35">
        <f>Main!M82*Mask!O$12</f>
        <v>0</v>
      </c>
      <c r="AA87" s="35">
        <f>Main!N82*Mask!P$12</f>
        <v>0</v>
      </c>
      <c r="AB87" s="35">
        <f>Main!O82*Mask!Q$12</f>
        <v>0</v>
      </c>
      <c r="AC87" s="35">
        <f>Main!P82*Mask!R$12</f>
        <v>0</v>
      </c>
      <c r="AD87" s="35">
        <f>Main!Q82*Mask!S$12</f>
        <v>0</v>
      </c>
      <c r="AE87" s="35">
        <f>Main!R82*Mask!T$12</f>
        <v>0</v>
      </c>
      <c r="AF87" s="35">
        <f>Main!S82*Mask!U$12</f>
        <v>0</v>
      </c>
      <c r="AG87" s="35">
        <f>Main!T82*Mask!V$12</f>
        <v>0</v>
      </c>
      <c r="AH87" s="35">
        <f>Main!U82*Mask!W$12</f>
        <v>0</v>
      </c>
      <c r="AI87" s="35">
        <f>Main!V82*Mask!X$12</f>
        <v>0</v>
      </c>
      <c r="AJ87" s="35">
        <f>Main!W82*Mask!Y$12</f>
        <v>0</v>
      </c>
      <c r="AK87" s="35">
        <f>Main!X82*Mask!Z$12</f>
        <v>0</v>
      </c>
      <c r="AL87" s="35">
        <f>Main!Y82*Mask!AA$12</f>
        <v>0</v>
      </c>
      <c r="AM87" s="35">
        <f>Main!Z82*Mask!AB$12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42</v>
      </c>
      <c r="Q88" s="138" t="str">
        <f ca="1">IF(Main!$AY83&lt;&gt;"#",$P88-Main!$AY83,"#")</f>
        <v>#</v>
      </c>
      <c r="R88" s="35">
        <f>Main!E83*Mask!G$12</f>
        <v>0</v>
      </c>
      <c r="S88" s="35">
        <f>Main!F83*Mask!H$12</f>
        <v>0</v>
      </c>
      <c r="T88" s="35">
        <f>Main!G83*Mask!I$12</f>
        <v>0</v>
      </c>
      <c r="U88" s="35">
        <f>Main!H83*Mask!J$12</f>
        <v>0</v>
      </c>
      <c r="V88" s="35">
        <f>Main!I83*Mask!K$12</f>
        <v>0</v>
      </c>
      <c r="W88" s="35">
        <f>Main!J83*Mask!L$12</f>
        <v>0</v>
      </c>
      <c r="X88" s="35">
        <f>Main!K83*Mask!M$12</f>
        <v>0</v>
      </c>
      <c r="Y88" s="35">
        <f>Main!L83*Mask!N$12</f>
        <v>0</v>
      </c>
      <c r="Z88" s="35">
        <f>Main!M83*Mask!O$12</f>
        <v>0</v>
      </c>
      <c r="AA88" s="35">
        <f>Main!N83*Mask!P$12</f>
        <v>0</v>
      </c>
      <c r="AB88" s="35">
        <f>Main!O83*Mask!Q$12</f>
        <v>0</v>
      </c>
      <c r="AC88" s="35">
        <f>Main!P83*Mask!R$12</f>
        <v>0</v>
      </c>
      <c r="AD88" s="35">
        <f>Main!Q83*Mask!S$12</f>
        <v>0</v>
      </c>
      <c r="AE88" s="35">
        <f>Main!R83*Mask!T$12</f>
        <v>0</v>
      </c>
      <c r="AF88" s="35">
        <f>Main!S83*Mask!U$12</f>
        <v>0</v>
      </c>
      <c r="AG88" s="35">
        <f>Main!T83*Mask!V$12</f>
        <v>0</v>
      </c>
      <c r="AH88" s="35">
        <f>Main!U83*Mask!W$12</f>
        <v>0</v>
      </c>
      <c r="AI88" s="35">
        <f>Main!V83*Mask!X$12</f>
        <v>0</v>
      </c>
      <c r="AJ88" s="35">
        <f>Main!W83*Mask!Y$12</f>
        <v>0</v>
      </c>
      <c r="AK88" s="35">
        <f>Main!X83*Mask!Z$12</f>
        <v>0</v>
      </c>
      <c r="AL88" s="35">
        <f>Main!Y83*Mask!AA$12</f>
        <v>0</v>
      </c>
      <c r="AM88" s="35">
        <f>Main!Z83*Mask!AB$12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42</v>
      </c>
      <c r="Q89" s="138" t="str">
        <f ca="1">IF(Main!$AY84&lt;&gt;"#",$P89-Main!$AY84,"#")</f>
        <v>#</v>
      </c>
      <c r="R89" s="35">
        <f>Main!E84*Mask!G$12</f>
        <v>0</v>
      </c>
      <c r="S89" s="35">
        <f>Main!F84*Mask!H$12</f>
        <v>0</v>
      </c>
      <c r="T89" s="35">
        <f>Main!G84*Mask!I$12</f>
        <v>0</v>
      </c>
      <c r="U89" s="35">
        <f>Main!H84*Mask!J$12</f>
        <v>0</v>
      </c>
      <c r="V89" s="35">
        <f>Main!I84*Mask!K$12</f>
        <v>0</v>
      </c>
      <c r="W89" s="35">
        <f>Main!J84*Mask!L$12</f>
        <v>0</v>
      </c>
      <c r="X89" s="35">
        <f>Main!K84*Mask!M$12</f>
        <v>0</v>
      </c>
      <c r="Y89" s="35">
        <f>Main!L84*Mask!N$12</f>
        <v>0</v>
      </c>
      <c r="Z89" s="35">
        <f>Main!M84*Mask!O$12</f>
        <v>0</v>
      </c>
      <c r="AA89" s="35">
        <f>Main!N84*Mask!P$12</f>
        <v>0</v>
      </c>
      <c r="AB89" s="35">
        <f>Main!O84*Mask!Q$12</f>
        <v>0</v>
      </c>
      <c r="AC89" s="35">
        <f>Main!P84*Mask!R$12</f>
        <v>0</v>
      </c>
      <c r="AD89" s="35">
        <f>Main!Q84*Mask!S$12</f>
        <v>0</v>
      </c>
      <c r="AE89" s="35">
        <f>Main!R84*Mask!T$12</f>
        <v>0</v>
      </c>
      <c r="AF89" s="35">
        <f>Main!S84*Mask!U$12</f>
        <v>0</v>
      </c>
      <c r="AG89" s="35">
        <f>Main!T84*Mask!V$12</f>
        <v>0</v>
      </c>
      <c r="AH89" s="35">
        <f>Main!U84*Mask!W$12</f>
        <v>0</v>
      </c>
      <c r="AI89" s="35">
        <f>Main!V84*Mask!X$12</f>
        <v>0</v>
      </c>
      <c r="AJ89" s="35">
        <f>Main!W84*Mask!Y$12</f>
        <v>0</v>
      </c>
      <c r="AK89" s="35">
        <f>Main!X84*Mask!Z$12</f>
        <v>0</v>
      </c>
      <c r="AL89" s="35">
        <f>Main!Y84*Mask!AA$12</f>
        <v>0</v>
      </c>
      <c r="AM89" s="35">
        <f>Main!Z84*Mask!AB$12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42</v>
      </c>
      <c r="Q90" s="138" t="str">
        <f ca="1">IF(Main!$AY85&lt;&gt;"#",$P90-Main!$AY85,"#")</f>
        <v>#</v>
      </c>
      <c r="R90" s="35">
        <f>Main!E85*Mask!G$12</f>
        <v>0</v>
      </c>
      <c r="S90" s="35">
        <f>Main!F85*Mask!H$12</f>
        <v>0</v>
      </c>
      <c r="T90" s="35">
        <f>Main!G85*Mask!I$12</f>
        <v>0</v>
      </c>
      <c r="U90" s="35">
        <f>Main!H85*Mask!J$12</f>
        <v>0</v>
      </c>
      <c r="V90" s="35">
        <f>Main!I85*Mask!K$12</f>
        <v>0</v>
      </c>
      <c r="W90" s="35">
        <f>Main!J85*Mask!L$12</f>
        <v>0</v>
      </c>
      <c r="X90" s="35">
        <f>Main!K85*Mask!M$12</f>
        <v>0</v>
      </c>
      <c r="Y90" s="35">
        <f>Main!L85*Mask!N$12</f>
        <v>0</v>
      </c>
      <c r="Z90" s="35">
        <f>Main!M85*Mask!O$12</f>
        <v>0</v>
      </c>
      <c r="AA90" s="35">
        <f>Main!N85*Mask!P$12</f>
        <v>0</v>
      </c>
      <c r="AB90" s="35">
        <f>Main!O85*Mask!Q$12</f>
        <v>0</v>
      </c>
      <c r="AC90" s="35">
        <f>Main!P85*Mask!R$12</f>
        <v>0</v>
      </c>
      <c r="AD90" s="35">
        <f>Main!Q85*Mask!S$12</f>
        <v>0</v>
      </c>
      <c r="AE90" s="35">
        <f>Main!R85*Mask!T$12</f>
        <v>0</v>
      </c>
      <c r="AF90" s="35">
        <f>Main!S85*Mask!U$12</f>
        <v>0</v>
      </c>
      <c r="AG90" s="35">
        <f>Main!T85*Mask!V$12</f>
        <v>0</v>
      </c>
      <c r="AH90" s="35">
        <f>Main!U85*Mask!W$12</f>
        <v>0</v>
      </c>
      <c r="AI90" s="35">
        <f>Main!V85*Mask!X$12</f>
        <v>0</v>
      </c>
      <c r="AJ90" s="35">
        <f>Main!W85*Mask!Y$12</f>
        <v>0</v>
      </c>
      <c r="AK90" s="35">
        <f>Main!X85*Mask!Z$12</f>
        <v>0</v>
      </c>
      <c r="AL90" s="35">
        <f>Main!Y85*Mask!AA$12</f>
        <v>0</v>
      </c>
      <c r="AM90" s="35">
        <f>Main!Z85*Mask!AB$12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42</v>
      </c>
      <c r="Q91" s="138" t="str">
        <f ca="1">IF(Main!$AY86&lt;&gt;"#",$P91-Main!$AY86,"#")</f>
        <v>#</v>
      </c>
      <c r="R91" s="35">
        <f>Main!E86*Mask!G$12</f>
        <v>0</v>
      </c>
      <c r="S91" s="35">
        <f>Main!F86*Mask!H$12</f>
        <v>0</v>
      </c>
      <c r="T91" s="35">
        <f>Main!G86*Mask!I$12</f>
        <v>0</v>
      </c>
      <c r="U91" s="35">
        <f>Main!H86*Mask!J$12</f>
        <v>0</v>
      </c>
      <c r="V91" s="35">
        <f>Main!I86*Mask!K$12</f>
        <v>0</v>
      </c>
      <c r="W91" s="35">
        <f>Main!J86*Mask!L$12</f>
        <v>0</v>
      </c>
      <c r="X91" s="35">
        <f>Main!K86*Mask!M$12</f>
        <v>0</v>
      </c>
      <c r="Y91" s="35">
        <f>Main!L86*Mask!N$12</f>
        <v>0</v>
      </c>
      <c r="Z91" s="35">
        <f>Main!M86*Mask!O$12</f>
        <v>0</v>
      </c>
      <c r="AA91" s="35">
        <f>Main!N86*Mask!P$12</f>
        <v>0</v>
      </c>
      <c r="AB91" s="35">
        <f>Main!O86*Mask!Q$12</f>
        <v>0</v>
      </c>
      <c r="AC91" s="35">
        <f>Main!P86*Mask!R$12</f>
        <v>0</v>
      </c>
      <c r="AD91" s="35">
        <f>Main!Q86*Mask!S$12</f>
        <v>0</v>
      </c>
      <c r="AE91" s="35">
        <f>Main!R86*Mask!T$12</f>
        <v>0</v>
      </c>
      <c r="AF91" s="35">
        <f>Main!S86*Mask!U$12</f>
        <v>0</v>
      </c>
      <c r="AG91" s="35">
        <f>Main!T86*Mask!V$12</f>
        <v>0</v>
      </c>
      <c r="AH91" s="35">
        <f>Main!U86*Mask!W$12</f>
        <v>0</v>
      </c>
      <c r="AI91" s="35">
        <f>Main!V86*Mask!X$12</f>
        <v>0</v>
      </c>
      <c r="AJ91" s="35">
        <f>Main!W86*Mask!Y$12</f>
        <v>0</v>
      </c>
      <c r="AK91" s="35">
        <f>Main!X86*Mask!Z$12</f>
        <v>0</v>
      </c>
      <c r="AL91" s="35">
        <f>Main!Y86*Mask!AA$12</f>
        <v>0</v>
      </c>
      <c r="AM91" s="35">
        <f>Main!Z86*Mask!AB$12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42</v>
      </c>
      <c r="Q92" s="138" t="str">
        <f ca="1">IF(Main!$AY87&lt;&gt;"#",$P92-Main!$AY87,"#")</f>
        <v>#</v>
      </c>
      <c r="R92" s="35">
        <f>Main!E87*Mask!G$12</f>
        <v>0</v>
      </c>
      <c r="S92" s="35">
        <f>Main!F87*Mask!H$12</f>
        <v>0</v>
      </c>
      <c r="T92" s="35">
        <f>Main!G87*Mask!I$12</f>
        <v>0</v>
      </c>
      <c r="U92" s="35">
        <f>Main!H87*Mask!J$12</f>
        <v>0</v>
      </c>
      <c r="V92" s="35">
        <f>Main!I87*Mask!K$12</f>
        <v>0</v>
      </c>
      <c r="W92" s="35">
        <f>Main!J87*Mask!L$12</f>
        <v>0</v>
      </c>
      <c r="X92" s="35">
        <f>Main!K87*Mask!M$12</f>
        <v>0</v>
      </c>
      <c r="Y92" s="35">
        <f>Main!L87*Mask!N$12</f>
        <v>0</v>
      </c>
      <c r="Z92" s="35">
        <f>Main!M87*Mask!O$12</f>
        <v>0</v>
      </c>
      <c r="AA92" s="35">
        <f>Main!N87*Mask!P$12</f>
        <v>0</v>
      </c>
      <c r="AB92" s="35">
        <f>Main!O87*Mask!Q$12</f>
        <v>0</v>
      </c>
      <c r="AC92" s="35">
        <f>Main!P87*Mask!R$12</f>
        <v>0</v>
      </c>
      <c r="AD92" s="35">
        <f>Main!Q87*Mask!S$12</f>
        <v>0</v>
      </c>
      <c r="AE92" s="35">
        <f>Main!R87*Mask!T$12</f>
        <v>0</v>
      </c>
      <c r="AF92" s="35">
        <f>Main!S87*Mask!U$12</f>
        <v>0</v>
      </c>
      <c r="AG92" s="35">
        <f>Main!T87*Mask!V$12</f>
        <v>0</v>
      </c>
      <c r="AH92" s="35">
        <f>Main!U87*Mask!W$12</f>
        <v>0</v>
      </c>
      <c r="AI92" s="35">
        <f>Main!V87*Mask!X$12</f>
        <v>0</v>
      </c>
      <c r="AJ92" s="35">
        <f>Main!W87*Mask!Y$12</f>
        <v>0</v>
      </c>
      <c r="AK92" s="35">
        <f>Main!X87*Mask!Z$12</f>
        <v>0</v>
      </c>
      <c r="AL92" s="35">
        <f>Main!Y87*Mask!AA$12</f>
        <v>0</v>
      </c>
      <c r="AM92" s="35">
        <f>Main!Z87*Mask!AB$12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42</v>
      </c>
      <c r="Q93" s="138" t="str">
        <f ca="1">IF(Main!$AY88&lt;&gt;"#",$P93-Main!$AY88,"#")</f>
        <v>#</v>
      </c>
      <c r="R93" s="35">
        <f>Main!E88*Mask!G$12</f>
        <v>0</v>
      </c>
      <c r="S93" s="35">
        <f>Main!F88*Mask!H$12</f>
        <v>0</v>
      </c>
      <c r="T93" s="35">
        <f>Main!G88*Mask!I$12</f>
        <v>0</v>
      </c>
      <c r="U93" s="35">
        <f>Main!H88*Mask!J$12</f>
        <v>0</v>
      </c>
      <c r="V93" s="35">
        <f>Main!I88*Mask!K$12</f>
        <v>0</v>
      </c>
      <c r="W93" s="35">
        <f>Main!J88*Mask!L$12</f>
        <v>0</v>
      </c>
      <c r="X93" s="35">
        <f>Main!K88*Mask!M$12</f>
        <v>0</v>
      </c>
      <c r="Y93" s="35">
        <f>Main!L88*Mask!N$12</f>
        <v>0</v>
      </c>
      <c r="Z93" s="35">
        <f>Main!M88*Mask!O$12</f>
        <v>0</v>
      </c>
      <c r="AA93" s="35">
        <f>Main!N88*Mask!P$12</f>
        <v>0</v>
      </c>
      <c r="AB93" s="35">
        <f>Main!O88*Mask!Q$12</f>
        <v>0</v>
      </c>
      <c r="AC93" s="35">
        <f>Main!P88*Mask!R$12</f>
        <v>0</v>
      </c>
      <c r="AD93" s="35">
        <f>Main!Q88*Mask!S$12</f>
        <v>0</v>
      </c>
      <c r="AE93" s="35">
        <f>Main!R88*Mask!T$12</f>
        <v>0</v>
      </c>
      <c r="AF93" s="35">
        <f>Main!S88*Mask!U$12</f>
        <v>0</v>
      </c>
      <c r="AG93" s="35">
        <f>Main!T88*Mask!V$12</f>
        <v>0</v>
      </c>
      <c r="AH93" s="35">
        <f>Main!U88*Mask!W$12</f>
        <v>0</v>
      </c>
      <c r="AI93" s="35">
        <f>Main!V88*Mask!X$12</f>
        <v>0</v>
      </c>
      <c r="AJ93" s="35">
        <f>Main!W88*Mask!Y$12</f>
        <v>0</v>
      </c>
      <c r="AK93" s="35">
        <f>Main!X88*Mask!Z$12</f>
        <v>0</v>
      </c>
      <c r="AL93" s="35">
        <f>Main!Y88*Mask!AA$12</f>
        <v>0</v>
      </c>
      <c r="AM93" s="35">
        <f>Main!Z88*Mask!AB$12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42</v>
      </c>
      <c r="Q94" s="138" t="str">
        <f ca="1">IF(Main!$AY89&lt;&gt;"#",$P94-Main!$AY89,"#")</f>
        <v>#</v>
      </c>
      <c r="R94" s="35">
        <f>Main!E89*Mask!G$12</f>
        <v>0</v>
      </c>
      <c r="S94" s="35">
        <f>Main!F89*Mask!H$12</f>
        <v>0</v>
      </c>
      <c r="T94" s="35">
        <f>Main!G89*Mask!I$12</f>
        <v>0</v>
      </c>
      <c r="U94" s="35">
        <f>Main!H89*Mask!J$12</f>
        <v>0</v>
      </c>
      <c r="V94" s="35">
        <f>Main!I89*Mask!K$12</f>
        <v>0</v>
      </c>
      <c r="W94" s="35">
        <f>Main!J89*Mask!L$12</f>
        <v>0</v>
      </c>
      <c r="X94" s="35">
        <f>Main!K89*Mask!M$12</f>
        <v>0</v>
      </c>
      <c r="Y94" s="35">
        <f>Main!L89*Mask!N$12</f>
        <v>0</v>
      </c>
      <c r="Z94" s="35">
        <f>Main!M89*Mask!O$12</f>
        <v>0</v>
      </c>
      <c r="AA94" s="35">
        <f>Main!N89*Mask!P$12</f>
        <v>0</v>
      </c>
      <c r="AB94" s="35">
        <f>Main!O89*Mask!Q$12</f>
        <v>0</v>
      </c>
      <c r="AC94" s="35">
        <f>Main!P89*Mask!R$12</f>
        <v>0</v>
      </c>
      <c r="AD94" s="35">
        <f>Main!Q89*Mask!S$12</f>
        <v>0</v>
      </c>
      <c r="AE94" s="35">
        <f>Main!R89*Mask!T$12</f>
        <v>0</v>
      </c>
      <c r="AF94" s="35">
        <f>Main!S89*Mask!U$12</f>
        <v>0</v>
      </c>
      <c r="AG94" s="35">
        <f>Main!T89*Mask!V$12</f>
        <v>0</v>
      </c>
      <c r="AH94" s="35">
        <f>Main!U89*Mask!W$12</f>
        <v>0</v>
      </c>
      <c r="AI94" s="35">
        <f>Main!V89*Mask!X$12</f>
        <v>0</v>
      </c>
      <c r="AJ94" s="35">
        <f>Main!W89*Mask!Y$12</f>
        <v>0</v>
      </c>
      <c r="AK94" s="35">
        <f>Main!X89*Mask!Z$12</f>
        <v>0</v>
      </c>
      <c r="AL94" s="35">
        <f>Main!Y89*Mask!AA$12</f>
        <v>0</v>
      </c>
      <c r="AM94" s="35">
        <f>Main!Z89*Mask!AB$12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42</v>
      </c>
      <c r="Q95" s="138" t="str">
        <f ca="1">IF(Main!$AY90&lt;&gt;"#",$P95-Main!$AY90,"#")</f>
        <v>#</v>
      </c>
      <c r="R95" s="35">
        <f>Main!E90*Mask!G$12</f>
        <v>0</v>
      </c>
      <c r="S95" s="35">
        <f>Main!F90*Mask!H$12</f>
        <v>0</v>
      </c>
      <c r="T95" s="35">
        <f>Main!G90*Mask!I$12</f>
        <v>0</v>
      </c>
      <c r="U95" s="35">
        <f>Main!H90*Mask!J$12</f>
        <v>0</v>
      </c>
      <c r="V95" s="35">
        <f>Main!I90*Mask!K$12</f>
        <v>0</v>
      </c>
      <c r="W95" s="35">
        <f>Main!J90*Mask!L$12</f>
        <v>0</v>
      </c>
      <c r="X95" s="35">
        <f>Main!K90*Mask!M$12</f>
        <v>0</v>
      </c>
      <c r="Y95" s="35">
        <f>Main!L90*Mask!N$12</f>
        <v>0</v>
      </c>
      <c r="Z95" s="35">
        <f>Main!M90*Mask!O$12</f>
        <v>0</v>
      </c>
      <c r="AA95" s="35">
        <f>Main!N90*Mask!P$12</f>
        <v>0</v>
      </c>
      <c r="AB95" s="35">
        <f>Main!O90*Mask!Q$12</f>
        <v>0</v>
      </c>
      <c r="AC95" s="35">
        <f>Main!P90*Mask!R$12</f>
        <v>0</v>
      </c>
      <c r="AD95" s="35">
        <f>Main!Q90*Mask!S$12</f>
        <v>0</v>
      </c>
      <c r="AE95" s="35">
        <f>Main!R90*Mask!T$12</f>
        <v>0</v>
      </c>
      <c r="AF95" s="35">
        <f>Main!S90*Mask!U$12</f>
        <v>0</v>
      </c>
      <c r="AG95" s="35">
        <f>Main!T90*Mask!V$12</f>
        <v>0</v>
      </c>
      <c r="AH95" s="35">
        <f>Main!U90*Mask!W$12</f>
        <v>0</v>
      </c>
      <c r="AI95" s="35">
        <f>Main!V90*Mask!X$12</f>
        <v>0</v>
      </c>
      <c r="AJ95" s="35">
        <f>Main!W90*Mask!Y$12</f>
        <v>0</v>
      </c>
      <c r="AK95" s="35">
        <f>Main!X90*Mask!Z$12</f>
        <v>0</v>
      </c>
      <c r="AL95" s="35">
        <f>Main!Y90*Mask!AA$12</f>
        <v>0</v>
      </c>
      <c r="AM95" s="35">
        <f>Main!Z90*Mask!AB$12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42</v>
      </c>
      <c r="Q96" s="138" t="str">
        <f ca="1">IF(Main!$AY91&lt;&gt;"#",$P96-Main!$AY91,"#")</f>
        <v>#</v>
      </c>
      <c r="R96" s="35">
        <f>Main!E91*Mask!G$12</f>
        <v>0</v>
      </c>
      <c r="S96" s="35">
        <f>Main!F91*Mask!H$12</f>
        <v>0</v>
      </c>
      <c r="T96" s="35">
        <f>Main!G91*Mask!I$12</f>
        <v>0</v>
      </c>
      <c r="U96" s="35">
        <f>Main!H91*Mask!J$12</f>
        <v>0</v>
      </c>
      <c r="V96" s="35">
        <f>Main!I91*Mask!K$12</f>
        <v>0</v>
      </c>
      <c r="W96" s="35">
        <f>Main!J91*Mask!L$12</f>
        <v>0</v>
      </c>
      <c r="X96" s="35">
        <f>Main!K91*Mask!M$12</f>
        <v>0</v>
      </c>
      <c r="Y96" s="35">
        <f>Main!L91*Mask!N$12</f>
        <v>0</v>
      </c>
      <c r="Z96" s="35">
        <f>Main!M91*Mask!O$12</f>
        <v>0</v>
      </c>
      <c r="AA96" s="35">
        <f>Main!N91*Mask!P$12</f>
        <v>0</v>
      </c>
      <c r="AB96" s="35">
        <f>Main!O91*Mask!Q$12</f>
        <v>0</v>
      </c>
      <c r="AC96" s="35">
        <f>Main!P91*Mask!R$12</f>
        <v>0</v>
      </c>
      <c r="AD96" s="35">
        <f>Main!Q91*Mask!S$12</f>
        <v>0</v>
      </c>
      <c r="AE96" s="35">
        <f>Main!R91*Mask!T$12</f>
        <v>0</v>
      </c>
      <c r="AF96" s="35">
        <f>Main!S91*Mask!U$12</f>
        <v>0</v>
      </c>
      <c r="AG96" s="35">
        <f>Main!T91*Mask!V$12</f>
        <v>0</v>
      </c>
      <c r="AH96" s="35">
        <f>Main!U91*Mask!W$12</f>
        <v>0</v>
      </c>
      <c r="AI96" s="35">
        <f>Main!V91*Mask!X$12</f>
        <v>0</v>
      </c>
      <c r="AJ96" s="35">
        <f>Main!W91*Mask!Y$12</f>
        <v>0</v>
      </c>
      <c r="AK96" s="35">
        <f>Main!X91*Mask!Z$12</f>
        <v>0</v>
      </c>
      <c r="AL96" s="35">
        <f>Main!Y91*Mask!AA$12</f>
        <v>0</v>
      </c>
      <c r="AM96" s="35">
        <f>Main!Z91*Mask!AB$12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42</v>
      </c>
      <c r="Q97" s="138" t="str">
        <f ca="1">IF(Main!$AY92&lt;&gt;"#",$P97-Main!$AY92,"#")</f>
        <v>#</v>
      </c>
      <c r="R97" s="35">
        <f>Main!E92*Mask!G$12</f>
        <v>0</v>
      </c>
      <c r="S97" s="35">
        <f>Main!F92*Mask!H$12</f>
        <v>0</v>
      </c>
      <c r="T97" s="35">
        <f>Main!G92*Mask!I$12</f>
        <v>0</v>
      </c>
      <c r="U97" s="35">
        <f>Main!H92*Mask!J$12</f>
        <v>0</v>
      </c>
      <c r="V97" s="35">
        <f>Main!I92*Mask!K$12</f>
        <v>0</v>
      </c>
      <c r="W97" s="35">
        <f>Main!J92*Mask!L$12</f>
        <v>0</v>
      </c>
      <c r="X97" s="35">
        <f>Main!K92*Mask!M$12</f>
        <v>0</v>
      </c>
      <c r="Y97" s="35">
        <f>Main!L92*Mask!N$12</f>
        <v>0</v>
      </c>
      <c r="Z97" s="35">
        <f>Main!M92*Mask!O$12</f>
        <v>0</v>
      </c>
      <c r="AA97" s="35">
        <f>Main!N92*Mask!P$12</f>
        <v>0</v>
      </c>
      <c r="AB97" s="35">
        <f>Main!O92*Mask!Q$12</f>
        <v>0</v>
      </c>
      <c r="AC97" s="35">
        <f>Main!P92*Mask!R$12</f>
        <v>0</v>
      </c>
      <c r="AD97" s="35">
        <f>Main!Q92*Mask!S$12</f>
        <v>0</v>
      </c>
      <c r="AE97" s="35">
        <f>Main!R92*Mask!T$12</f>
        <v>0</v>
      </c>
      <c r="AF97" s="35">
        <f>Main!S92*Mask!U$12</f>
        <v>0</v>
      </c>
      <c r="AG97" s="35">
        <f>Main!T92*Mask!V$12</f>
        <v>0</v>
      </c>
      <c r="AH97" s="35">
        <f>Main!U92*Mask!W$12</f>
        <v>0</v>
      </c>
      <c r="AI97" s="35">
        <f>Main!V92*Mask!X$12</f>
        <v>0</v>
      </c>
      <c r="AJ97" s="35">
        <f>Main!W92*Mask!Y$12</f>
        <v>0</v>
      </c>
      <c r="AK97" s="35">
        <f>Main!X92*Mask!Z$12</f>
        <v>0</v>
      </c>
      <c r="AL97" s="35">
        <f>Main!Y92*Mask!AA$12</f>
        <v>0</v>
      </c>
      <c r="AM97" s="35">
        <f>Main!Z92*Mask!AB$12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42</v>
      </c>
      <c r="Q98" s="138" t="str">
        <f ca="1">IF(Main!$AY93&lt;&gt;"#",$P98-Main!$AY93,"#")</f>
        <v>#</v>
      </c>
      <c r="R98" s="35">
        <f>Main!E93*Mask!G$12</f>
        <v>0</v>
      </c>
      <c r="S98" s="35">
        <f>Main!F93*Mask!H$12</f>
        <v>0</v>
      </c>
      <c r="T98" s="35">
        <f>Main!G93*Mask!I$12</f>
        <v>0</v>
      </c>
      <c r="U98" s="35">
        <f>Main!H93*Mask!J$12</f>
        <v>0</v>
      </c>
      <c r="V98" s="35">
        <f>Main!I93*Mask!K$12</f>
        <v>0</v>
      </c>
      <c r="W98" s="35">
        <f>Main!J93*Mask!L$12</f>
        <v>0</v>
      </c>
      <c r="X98" s="35">
        <f>Main!K93*Mask!M$12</f>
        <v>0</v>
      </c>
      <c r="Y98" s="35">
        <f>Main!L93*Mask!N$12</f>
        <v>0</v>
      </c>
      <c r="Z98" s="35">
        <f>Main!M93*Mask!O$12</f>
        <v>0</v>
      </c>
      <c r="AA98" s="35">
        <f>Main!N93*Mask!P$12</f>
        <v>0</v>
      </c>
      <c r="AB98" s="35">
        <f>Main!O93*Mask!Q$12</f>
        <v>0</v>
      </c>
      <c r="AC98" s="35">
        <f>Main!P93*Mask!R$12</f>
        <v>0</v>
      </c>
      <c r="AD98" s="35">
        <f>Main!Q93*Mask!S$12</f>
        <v>0</v>
      </c>
      <c r="AE98" s="35">
        <f>Main!R93*Mask!T$12</f>
        <v>0</v>
      </c>
      <c r="AF98" s="35">
        <f>Main!S93*Mask!U$12</f>
        <v>0</v>
      </c>
      <c r="AG98" s="35">
        <f>Main!T93*Mask!V$12</f>
        <v>0</v>
      </c>
      <c r="AH98" s="35">
        <f>Main!U93*Mask!W$12</f>
        <v>0</v>
      </c>
      <c r="AI98" s="35">
        <f>Main!V93*Mask!X$12</f>
        <v>0</v>
      </c>
      <c r="AJ98" s="35">
        <f>Main!W93*Mask!Y$12</f>
        <v>0</v>
      </c>
      <c r="AK98" s="35">
        <f>Main!X93*Mask!Z$12</f>
        <v>0</v>
      </c>
      <c r="AL98" s="35">
        <f>Main!Y93*Mask!AA$12</f>
        <v>0</v>
      </c>
      <c r="AM98" s="35">
        <f>Main!Z93*Mask!AB$12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42</v>
      </c>
      <c r="Q99" s="138" t="str">
        <f ca="1">IF(Main!$AY94&lt;&gt;"#",$P99-Main!$AY94,"#")</f>
        <v>#</v>
      </c>
      <c r="R99" s="35">
        <f>Main!E94*Mask!G$12</f>
        <v>0</v>
      </c>
      <c r="S99" s="35">
        <f>Main!F94*Mask!H$12</f>
        <v>0</v>
      </c>
      <c r="T99" s="35">
        <f>Main!G94*Mask!I$12</f>
        <v>0</v>
      </c>
      <c r="U99" s="35">
        <f>Main!H94*Mask!J$12</f>
        <v>0</v>
      </c>
      <c r="V99" s="35">
        <f>Main!I94*Mask!K$12</f>
        <v>0</v>
      </c>
      <c r="W99" s="35">
        <f>Main!J94*Mask!L$12</f>
        <v>0</v>
      </c>
      <c r="X99" s="35">
        <f>Main!K94*Mask!M$12</f>
        <v>0</v>
      </c>
      <c r="Y99" s="35">
        <f>Main!L94*Mask!N$12</f>
        <v>0</v>
      </c>
      <c r="Z99" s="35">
        <f>Main!M94*Mask!O$12</f>
        <v>0</v>
      </c>
      <c r="AA99" s="35">
        <f>Main!N94*Mask!P$12</f>
        <v>0</v>
      </c>
      <c r="AB99" s="35">
        <f>Main!O94*Mask!Q$12</f>
        <v>0</v>
      </c>
      <c r="AC99" s="35">
        <f>Main!P94*Mask!R$12</f>
        <v>0</v>
      </c>
      <c r="AD99" s="35">
        <f>Main!Q94*Mask!S$12</f>
        <v>0</v>
      </c>
      <c r="AE99" s="35">
        <f>Main!R94*Mask!T$12</f>
        <v>0</v>
      </c>
      <c r="AF99" s="35">
        <f>Main!S94*Mask!U$12</f>
        <v>0</v>
      </c>
      <c r="AG99" s="35">
        <f>Main!T94*Mask!V$12</f>
        <v>0</v>
      </c>
      <c r="AH99" s="35">
        <f>Main!U94*Mask!W$12</f>
        <v>0</v>
      </c>
      <c r="AI99" s="35">
        <f>Main!V94*Mask!X$12</f>
        <v>0</v>
      </c>
      <c r="AJ99" s="35">
        <f>Main!W94*Mask!Y$12</f>
        <v>0</v>
      </c>
      <c r="AK99" s="35">
        <f>Main!X94*Mask!Z$12</f>
        <v>0</v>
      </c>
      <c r="AL99" s="35">
        <f>Main!Y94*Mask!AA$12</f>
        <v>0</v>
      </c>
      <c r="AM99" s="35">
        <f>Main!Z94*Mask!AB$12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42</v>
      </c>
      <c r="Q100" s="138" t="str">
        <f ca="1">IF(Main!$AY95&lt;&gt;"#",$P100-Main!$AY95,"#")</f>
        <v>#</v>
      </c>
      <c r="R100" s="35">
        <f>Main!E95*Mask!G$12</f>
        <v>0</v>
      </c>
      <c r="S100" s="35">
        <f>Main!F95*Mask!H$12</f>
        <v>0</v>
      </c>
      <c r="T100" s="35">
        <f>Main!G95*Mask!I$12</f>
        <v>0</v>
      </c>
      <c r="U100" s="35">
        <f>Main!H95*Mask!J$12</f>
        <v>0</v>
      </c>
      <c r="V100" s="35">
        <f>Main!I95*Mask!K$12</f>
        <v>0</v>
      </c>
      <c r="W100" s="35">
        <f>Main!J95*Mask!L$12</f>
        <v>0</v>
      </c>
      <c r="X100" s="35">
        <f>Main!K95*Mask!M$12</f>
        <v>0</v>
      </c>
      <c r="Y100" s="35">
        <f>Main!L95*Mask!N$12</f>
        <v>0</v>
      </c>
      <c r="Z100" s="35">
        <f>Main!M95*Mask!O$12</f>
        <v>0</v>
      </c>
      <c r="AA100" s="35">
        <f>Main!N95*Mask!P$12</f>
        <v>0</v>
      </c>
      <c r="AB100" s="35">
        <f>Main!O95*Mask!Q$12</f>
        <v>0</v>
      </c>
      <c r="AC100" s="35">
        <f>Main!P95*Mask!R$12</f>
        <v>0</v>
      </c>
      <c r="AD100" s="35">
        <f>Main!Q95*Mask!S$12</f>
        <v>0</v>
      </c>
      <c r="AE100" s="35">
        <f>Main!R95*Mask!T$12</f>
        <v>0</v>
      </c>
      <c r="AF100" s="35">
        <f>Main!S95*Mask!U$12</f>
        <v>0</v>
      </c>
      <c r="AG100" s="35">
        <f>Main!T95*Mask!V$12</f>
        <v>0</v>
      </c>
      <c r="AH100" s="35">
        <f>Main!U95*Mask!W$12</f>
        <v>0</v>
      </c>
      <c r="AI100" s="35">
        <f>Main!V95*Mask!X$12</f>
        <v>0</v>
      </c>
      <c r="AJ100" s="35">
        <f>Main!W95*Mask!Y$12</f>
        <v>0</v>
      </c>
      <c r="AK100" s="35">
        <f>Main!X95*Mask!Z$12</f>
        <v>0</v>
      </c>
      <c r="AL100" s="35">
        <f>Main!Y95*Mask!AA$12</f>
        <v>0</v>
      </c>
      <c r="AM100" s="35">
        <f>Main!Z95*Mask!AB$12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42</v>
      </c>
      <c r="Q101" s="138" t="str">
        <f ca="1">IF(Main!$AY96&lt;&gt;"#",$P101-Main!$AY96,"#")</f>
        <v>#</v>
      </c>
      <c r="R101" s="35">
        <f>Main!E96*Mask!G$12</f>
        <v>0</v>
      </c>
      <c r="S101" s="35">
        <f>Main!F96*Mask!H$12</f>
        <v>0</v>
      </c>
      <c r="T101" s="35">
        <f>Main!G96*Mask!I$12</f>
        <v>0</v>
      </c>
      <c r="U101" s="35">
        <f>Main!H96*Mask!J$12</f>
        <v>0</v>
      </c>
      <c r="V101" s="35">
        <f>Main!I96*Mask!K$12</f>
        <v>0</v>
      </c>
      <c r="W101" s="35">
        <f>Main!J96*Mask!L$12</f>
        <v>0</v>
      </c>
      <c r="X101" s="35">
        <f>Main!K96*Mask!M$12</f>
        <v>0</v>
      </c>
      <c r="Y101" s="35">
        <f>Main!L96*Mask!N$12</f>
        <v>0</v>
      </c>
      <c r="Z101" s="35">
        <f>Main!M96*Mask!O$12</f>
        <v>0</v>
      </c>
      <c r="AA101" s="35">
        <f>Main!N96*Mask!P$12</f>
        <v>0</v>
      </c>
      <c r="AB101" s="35">
        <f>Main!O96*Mask!Q$12</f>
        <v>0</v>
      </c>
      <c r="AC101" s="35">
        <f>Main!P96*Mask!R$12</f>
        <v>0</v>
      </c>
      <c r="AD101" s="35">
        <f>Main!Q96*Mask!S$12</f>
        <v>0</v>
      </c>
      <c r="AE101" s="35">
        <f>Main!R96*Mask!T$12</f>
        <v>0</v>
      </c>
      <c r="AF101" s="35">
        <f>Main!S96*Mask!U$12</f>
        <v>0</v>
      </c>
      <c r="AG101" s="35">
        <f>Main!T96*Mask!V$12</f>
        <v>0</v>
      </c>
      <c r="AH101" s="35">
        <f>Main!U96*Mask!W$12</f>
        <v>0</v>
      </c>
      <c r="AI101" s="35">
        <f>Main!V96*Mask!X$12</f>
        <v>0</v>
      </c>
      <c r="AJ101" s="35">
        <f>Main!W96*Mask!Y$12</f>
        <v>0</v>
      </c>
      <c r="AK101" s="35">
        <f>Main!X96*Mask!Z$12</f>
        <v>0</v>
      </c>
      <c r="AL101" s="35">
        <f>Main!Y96*Mask!AA$12</f>
        <v>0</v>
      </c>
      <c r="AM101" s="35">
        <f>Main!Z96*Mask!AB$12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42</v>
      </c>
      <c r="Q102" s="138" t="str">
        <f ca="1">IF(Main!$AY97&lt;&gt;"#",$P102-Main!$AY97,"#")</f>
        <v>#</v>
      </c>
      <c r="R102" s="35">
        <f>Main!E97*Mask!G$12</f>
        <v>0</v>
      </c>
      <c r="S102" s="35">
        <f>Main!F97*Mask!H$12</f>
        <v>0</v>
      </c>
      <c r="T102" s="35">
        <f>Main!G97*Mask!I$12</f>
        <v>0</v>
      </c>
      <c r="U102" s="35">
        <f>Main!H97*Mask!J$12</f>
        <v>0</v>
      </c>
      <c r="V102" s="35">
        <f>Main!I97*Mask!K$12</f>
        <v>0</v>
      </c>
      <c r="W102" s="35">
        <f>Main!J97*Mask!L$12</f>
        <v>0</v>
      </c>
      <c r="X102" s="35">
        <f>Main!K97*Mask!M$12</f>
        <v>0</v>
      </c>
      <c r="Y102" s="35">
        <f>Main!L97*Mask!N$12</f>
        <v>0</v>
      </c>
      <c r="Z102" s="35">
        <f>Main!M97*Mask!O$12</f>
        <v>0</v>
      </c>
      <c r="AA102" s="35">
        <f>Main!N97*Mask!P$12</f>
        <v>0</v>
      </c>
      <c r="AB102" s="35">
        <f>Main!O97*Mask!Q$12</f>
        <v>0</v>
      </c>
      <c r="AC102" s="35">
        <f>Main!P97*Mask!R$12</f>
        <v>0</v>
      </c>
      <c r="AD102" s="35">
        <f>Main!Q97*Mask!S$12</f>
        <v>0</v>
      </c>
      <c r="AE102" s="35">
        <f>Main!R97*Mask!T$12</f>
        <v>0</v>
      </c>
      <c r="AF102" s="35">
        <f>Main!S97*Mask!U$12</f>
        <v>0</v>
      </c>
      <c r="AG102" s="35">
        <f>Main!T97*Mask!V$12</f>
        <v>0</v>
      </c>
      <c r="AH102" s="35">
        <f>Main!U97*Mask!W$12</f>
        <v>0</v>
      </c>
      <c r="AI102" s="35">
        <f>Main!V97*Mask!X$12</f>
        <v>0</v>
      </c>
      <c r="AJ102" s="35">
        <f>Main!W97*Mask!Y$12</f>
        <v>0</v>
      </c>
      <c r="AK102" s="35">
        <f>Main!X97*Mask!Z$12</f>
        <v>0</v>
      </c>
      <c r="AL102" s="35">
        <f>Main!Y97*Mask!AA$12</f>
        <v>0</v>
      </c>
      <c r="AM102" s="35">
        <f>Main!Z97*Mask!AB$12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42</v>
      </c>
      <c r="Q103" s="138" t="str">
        <f ca="1">IF(Main!$AY98&lt;&gt;"#",$P103-Main!$AY98,"#")</f>
        <v>#</v>
      </c>
      <c r="R103" s="35">
        <f>Main!E98*Mask!G$12</f>
        <v>0</v>
      </c>
      <c r="S103" s="35">
        <f>Main!F98*Mask!H$12</f>
        <v>0</v>
      </c>
      <c r="T103" s="35">
        <f>Main!G98*Mask!I$12</f>
        <v>0</v>
      </c>
      <c r="U103" s="35">
        <f>Main!H98*Mask!J$12</f>
        <v>0</v>
      </c>
      <c r="V103" s="35">
        <f>Main!I98*Mask!K$12</f>
        <v>0</v>
      </c>
      <c r="W103" s="35">
        <f>Main!J98*Mask!L$12</f>
        <v>0</v>
      </c>
      <c r="X103" s="35">
        <f>Main!K98*Mask!M$12</f>
        <v>0</v>
      </c>
      <c r="Y103" s="35">
        <f>Main!L98*Mask!N$12</f>
        <v>0</v>
      </c>
      <c r="Z103" s="35">
        <f>Main!M98*Mask!O$12</f>
        <v>0</v>
      </c>
      <c r="AA103" s="35">
        <f>Main!N98*Mask!P$12</f>
        <v>0</v>
      </c>
      <c r="AB103" s="35">
        <f>Main!O98*Mask!Q$12</f>
        <v>0</v>
      </c>
      <c r="AC103" s="35">
        <f>Main!P98*Mask!R$12</f>
        <v>0</v>
      </c>
      <c r="AD103" s="35">
        <f>Main!Q98*Mask!S$12</f>
        <v>0</v>
      </c>
      <c r="AE103" s="35">
        <f>Main!R98*Mask!T$12</f>
        <v>0</v>
      </c>
      <c r="AF103" s="35">
        <f>Main!S98*Mask!U$12</f>
        <v>0</v>
      </c>
      <c r="AG103" s="35">
        <f>Main!T98*Mask!V$12</f>
        <v>0</v>
      </c>
      <c r="AH103" s="35">
        <f>Main!U98*Mask!W$12</f>
        <v>0</v>
      </c>
      <c r="AI103" s="35">
        <f>Main!V98*Mask!X$12</f>
        <v>0</v>
      </c>
      <c r="AJ103" s="35">
        <f>Main!W98*Mask!Y$12</f>
        <v>0</v>
      </c>
      <c r="AK103" s="35">
        <f>Main!X98*Mask!Z$12</f>
        <v>0</v>
      </c>
      <c r="AL103" s="35">
        <f>Main!Y98*Mask!AA$12</f>
        <v>0</v>
      </c>
      <c r="AM103" s="35">
        <f>Main!Z98*Mask!AB$12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42</v>
      </c>
      <c r="Q104" s="138" t="str">
        <f ca="1">IF(Main!$AY99&lt;&gt;"#",$P104-Main!$AY99,"#")</f>
        <v>#</v>
      </c>
      <c r="R104" s="35">
        <f>Main!E99*Mask!G$12</f>
        <v>0</v>
      </c>
      <c r="S104" s="35">
        <f>Main!F99*Mask!H$12</f>
        <v>0</v>
      </c>
      <c r="T104" s="35">
        <f>Main!G99*Mask!I$12</f>
        <v>0</v>
      </c>
      <c r="U104" s="35">
        <f>Main!H99*Mask!J$12</f>
        <v>0</v>
      </c>
      <c r="V104" s="35">
        <f>Main!I99*Mask!K$12</f>
        <v>0</v>
      </c>
      <c r="W104" s="35">
        <f>Main!J99*Mask!L$12</f>
        <v>0</v>
      </c>
      <c r="X104" s="35">
        <f>Main!K99*Mask!M$12</f>
        <v>0</v>
      </c>
      <c r="Y104" s="35">
        <f>Main!L99*Mask!N$12</f>
        <v>0</v>
      </c>
      <c r="Z104" s="35">
        <f>Main!M99*Mask!O$12</f>
        <v>0</v>
      </c>
      <c r="AA104" s="35">
        <f>Main!N99*Mask!P$12</f>
        <v>0</v>
      </c>
      <c r="AB104" s="35">
        <f>Main!O99*Mask!Q$12</f>
        <v>0</v>
      </c>
      <c r="AC104" s="35">
        <f>Main!P99*Mask!R$12</f>
        <v>0</v>
      </c>
      <c r="AD104" s="35">
        <f>Main!Q99*Mask!S$12</f>
        <v>0</v>
      </c>
      <c r="AE104" s="35">
        <f>Main!R99*Mask!T$12</f>
        <v>0</v>
      </c>
      <c r="AF104" s="35">
        <f>Main!S99*Mask!U$12</f>
        <v>0</v>
      </c>
      <c r="AG104" s="35">
        <f>Main!T99*Mask!V$12</f>
        <v>0</v>
      </c>
      <c r="AH104" s="35">
        <f>Main!U99*Mask!W$12</f>
        <v>0</v>
      </c>
      <c r="AI104" s="35">
        <f>Main!V99*Mask!X$12</f>
        <v>0</v>
      </c>
      <c r="AJ104" s="35">
        <f>Main!W99*Mask!Y$12</f>
        <v>0</v>
      </c>
      <c r="AK104" s="35">
        <f>Main!X99*Mask!Z$12</f>
        <v>0</v>
      </c>
      <c r="AL104" s="35">
        <f>Main!Y99*Mask!AA$12</f>
        <v>0</v>
      </c>
      <c r="AM104" s="35">
        <f>Main!Z99*Mask!AB$12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42</v>
      </c>
      <c r="Q105" s="138" t="str">
        <f ca="1">IF(Main!$AY100&lt;&gt;"#",$P105-Main!$AY100,"#")</f>
        <v>#</v>
      </c>
      <c r="R105" s="35">
        <f>Main!E100*Mask!G$12</f>
        <v>0</v>
      </c>
      <c r="S105" s="35">
        <f>Main!F100*Mask!H$12</f>
        <v>0</v>
      </c>
      <c r="T105" s="35">
        <f>Main!G100*Mask!I$12</f>
        <v>0</v>
      </c>
      <c r="U105" s="35">
        <f>Main!H100*Mask!J$12</f>
        <v>0</v>
      </c>
      <c r="V105" s="35">
        <f>Main!I100*Mask!K$12</f>
        <v>0</v>
      </c>
      <c r="W105" s="35">
        <f>Main!J100*Mask!L$12</f>
        <v>0</v>
      </c>
      <c r="X105" s="35">
        <f>Main!K100*Mask!M$12</f>
        <v>0</v>
      </c>
      <c r="Y105" s="35">
        <f>Main!L100*Mask!N$12</f>
        <v>0</v>
      </c>
      <c r="Z105" s="35">
        <f>Main!M100*Mask!O$12</f>
        <v>0</v>
      </c>
      <c r="AA105" s="35">
        <f>Main!N100*Mask!P$12</f>
        <v>0</v>
      </c>
      <c r="AB105" s="35">
        <f>Main!O100*Mask!Q$12</f>
        <v>0</v>
      </c>
      <c r="AC105" s="35">
        <f>Main!P100*Mask!R$12</f>
        <v>0</v>
      </c>
      <c r="AD105" s="35">
        <f>Main!Q100*Mask!S$12</f>
        <v>0</v>
      </c>
      <c r="AE105" s="35">
        <f>Main!R100*Mask!T$12</f>
        <v>0</v>
      </c>
      <c r="AF105" s="35">
        <f>Main!S100*Mask!U$12</f>
        <v>0</v>
      </c>
      <c r="AG105" s="35">
        <f>Main!T100*Mask!V$12</f>
        <v>0</v>
      </c>
      <c r="AH105" s="35">
        <f>Main!U100*Mask!W$12</f>
        <v>0</v>
      </c>
      <c r="AI105" s="35">
        <f>Main!V100*Mask!X$12</f>
        <v>0</v>
      </c>
      <c r="AJ105" s="35">
        <f>Main!W100*Mask!Y$12</f>
        <v>0</v>
      </c>
      <c r="AK105" s="35">
        <f>Main!X100*Mask!Z$12</f>
        <v>0</v>
      </c>
      <c r="AL105" s="35">
        <f>Main!Y100*Mask!AA$12</f>
        <v>0</v>
      </c>
      <c r="AM105" s="35">
        <f>Main!Z100*Mask!AB$12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42</v>
      </c>
      <c r="Q106" s="138" t="str">
        <f ca="1">IF(Main!$AY101&lt;&gt;"#",$P106-Main!$AY101,"#")</f>
        <v>#</v>
      </c>
      <c r="R106" s="35">
        <f>Main!E101*Mask!G$12</f>
        <v>0</v>
      </c>
      <c r="S106" s="35">
        <f>Main!F101*Mask!H$12</f>
        <v>0</v>
      </c>
      <c r="T106" s="35">
        <f>Main!G101*Mask!I$12</f>
        <v>0</v>
      </c>
      <c r="U106" s="35">
        <f>Main!H101*Mask!J$12</f>
        <v>0</v>
      </c>
      <c r="V106" s="35">
        <f>Main!I101*Mask!K$12</f>
        <v>0</v>
      </c>
      <c r="W106" s="35">
        <f>Main!J101*Mask!L$12</f>
        <v>0</v>
      </c>
      <c r="X106" s="35">
        <f>Main!K101*Mask!M$12</f>
        <v>0</v>
      </c>
      <c r="Y106" s="35">
        <f>Main!L101*Mask!N$12</f>
        <v>0</v>
      </c>
      <c r="Z106" s="35">
        <f>Main!M101*Mask!O$12</f>
        <v>0</v>
      </c>
      <c r="AA106" s="35">
        <f>Main!N101*Mask!P$12</f>
        <v>0</v>
      </c>
      <c r="AB106" s="35">
        <f>Main!O101*Mask!Q$12</f>
        <v>0</v>
      </c>
      <c r="AC106" s="35">
        <f>Main!P101*Mask!R$12</f>
        <v>0</v>
      </c>
      <c r="AD106" s="35">
        <f>Main!Q101*Mask!S$12</f>
        <v>0</v>
      </c>
      <c r="AE106" s="35">
        <f>Main!R101*Mask!T$12</f>
        <v>0</v>
      </c>
      <c r="AF106" s="35">
        <f>Main!S101*Mask!U$12</f>
        <v>0</v>
      </c>
      <c r="AG106" s="35">
        <f>Main!T101*Mask!V$12</f>
        <v>0</v>
      </c>
      <c r="AH106" s="35">
        <f>Main!U101*Mask!W$12</f>
        <v>0</v>
      </c>
      <c r="AI106" s="35">
        <f>Main!V101*Mask!X$12</f>
        <v>0</v>
      </c>
      <c r="AJ106" s="35">
        <f>Main!W101*Mask!Y$12</f>
        <v>0</v>
      </c>
      <c r="AK106" s="35">
        <f>Main!X101*Mask!Z$12</f>
        <v>0</v>
      </c>
      <c r="AL106" s="35">
        <f>Main!Y101*Mask!AA$12</f>
        <v>0</v>
      </c>
      <c r="AM106" s="35">
        <f>Main!Z101*Mask!AB$12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42</v>
      </c>
      <c r="Q107" s="138" t="str">
        <f ca="1">IF(Main!$AY102&lt;&gt;"#",$P107-Main!$AY102,"#")</f>
        <v>#</v>
      </c>
      <c r="R107" s="35">
        <f>Main!E102*Mask!G$12</f>
        <v>0</v>
      </c>
      <c r="S107" s="35">
        <f>Main!F102*Mask!H$12</f>
        <v>0</v>
      </c>
      <c r="T107" s="35">
        <f>Main!G102*Mask!I$12</f>
        <v>0</v>
      </c>
      <c r="U107" s="35">
        <f>Main!H102*Mask!J$12</f>
        <v>0</v>
      </c>
      <c r="V107" s="35">
        <f>Main!I102*Mask!K$12</f>
        <v>0</v>
      </c>
      <c r="W107" s="35">
        <f>Main!J102*Mask!L$12</f>
        <v>0</v>
      </c>
      <c r="X107" s="35">
        <f>Main!K102*Mask!M$12</f>
        <v>0</v>
      </c>
      <c r="Y107" s="35">
        <f>Main!L102*Mask!N$12</f>
        <v>0</v>
      </c>
      <c r="Z107" s="35">
        <f>Main!M102*Mask!O$12</f>
        <v>0</v>
      </c>
      <c r="AA107" s="35">
        <f>Main!N102*Mask!P$12</f>
        <v>0</v>
      </c>
      <c r="AB107" s="35">
        <f>Main!O102*Mask!Q$12</f>
        <v>0</v>
      </c>
      <c r="AC107" s="35">
        <f>Main!P102*Mask!R$12</f>
        <v>0</v>
      </c>
      <c r="AD107" s="35">
        <f>Main!Q102*Mask!S$12</f>
        <v>0</v>
      </c>
      <c r="AE107" s="35">
        <f>Main!R102*Mask!T$12</f>
        <v>0</v>
      </c>
      <c r="AF107" s="35">
        <f>Main!S102*Mask!U$12</f>
        <v>0</v>
      </c>
      <c r="AG107" s="35">
        <f>Main!T102*Mask!V$12</f>
        <v>0</v>
      </c>
      <c r="AH107" s="35">
        <f>Main!U102*Mask!W$12</f>
        <v>0</v>
      </c>
      <c r="AI107" s="35">
        <f>Main!V102*Mask!X$12</f>
        <v>0</v>
      </c>
      <c r="AJ107" s="35">
        <f>Main!W102*Mask!Y$12</f>
        <v>0</v>
      </c>
      <c r="AK107" s="35">
        <f>Main!X102*Mask!Z$12</f>
        <v>0</v>
      </c>
      <c r="AL107" s="35">
        <f>Main!Y102*Mask!AA$12</f>
        <v>0</v>
      </c>
      <c r="AM107" s="35">
        <f>Main!Z102*Mask!AB$12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42</v>
      </c>
      <c r="Q108" s="138" t="str">
        <f ca="1">IF(Main!$AY103&lt;&gt;"#",$P108-Main!$AY103,"#")</f>
        <v>#</v>
      </c>
      <c r="R108" s="35">
        <f>Main!E103*Mask!G$12</f>
        <v>0</v>
      </c>
      <c r="S108" s="35">
        <f>Main!F103*Mask!H$12</f>
        <v>0</v>
      </c>
      <c r="T108" s="35">
        <f>Main!G103*Mask!I$12</f>
        <v>0</v>
      </c>
      <c r="U108" s="35">
        <f>Main!H103*Mask!J$12</f>
        <v>0</v>
      </c>
      <c r="V108" s="35">
        <f>Main!I103*Mask!K$12</f>
        <v>0</v>
      </c>
      <c r="W108" s="35">
        <f>Main!J103*Mask!L$12</f>
        <v>0</v>
      </c>
      <c r="X108" s="35">
        <f>Main!K103*Mask!M$12</f>
        <v>0</v>
      </c>
      <c r="Y108" s="35">
        <f>Main!L103*Mask!N$12</f>
        <v>0</v>
      </c>
      <c r="Z108" s="35">
        <f>Main!M103*Mask!O$12</f>
        <v>0</v>
      </c>
      <c r="AA108" s="35">
        <f>Main!N103*Mask!P$12</f>
        <v>0</v>
      </c>
      <c r="AB108" s="35">
        <f>Main!O103*Mask!Q$12</f>
        <v>0</v>
      </c>
      <c r="AC108" s="35">
        <f>Main!P103*Mask!R$12</f>
        <v>0</v>
      </c>
      <c r="AD108" s="35">
        <f>Main!Q103*Mask!S$12</f>
        <v>0</v>
      </c>
      <c r="AE108" s="35">
        <f>Main!R103*Mask!T$12</f>
        <v>0</v>
      </c>
      <c r="AF108" s="35">
        <f>Main!S103*Mask!U$12</f>
        <v>0</v>
      </c>
      <c r="AG108" s="35">
        <f>Main!T103*Mask!V$12</f>
        <v>0</v>
      </c>
      <c r="AH108" s="35">
        <f>Main!U103*Mask!W$12</f>
        <v>0</v>
      </c>
      <c r="AI108" s="35">
        <f>Main!V103*Mask!X$12</f>
        <v>0</v>
      </c>
      <c r="AJ108" s="35">
        <f>Main!W103*Mask!Y$12</f>
        <v>0</v>
      </c>
      <c r="AK108" s="35">
        <f>Main!X103*Mask!Z$12</f>
        <v>0</v>
      </c>
      <c r="AL108" s="35">
        <f>Main!Y103*Mask!AA$12</f>
        <v>0</v>
      </c>
      <c r="AM108" s="35">
        <f>Main!Z103*Mask!AB$12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42</v>
      </c>
      <c r="Q109" s="138" t="str">
        <f ca="1">IF(Main!$AY104&lt;&gt;"#",$P109-Main!$AY104,"#")</f>
        <v>#</v>
      </c>
      <c r="R109" s="35">
        <f>Main!E104*Mask!G$12</f>
        <v>0</v>
      </c>
      <c r="S109" s="35">
        <f>Main!F104*Mask!H$12</f>
        <v>0</v>
      </c>
      <c r="T109" s="35">
        <f>Main!G104*Mask!I$12</f>
        <v>0</v>
      </c>
      <c r="U109" s="35">
        <f>Main!H104*Mask!J$12</f>
        <v>0</v>
      </c>
      <c r="V109" s="35">
        <f>Main!I104*Mask!K$12</f>
        <v>0</v>
      </c>
      <c r="W109" s="35">
        <f>Main!J104*Mask!L$12</f>
        <v>0</v>
      </c>
      <c r="X109" s="35">
        <f>Main!K104*Mask!M$12</f>
        <v>0</v>
      </c>
      <c r="Y109" s="35">
        <f>Main!L104*Mask!N$12</f>
        <v>0</v>
      </c>
      <c r="Z109" s="35">
        <f>Main!M104*Mask!O$12</f>
        <v>0</v>
      </c>
      <c r="AA109" s="35">
        <f>Main!N104*Mask!P$12</f>
        <v>0</v>
      </c>
      <c r="AB109" s="35">
        <f>Main!O104*Mask!Q$12</f>
        <v>0</v>
      </c>
      <c r="AC109" s="35">
        <f>Main!P104*Mask!R$12</f>
        <v>0</v>
      </c>
      <c r="AD109" s="35">
        <f>Main!Q104*Mask!S$12</f>
        <v>0</v>
      </c>
      <c r="AE109" s="35">
        <f>Main!R104*Mask!T$12</f>
        <v>0</v>
      </c>
      <c r="AF109" s="35">
        <f>Main!S104*Mask!U$12</f>
        <v>0</v>
      </c>
      <c r="AG109" s="35">
        <f>Main!T104*Mask!V$12</f>
        <v>0</v>
      </c>
      <c r="AH109" s="35">
        <f>Main!U104*Mask!W$12</f>
        <v>0</v>
      </c>
      <c r="AI109" s="35">
        <f>Main!V104*Mask!X$12</f>
        <v>0</v>
      </c>
      <c r="AJ109" s="35">
        <f>Main!W104*Mask!Y$12</f>
        <v>0</v>
      </c>
      <c r="AK109" s="35">
        <f>Main!X104*Mask!Z$12</f>
        <v>0</v>
      </c>
      <c r="AL109" s="35">
        <f>Main!Y104*Mask!AA$12</f>
        <v>0</v>
      </c>
      <c r="AM109" s="35">
        <f>Main!Z104*Mask!AB$12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42</v>
      </c>
      <c r="Q110" s="138" t="str">
        <f ca="1">IF(Main!$AY105&lt;&gt;"#",$P110-Main!$AY105,"#")</f>
        <v>#</v>
      </c>
      <c r="R110" s="35">
        <f>Main!E105*Mask!G$12</f>
        <v>0</v>
      </c>
      <c r="S110" s="35">
        <f>Main!F105*Mask!H$12</f>
        <v>0</v>
      </c>
      <c r="T110" s="35">
        <f>Main!G105*Mask!I$12</f>
        <v>0</v>
      </c>
      <c r="U110" s="35">
        <f>Main!H105*Mask!J$12</f>
        <v>0</v>
      </c>
      <c r="V110" s="35">
        <f>Main!I105*Mask!K$12</f>
        <v>0</v>
      </c>
      <c r="W110" s="35">
        <f>Main!J105*Mask!L$12</f>
        <v>0</v>
      </c>
      <c r="X110" s="35">
        <f>Main!K105*Mask!M$12</f>
        <v>0</v>
      </c>
      <c r="Y110" s="35">
        <f>Main!L105*Mask!N$12</f>
        <v>0</v>
      </c>
      <c r="Z110" s="35">
        <f>Main!M105*Mask!O$12</f>
        <v>0</v>
      </c>
      <c r="AA110" s="35">
        <f>Main!N105*Mask!P$12</f>
        <v>0</v>
      </c>
      <c r="AB110" s="35">
        <f>Main!O105*Mask!Q$12</f>
        <v>0</v>
      </c>
      <c r="AC110" s="35">
        <f>Main!P105*Mask!R$12</f>
        <v>0</v>
      </c>
      <c r="AD110" s="35">
        <f>Main!Q105*Mask!S$12</f>
        <v>0</v>
      </c>
      <c r="AE110" s="35">
        <f>Main!R105*Mask!T$12</f>
        <v>0</v>
      </c>
      <c r="AF110" s="35">
        <f>Main!S105*Mask!U$12</f>
        <v>0</v>
      </c>
      <c r="AG110" s="35">
        <f>Main!T105*Mask!V$12</f>
        <v>0</v>
      </c>
      <c r="AH110" s="35">
        <f>Main!U105*Mask!W$12</f>
        <v>0</v>
      </c>
      <c r="AI110" s="35">
        <f>Main!V105*Mask!X$12</f>
        <v>0</v>
      </c>
      <c r="AJ110" s="35">
        <f>Main!W105*Mask!Y$12</f>
        <v>0</v>
      </c>
      <c r="AK110" s="35">
        <f>Main!X105*Mask!Z$12</f>
        <v>0</v>
      </c>
      <c r="AL110" s="35">
        <f>Main!Y105*Mask!AA$12</f>
        <v>0</v>
      </c>
      <c r="AM110" s="35">
        <f>Main!Z105*Mask!AB$12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42</v>
      </c>
      <c r="Q111" s="138" t="str">
        <f ca="1">IF(Main!$AY106&lt;&gt;"#",$P111-Main!$AY106,"#")</f>
        <v>#</v>
      </c>
      <c r="R111" s="35">
        <f>Main!E106*Mask!G$12</f>
        <v>0</v>
      </c>
      <c r="S111" s="35">
        <f>Main!F106*Mask!H$12</f>
        <v>0</v>
      </c>
      <c r="T111" s="35">
        <f>Main!G106*Mask!I$12</f>
        <v>0</v>
      </c>
      <c r="U111" s="35">
        <f>Main!H106*Mask!J$12</f>
        <v>0</v>
      </c>
      <c r="V111" s="35">
        <f>Main!I106*Mask!K$12</f>
        <v>0</v>
      </c>
      <c r="W111" s="35">
        <f>Main!J106*Mask!L$12</f>
        <v>0</v>
      </c>
      <c r="X111" s="35">
        <f>Main!K106*Mask!M$12</f>
        <v>0</v>
      </c>
      <c r="Y111" s="35">
        <f>Main!L106*Mask!N$12</f>
        <v>0</v>
      </c>
      <c r="Z111" s="35">
        <f>Main!M106*Mask!O$12</f>
        <v>0</v>
      </c>
      <c r="AA111" s="35">
        <f>Main!N106*Mask!P$12</f>
        <v>0</v>
      </c>
      <c r="AB111" s="35">
        <f>Main!O106*Mask!Q$12</f>
        <v>0</v>
      </c>
      <c r="AC111" s="35">
        <f>Main!P106*Mask!R$12</f>
        <v>0</v>
      </c>
      <c r="AD111" s="35">
        <f>Main!Q106*Mask!S$12</f>
        <v>0</v>
      </c>
      <c r="AE111" s="35">
        <f>Main!R106*Mask!T$12</f>
        <v>0</v>
      </c>
      <c r="AF111" s="35">
        <f>Main!S106*Mask!U$12</f>
        <v>0</v>
      </c>
      <c r="AG111" s="35">
        <f>Main!T106*Mask!V$12</f>
        <v>0</v>
      </c>
      <c r="AH111" s="35">
        <f>Main!U106*Mask!W$12</f>
        <v>0</v>
      </c>
      <c r="AI111" s="35">
        <f>Main!V106*Mask!X$12</f>
        <v>0</v>
      </c>
      <c r="AJ111" s="35">
        <f>Main!W106*Mask!Y$12</f>
        <v>0</v>
      </c>
      <c r="AK111" s="35">
        <f>Main!X106*Mask!Z$12</f>
        <v>0</v>
      </c>
      <c r="AL111" s="35">
        <f>Main!Y106*Mask!AA$12</f>
        <v>0</v>
      </c>
      <c r="AM111" s="35">
        <f>Main!Z106*Mask!AB$12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42</v>
      </c>
      <c r="Q112" s="138" t="str">
        <f ca="1">IF(Main!$AY107&lt;&gt;"#",$P112-Main!$AY107,"#")</f>
        <v>#</v>
      </c>
      <c r="R112" s="35">
        <f>Main!E107*Mask!G$12</f>
        <v>0</v>
      </c>
      <c r="S112" s="35">
        <f>Main!F107*Mask!H$12</f>
        <v>0</v>
      </c>
      <c r="T112" s="35">
        <f>Main!G107*Mask!I$12</f>
        <v>0</v>
      </c>
      <c r="U112" s="35">
        <f>Main!H107*Mask!J$12</f>
        <v>0</v>
      </c>
      <c r="V112" s="35">
        <f>Main!I107*Mask!K$12</f>
        <v>0</v>
      </c>
      <c r="W112" s="35">
        <f>Main!J107*Mask!L$12</f>
        <v>0</v>
      </c>
      <c r="X112" s="35">
        <f>Main!K107*Mask!M$12</f>
        <v>0</v>
      </c>
      <c r="Y112" s="35">
        <f>Main!L107*Mask!N$12</f>
        <v>0</v>
      </c>
      <c r="Z112" s="35">
        <f>Main!M107*Mask!O$12</f>
        <v>0</v>
      </c>
      <c r="AA112" s="35">
        <f>Main!N107*Mask!P$12</f>
        <v>0</v>
      </c>
      <c r="AB112" s="35">
        <f>Main!O107*Mask!Q$12</f>
        <v>0</v>
      </c>
      <c r="AC112" s="35">
        <f>Main!P107*Mask!R$12</f>
        <v>0</v>
      </c>
      <c r="AD112" s="35">
        <f>Main!Q107*Mask!S$12</f>
        <v>0</v>
      </c>
      <c r="AE112" s="35">
        <f>Main!R107*Mask!T$12</f>
        <v>0</v>
      </c>
      <c r="AF112" s="35">
        <f>Main!S107*Mask!U$12</f>
        <v>0</v>
      </c>
      <c r="AG112" s="35">
        <f>Main!T107*Mask!V$12</f>
        <v>0</v>
      </c>
      <c r="AH112" s="35">
        <f>Main!U107*Mask!W$12</f>
        <v>0</v>
      </c>
      <c r="AI112" s="35">
        <f>Main!V107*Mask!X$12</f>
        <v>0</v>
      </c>
      <c r="AJ112" s="35">
        <f>Main!W107*Mask!Y$12</f>
        <v>0</v>
      </c>
      <c r="AK112" s="35">
        <f>Main!X107*Mask!Z$12</f>
        <v>0</v>
      </c>
      <c r="AL112" s="35">
        <f>Main!Y107*Mask!AA$12</f>
        <v>0</v>
      </c>
      <c r="AM112" s="35">
        <f>Main!Z107*Mask!AB$12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42</v>
      </c>
      <c r="Q113" s="138" t="str">
        <f ca="1">IF(Main!$AY108&lt;&gt;"#",$P113-Main!$AY108,"#")</f>
        <v>#</v>
      </c>
      <c r="R113" s="35">
        <f>Main!E108*Mask!G$12</f>
        <v>0</v>
      </c>
      <c r="S113" s="35">
        <f>Main!F108*Mask!H$12</f>
        <v>0</v>
      </c>
      <c r="T113" s="35">
        <f>Main!G108*Mask!I$12</f>
        <v>0</v>
      </c>
      <c r="U113" s="35">
        <f>Main!H108*Mask!J$12</f>
        <v>0</v>
      </c>
      <c r="V113" s="35">
        <f>Main!I108*Mask!K$12</f>
        <v>0</v>
      </c>
      <c r="W113" s="35">
        <f>Main!J108*Mask!L$12</f>
        <v>0</v>
      </c>
      <c r="X113" s="35">
        <f>Main!K108*Mask!M$12</f>
        <v>0</v>
      </c>
      <c r="Y113" s="35">
        <f>Main!L108*Mask!N$12</f>
        <v>0</v>
      </c>
      <c r="Z113" s="35">
        <f>Main!M108*Mask!O$12</f>
        <v>0</v>
      </c>
      <c r="AA113" s="35">
        <f>Main!N108*Mask!P$12</f>
        <v>0</v>
      </c>
      <c r="AB113" s="35">
        <f>Main!O108*Mask!Q$12</f>
        <v>0</v>
      </c>
      <c r="AC113" s="35">
        <f>Main!P108*Mask!R$12</f>
        <v>0</v>
      </c>
      <c r="AD113" s="35">
        <f>Main!Q108*Mask!S$12</f>
        <v>0</v>
      </c>
      <c r="AE113" s="35">
        <f>Main!R108*Mask!T$12</f>
        <v>0</v>
      </c>
      <c r="AF113" s="35">
        <f>Main!S108*Mask!U$12</f>
        <v>0</v>
      </c>
      <c r="AG113" s="35">
        <f>Main!T108*Mask!V$12</f>
        <v>0</v>
      </c>
      <c r="AH113" s="35">
        <f>Main!U108*Mask!W$12</f>
        <v>0</v>
      </c>
      <c r="AI113" s="35">
        <f>Main!V108*Mask!X$12</f>
        <v>0</v>
      </c>
      <c r="AJ113" s="35">
        <f>Main!W108*Mask!Y$12</f>
        <v>0</v>
      </c>
      <c r="AK113" s="35">
        <f>Main!X108*Mask!Z$12</f>
        <v>0</v>
      </c>
      <c r="AL113" s="35">
        <f>Main!Y108*Mask!AA$12</f>
        <v>0</v>
      </c>
      <c r="AM113" s="35">
        <f>Main!Z108*Mask!AB$12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42</v>
      </c>
      <c r="Q114" s="138" t="str">
        <f ca="1">IF(Main!$AY109&lt;&gt;"#",$P114-Main!$AY109,"#")</f>
        <v>#</v>
      </c>
      <c r="R114" s="35">
        <f>Main!E109*Mask!G$12</f>
        <v>0</v>
      </c>
      <c r="S114" s="35">
        <f>Main!F109*Mask!H$12</f>
        <v>0</v>
      </c>
      <c r="T114" s="35">
        <f>Main!G109*Mask!I$12</f>
        <v>0</v>
      </c>
      <c r="U114" s="35">
        <f>Main!H109*Mask!J$12</f>
        <v>0</v>
      </c>
      <c r="V114" s="35">
        <f>Main!I109*Mask!K$12</f>
        <v>0</v>
      </c>
      <c r="W114" s="35">
        <f>Main!J109*Mask!L$12</f>
        <v>0</v>
      </c>
      <c r="X114" s="35">
        <f>Main!K109*Mask!M$12</f>
        <v>0</v>
      </c>
      <c r="Y114" s="35">
        <f>Main!L109*Mask!N$12</f>
        <v>0</v>
      </c>
      <c r="Z114" s="35">
        <f>Main!M109*Mask!O$12</f>
        <v>0</v>
      </c>
      <c r="AA114" s="35">
        <f>Main!N109*Mask!P$12</f>
        <v>0</v>
      </c>
      <c r="AB114" s="35">
        <f>Main!O109*Mask!Q$12</f>
        <v>0</v>
      </c>
      <c r="AC114" s="35">
        <f>Main!P109*Mask!R$12</f>
        <v>0</v>
      </c>
      <c r="AD114" s="35">
        <f>Main!Q109*Mask!S$12</f>
        <v>0</v>
      </c>
      <c r="AE114" s="35">
        <f>Main!R109*Mask!T$12</f>
        <v>0</v>
      </c>
      <c r="AF114" s="35">
        <f>Main!S109*Mask!U$12</f>
        <v>0</v>
      </c>
      <c r="AG114" s="35">
        <f>Main!T109*Mask!V$12</f>
        <v>0</v>
      </c>
      <c r="AH114" s="35">
        <f>Main!U109*Mask!W$12</f>
        <v>0</v>
      </c>
      <c r="AI114" s="35">
        <f>Main!V109*Mask!X$12</f>
        <v>0</v>
      </c>
      <c r="AJ114" s="35">
        <f>Main!W109*Mask!Y$12</f>
        <v>0</v>
      </c>
      <c r="AK114" s="35">
        <f>Main!X109*Mask!Z$12</f>
        <v>0</v>
      </c>
      <c r="AL114" s="35">
        <f>Main!Y109*Mask!AA$12</f>
        <v>0</v>
      </c>
      <c r="AM114" s="35">
        <f>Main!Z109*Mask!AB$12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42</v>
      </c>
      <c r="Q115" s="138" t="str">
        <f ca="1">IF(Main!$AY110&lt;&gt;"#",$P115-Main!$AY110,"#")</f>
        <v>#</v>
      </c>
      <c r="R115" s="35">
        <f>Main!E110*Mask!G$12</f>
        <v>0</v>
      </c>
      <c r="S115" s="35">
        <f>Main!F110*Mask!H$12</f>
        <v>0</v>
      </c>
      <c r="T115" s="35">
        <f>Main!G110*Mask!I$12</f>
        <v>0</v>
      </c>
      <c r="U115" s="35">
        <f>Main!H110*Mask!J$12</f>
        <v>0</v>
      </c>
      <c r="V115" s="35">
        <f>Main!I110*Mask!K$12</f>
        <v>0</v>
      </c>
      <c r="W115" s="35">
        <f>Main!J110*Mask!L$12</f>
        <v>0</v>
      </c>
      <c r="X115" s="35">
        <f>Main!K110*Mask!M$12</f>
        <v>0</v>
      </c>
      <c r="Y115" s="35">
        <f>Main!L110*Mask!N$12</f>
        <v>0</v>
      </c>
      <c r="Z115" s="35">
        <f>Main!M110*Mask!O$12</f>
        <v>0</v>
      </c>
      <c r="AA115" s="35">
        <f>Main!N110*Mask!P$12</f>
        <v>0</v>
      </c>
      <c r="AB115" s="35">
        <f>Main!O110*Mask!Q$12</f>
        <v>0</v>
      </c>
      <c r="AC115" s="35">
        <f>Main!P110*Mask!R$12</f>
        <v>0</v>
      </c>
      <c r="AD115" s="35">
        <f>Main!Q110*Mask!S$12</f>
        <v>0</v>
      </c>
      <c r="AE115" s="35">
        <f>Main!R110*Mask!T$12</f>
        <v>0</v>
      </c>
      <c r="AF115" s="35">
        <f>Main!S110*Mask!U$12</f>
        <v>0</v>
      </c>
      <c r="AG115" s="35">
        <f>Main!T110*Mask!V$12</f>
        <v>0</v>
      </c>
      <c r="AH115" s="35">
        <f>Main!U110*Mask!W$12</f>
        <v>0</v>
      </c>
      <c r="AI115" s="35">
        <f>Main!V110*Mask!X$12</f>
        <v>0</v>
      </c>
      <c r="AJ115" s="35">
        <f>Main!W110*Mask!Y$12</f>
        <v>0</v>
      </c>
      <c r="AK115" s="35">
        <f>Main!X110*Mask!Z$12</f>
        <v>0</v>
      </c>
      <c r="AL115" s="35">
        <f>Main!Y110*Mask!AA$12</f>
        <v>0</v>
      </c>
      <c r="AM115" s="35">
        <f>Main!Z110*Mask!AB$12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42</v>
      </c>
      <c r="Q116" s="138" t="str">
        <f ca="1">IF(Main!$AY111&lt;&gt;"#",$P116-Main!$AY111,"#")</f>
        <v>#</v>
      </c>
      <c r="R116" s="35">
        <f>Main!E111*Mask!G$12</f>
        <v>0</v>
      </c>
      <c r="S116" s="35">
        <f>Main!F111*Mask!H$12</f>
        <v>0</v>
      </c>
      <c r="T116" s="35">
        <f>Main!G111*Mask!I$12</f>
        <v>0</v>
      </c>
      <c r="U116" s="35">
        <f>Main!H111*Mask!J$12</f>
        <v>0</v>
      </c>
      <c r="V116" s="35">
        <f>Main!I111*Mask!K$12</f>
        <v>0</v>
      </c>
      <c r="W116" s="35">
        <f>Main!J111*Mask!L$12</f>
        <v>0</v>
      </c>
      <c r="X116" s="35">
        <f>Main!K111*Mask!M$12</f>
        <v>0</v>
      </c>
      <c r="Y116" s="35">
        <f>Main!L111*Mask!N$12</f>
        <v>0</v>
      </c>
      <c r="Z116" s="35">
        <f>Main!M111*Mask!O$12</f>
        <v>0</v>
      </c>
      <c r="AA116" s="35">
        <f>Main!N111*Mask!P$12</f>
        <v>0</v>
      </c>
      <c r="AB116" s="35">
        <f>Main!O111*Mask!Q$12</f>
        <v>0</v>
      </c>
      <c r="AC116" s="35">
        <f>Main!P111*Mask!R$12</f>
        <v>0</v>
      </c>
      <c r="AD116" s="35">
        <f>Main!Q111*Mask!S$12</f>
        <v>0</v>
      </c>
      <c r="AE116" s="35">
        <f>Main!R111*Mask!T$12</f>
        <v>0</v>
      </c>
      <c r="AF116" s="35">
        <f>Main!S111*Mask!U$12</f>
        <v>0</v>
      </c>
      <c r="AG116" s="35">
        <f>Main!T111*Mask!V$12</f>
        <v>0</v>
      </c>
      <c r="AH116" s="35">
        <f>Main!U111*Mask!W$12</f>
        <v>0</v>
      </c>
      <c r="AI116" s="35">
        <f>Main!V111*Mask!X$12</f>
        <v>0</v>
      </c>
      <c r="AJ116" s="35">
        <f>Main!W111*Mask!Y$12</f>
        <v>0</v>
      </c>
      <c r="AK116" s="35">
        <f>Main!X111*Mask!Z$12</f>
        <v>0</v>
      </c>
      <c r="AL116" s="35">
        <f>Main!Y111*Mask!AA$12</f>
        <v>0</v>
      </c>
      <c r="AM116" s="35">
        <f>Main!Z111*Mask!AB$12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42</v>
      </c>
      <c r="Q117" s="138" t="str">
        <f ca="1">IF(Main!$AY112&lt;&gt;"#",$P117-Main!$AY112,"#")</f>
        <v>#</v>
      </c>
      <c r="R117" s="35">
        <f>Main!E112*Mask!G$12</f>
        <v>0</v>
      </c>
      <c r="S117" s="35">
        <f>Main!F112*Mask!H$12</f>
        <v>0</v>
      </c>
      <c r="T117" s="35">
        <f>Main!G112*Mask!I$12</f>
        <v>0</v>
      </c>
      <c r="U117" s="35">
        <f>Main!H112*Mask!J$12</f>
        <v>0</v>
      </c>
      <c r="V117" s="35">
        <f>Main!I112*Mask!K$12</f>
        <v>0</v>
      </c>
      <c r="W117" s="35">
        <f>Main!J112*Mask!L$12</f>
        <v>0</v>
      </c>
      <c r="X117" s="35">
        <f>Main!K112*Mask!M$12</f>
        <v>0</v>
      </c>
      <c r="Y117" s="35">
        <f>Main!L112*Mask!N$12</f>
        <v>0</v>
      </c>
      <c r="Z117" s="35">
        <f>Main!M112*Mask!O$12</f>
        <v>0</v>
      </c>
      <c r="AA117" s="35">
        <f>Main!N112*Mask!P$12</f>
        <v>0</v>
      </c>
      <c r="AB117" s="35">
        <f>Main!O112*Mask!Q$12</f>
        <v>0</v>
      </c>
      <c r="AC117" s="35">
        <f>Main!P112*Mask!R$12</f>
        <v>0</v>
      </c>
      <c r="AD117" s="35">
        <f>Main!Q112*Mask!S$12</f>
        <v>0</v>
      </c>
      <c r="AE117" s="35">
        <f>Main!R112*Mask!T$12</f>
        <v>0</v>
      </c>
      <c r="AF117" s="35">
        <f>Main!S112*Mask!U$12</f>
        <v>0</v>
      </c>
      <c r="AG117" s="35">
        <f>Main!T112*Mask!V$12</f>
        <v>0</v>
      </c>
      <c r="AH117" s="35">
        <f>Main!U112*Mask!W$12</f>
        <v>0</v>
      </c>
      <c r="AI117" s="35">
        <f>Main!V112*Mask!X$12</f>
        <v>0</v>
      </c>
      <c r="AJ117" s="35">
        <f>Main!W112*Mask!Y$12</f>
        <v>0</v>
      </c>
      <c r="AK117" s="35">
        <f>Main!X112*Mask!Z$12</f>
        <v>0</v>
      </c>
      <c r="AL117" s="35">
        <f>Main!Y112*Mask!AA$12</f>
        <v>0</v>
      </c>
      <c r="AM117" s="35">
        <f>Main!Z112*Mask!AB$12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42</v>
      </c>
      <c r="Q118" s="138" t="str">
        <f ca="1">IF(Main!$AY113&lt;&gt;"#",$P118-Main!$AY113,"#")</f>
        <v>#</v>
      </c>
      <c r="R118" s="35">
        <f>Main!E113*Mask!G$12</f>
        <v>0</v>
      </c>
      <c r="S118" s="35">
        <f>Main!F113*Mask!H$12</f>
        <v>0</v>
      </c>
      <c r="T118" s="35">
        <f>Main!G113*Mask!I$12</f>
        <v>0</v>
      </c>
      <c r="U118" s="35">
        <f>Main!H113*Mask!J$12</f>
        <v>0</v>
      </c>
      <c r="V118" s="35">
        <f>Main!I113*Mask!K$12</f>
        <v>0</v>
      </c>
      <c r="W118" s="35">
        <f>Main!J113*Mask!L$12</f>
        <v>0</v>
      </c>
      <c r="X118" s="35">
        <f>Main!K113*Mask!M$12</f>
        <v>0</v>
      </c>
      <c r="Y118" s="35">
        <f>Main!L113*Mask!N$12</f>
        <v>0</v>
      </c>
      <c r="Z118" s="35">
        <f>Main!M113*Mask!O$12</f>
        <v>0</v>
      </c>
      <c r="AA118" s="35">
        <f>Main!N113*Mask!P$12</f>
        <v>0</v>
      </c>
      <c r="AB118" s="35">
        <f>Main!O113*Mask!Q$12</f>
        <v>0</v>
      </c>
      <c r="AC118" s="35">
        <f>Main!P113*Mask!R$12</f>
        <v>0</v>
      </c>
      <c r="AD118" s="35">
        <f>Main!Q113*Mask!S$12</f>
        <v>0</v>
      </c>
      <c r="AE118" s="35">
        <f>Main!R113*Mask!T$12</f>
        <v>0</v>
      </c>
      <c r="AF118" s="35">
        <f>Main!S113*Mask!U$12</f>
        <v>0</v>
      </c>
      <c r="AG118" s="35">
        <f>Main!T113*Mask!V$12</f>
        <v>0</v>
      </c>
      <c r="AH118" s="35">
        <f>Main!U113*Mask!W$12</f>
        <v>0</v>
      </c>
      <c r="AI118" s="35">
        <f>Main!V113*Mask!X$12</f>
        <v>0</v>
      </c>
      <c r="AJ118" s="35">
        <f>Main!W113*Mask!Y$12</f>
        <v>0</v>
      </c>
      <c r="AK118" s="35">
        <f>Main!X113*Mask!Z$12</f>
        <v>0</v>
      </c>
      <c r="AL118" s="35">
        <f>Main!Y113*Mask!AA$12</f>
        <v>0</v>
      </c>
      <c r="AM118" s="35">
        <f>Main!Z113*Mask!AB$12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42</v>
      </c>
      <c r="Q119" s="138" t="str">
        <f ca="1">IF(Main!$AY114&lt;&gt;"#",$P119-Main!$AY114,"#")</f>
        <v>#</v>
      </c>
      <c r="R119" s="35">
        <f>Main!E114*Mask!G$12</f>
        <v>0</v>
      </c>
      <c r="S119" s="35">
        <f>Main!F114*Mask!H$12</f>
        <v>0</v>
      </c>
      <c r="T119" s="35">
        <f>Main!G114*Mask!I$12</f>
        <v>0</v>
      </c>
      <c r="U119" s="35">
        <f>Main!H114*Mask!J$12</f>
        <v>0</v>
      </c>
      <c r="V119" s="35">
        <f>Main!I114*Mask!K$12</f>
        <v>0</v>
      </c>
      <c r="W119" s="35">
        <f>Main!J114*Mask!L$12</f>
        <v>0</v>
      </c>
      <c r="X119" s="35">
        <f>Main!K114*Mask!M$12</f>
        <v>0</v>
      </c>
      <c r="Y119" s="35">
        <f>Main!L114*Mask!N$12</f>
        <v>0</v>
      </c>
      <c r="Z119" s="35">
        <f>Main!M114*Mask!O$12</f>
        <v>0</v>
      </c>
      <c r="AA119" s="35">
        <f>Main!N114*Mask!P$12</f>
        <v>0</v>
      </c>
      <c r="AB119" s="35">
        <f>Main!O114*Mask!Q$12</f>
        <v>0</v>
      </c>
      <c r="AC119" s="35">
        <f>Main!P114*Mask!R$12</f>
        <v>0</v>
      </c>
      <c r="AD119" s="35">
        <f>Main!Q114*Mask!S$12</f>
        <v>0</v>
      </c>
      <c r="AE119" s="35">
        <f>Main!R114*Mask!T$12</f>
        <v>0</v>
      </c>
      <c r="AF119" s="35">
        <f>Main!S114*Mask!U$12</f>
        <v>0</v>
      </c>
      <c r="AG119" s="35">
        <f>Main!T114*Mask!V$12</f>
        <v>0</v>
      </c>
      <c r="AH119" s="35">
        <f>Main!U114*Mask!W$12</f>
        <v>0</v>
      </c>
      <c r="AI119" s="35">
        <f>Main!V114*Mask!X$12</f>
        <v>0</v>
      </c>
      <c r="AJ119" s="35">
        <f>Main!W114*Mask!Y$12</f>
        <v>0</v>
      </c>
      <c r="AK119" s="35">
        <f>Main!X114*Mask!Z$12</f>
        <v>0</v>
      </c>
      <c r="AL119" s="35">
        <f>Main!Y114*Mask!AA$12</f>
        <v>0</v>
      </c>
      <c r="AM119" s="35">
        <f>Main!Z114*Mask!AB$12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42</v>
      </c>
      <c r="Q120" s="138" t="str">
        <f ca="1">IF(Main!$AY115&lt;&gt;"#",$P120-Main!$AY115,"#")</f>
        <v>#</v>
      </c>
      <c r="R120" s="35">
        <f>Main!E115*Mask!G$12</f>
        <v>0</v>
      </c>
      <c r="S120" s="35">
        <f>Main!F115*Mask!H$12</f>
        <v>0</v>
      </c>
      <c r="T120" s="35">
        <f>Main!G115*Mask!I$12</f>
        <v>0</v>
      </c>
      <c r="U120" s="35">
        <f>Main!H115*Mask!J$12</f>
        <v>0</v>
      </c>
      <c r="V120" s="35">
        <f>Main!I115*Mask!K$12</f>
        <v>0</v>
      </c>
      <c r="W120" s="35">
        <f>Main!J115*Mask!L$12</f>
        <v>0</v>
      </c>
      <c r="X120" s="35">
        <f>Main!K115*Mask!M$12</f>
        <v>0</v>
      </c>
      <c r="Y120" s="35">
        <f>Main!L115*Mask!N$12</f>
        <v>0</v>
      </c>
      <c r="Z120" s="35">
        <f>Main!M115*Mask!O$12</f>
        <v>0</v>
      </c>
      <c r="AA120" s="35">
        <f>Main!N115*Mask!P$12</f>
        <v>0</v>
      </c>
      <c r="AB120" s="35">
        <f>Main!O115*Mask!Q$12</f>
        <v>0</v>
      </c>
      <c r="AC120" s="35">
        <f>Main!P115*Mask!R$12</f>
        <v>0</v>
      </c>
      <c r="AD120" s="35">
        <f>Main!Q115*Mask!S$12</f>
        <v>0</v>
      </c>
      <c r="AE120" s="35">
        <f>Main!R115*Mask!T$12</f>
        <v>0</v>
      </c>
      <c r="AF120" s="35">
        <f>Main!S115*Mask!U$12</f>
        <v>0</v>
      </c>
      <c r="AG120" s="35">
        <f>Main!T115*Mask!V$12</f>
        <v>0</v>
      </c>
      <c r="AH120" s="35">
        <f>Main!U115*Mask!W$12</f>
        <v>0</v>
      </c>
      <c r="AI120" s="35">
        <f>Main!V115*Mask!X$12</f>
        <v>0</v>
      </c>
      <c r="AJ120" s="35">
        <f>Main!W115*Mask!Y$12</f>
        <v>0</v>
      </c>
      <c r="AK120" s="35">
        <f>Main!X115*Mask!Z$12</f>
        <v>0</v>
      </c>
      <c r="AL120" s="35">
        <f>Main!Y115*Mask!AA$12</f>
        <v>0</v>
      </c>
      <c r="AM120" s="35">
        <f>Main!Z115*Mask!AB$12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42</v>
      </c>
      <c r="Q121" s="138" t="str">
        <f ca="1">IF(Main!$AY116&lt;&gt;"#",$P121-Main!$AY116,"#")</f>
        <v>#</v>
      </c>
      <c r="R121" s="35">
        <f>Main!E116*Mask!G$12</f>
        <v>0</v>
      </c>
      <c r="S121" s="35">
        <f>Main!F116*Mask!H$12</f>
        <v>0</v>
      </c>
      <c r="T121" s="35">
        <f>Main!G116*Mask!I$12</f>
        <v>0</v>
      </c>
      <c r="U121" s="35">
        <f>Main!H116*Mask!J$12</f>
        <v>0</v>
      </c>
      <c r="V121" s="35">
        <f>Main!I116*Mask!K$12</f>
        <v>0</v>
      </c>
      <c r="W121" s="35">
        <f>Main!J116*Mask!L$12</f>
        <v>0</v>
      </c>
      <c r="X121" s="35">
        <f>Main!K116*Mask!M$12</f>
        <v>0</v>
      </c>
      <c r="Y121" s="35">
        <f>Main!L116*Mask!N$12</f>
        <v>0</v>
      </c>
      <c r="Z121" s="35">
        <f>Main!M116*Mask!O$12</f>
        <v>0</v>
      </c>
      <c r="AA121" s="35">
        <f>Main!N116*Mask!P$12</f>
        <v>0</v>
      </c>
      <c r="AB121" s="35">
        <f>Main!O116*Mask!Q$12</f>
        <v>0</v>
      </c>
      <c r="AC121" s="35">
        <f>Main!P116*Mask!R$12</f>
        <v>0</v>
      </c>
      <c r="AD121" s="35">
        <f>Main!Q116*Mask!S$12</f>
        <v>0</v>
      </c>
      <c r="AE121" s="35">
        <f>Main!R116*Mask!T$12</f>
        <v>0</v>
      </c>
      <c r="AF121" s="35">
        <f>Main!S116*Mask!U$12</f>
        <v>0</v>
      </c>
      <c r="AG121" s="35">
        <f>Main!T116*Mask!V$12</f>
        <v>0</v>
      </c>
      <c r="AH121" s="35">
        <f>Main!U116*Mask!W$12</f>
        <v>0</v>
      </c>
      <c r="AI121" s="35">
        <f>Main!V116*Mask!X$12</f>
        <v>0</v>
      </c>
      <c r="AJ121" s="35">
        <f>Main!W116*Mask!Y$12</f>
        <v>0</v>
      </c>
      <c r="AK121" s="35">
        <f>Main!X116*Mask!Z$12</f>
        <v>0</v>
      </c>
      <c r="AL121" s="35">
        <f>Main!Y116*Mask!AA$12</f>
        <v>0</v>
      </c>
      <c r="AM121" s="35">
        <f>Main!Z116*Mask!AB$12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42</v>
      </c>
      <c r="Q122" s="138" t="str">
        <f ca="1">IF(Main!$AY117&lt;&gt;"#",$P122-Main!$AY117,"#")</f>
        <v>#</v>
      </c>
      <c r="R122" s="35">
        <f>Main!E117*Mask!G$12</f>
        <v>0</v>
      </c>
      <c r="S122" s="35">
        <f>Main!F117*Mask!H$12</f>
        <v>0</v>
      </c>
      <c r="T122" s="35">
        <f>Main!G117*Mask!I$12</f>
        <v>0</v>
      </c>
      <c r="U122" s="35">
        <f>Main!H117*Mask!J$12</f>
        <v>0</v>
      </c>
      <c r="V122" s="35">
        <f>Main!I117*Mask!K$12</f>
        <v>0</v>
      </c>
      <c r="W122" s="35">
        <f>Main!J117*Mask!L$12</f>
        <v>0</v>
      </c>
      <c r="X122" s="35">
        <f>Main!K117*Mask!M$12</f>
        <v>0</v>
      </c>
      <c r="Y122" s="35">
        <f>Main!L117*Mask!N$12</f>
        <v>0</v>
      </c>
      <c r="Z122" s="35">
        <f>Main!M117*Mask!O$12</f>
        <v>0</v>
      </c>
      <c r="AA122" s="35">
        <f>Main!N117*Mask!P$12</f>
        <v>0</v>
      </c>
      <c r="AB122" s="35">
        <f>Main!O117*Mask!Q$12</f>
        <v>0</v>
      </c>
      <c r="AC122" s="35">
        <f>Main!P117*Mask!R$12</f>
        <v>0</v>
      </c>
      <c r="AD122" s="35">
        <f>Main!Q117*Mask!S$12</f>
        <v>0</v>
      </c>
      <c r="AE122" s="35">
        <f>Main!R117*Mask!T$12</f>
        <v>0</v>
      </c>
      <c r="AF122" s="35">
        <f>Main!S117*Mask!U$12</f>
        <v>0</v>
      </c>
      <c r="AG122" s="35">
        <f>Main!T117*Mask!V$12</f>
        <v>0</v>
      </c>
      <c r="AH122" s="35">
        <f>Main!U117*Mask!W$12</f>
        <v>0</v>
      </c>
      <c r="AI122" s="35">
        <f>Main!V117*Mask!X$12</f>
        <v>0</v>
      </c>
      <c r="AJ122" s="35">
        <f>Main!W117*Mask!Y$12</f>
        <v>0</v>
      </c>
      <c r="AK122" s="35">
        <f>Main!X117*Mask!Z$12</f>
        <v>0</v>
      </c>
      <c r="AL122" s="35">
        <f>Main!Y117*Mask!AA$12</f>
        <v>0</v>
      </c>
      <c r="AM122" s="35">
        <f>Main!Z117*Mask!AB$12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42</v>
      </c>
      <c r="Q123" s="138" t="str">
        <f ca="1">IF(Main!$AY118&lt;&gt;"#",$P123-Main!$AY118,"#")</f>
        <v>#</v>
      </c>
      <c r="R123" s="35">
        <f>Main!E118*Mask!G$12</f>
        <v>0</v>
      </c>
      <c r="S123" s="35">
        <f>Main!F118*Mask!H$12</f>
        <v>0</v>
      </c>
      <c r="T123" s="35">
        <f>Main!G118*Mask!I$12</f>
        <v>0</v>
      </c>
      <c r="U123" s="35">
        <f>Main!H118*Mask!J$12</f>
        <v>0</v>
      </c>
      <c r="V123" s="35">
        <f>Main!I118*Mask!K$12</f>
        <v>0</v>
      </c>
      <c r="W123" s="35">
        <f>Main!J118*Mask!L$12</f>
        <v>0</v>
      </c>
      <c r="X123" s="35">
        <f>Main!K118*Mask!M$12</f>
        <v>0</v>
      </c>
      <c r="Y123" s="35">
        <f>Main!L118*Mask!N$12</f>
        <v>0</v>
      </c>
      <c r="Z123" s="35">
        <f>Main!M118*Mask!O$12</f>
        <v>0</v>
      </c>
      <c r="AA123" s="35">
        <f>Main!N118*Mask!P$12</f>
        <v>0</v>
      </c>
      <c r="AB123" s="35">
        <f>Main!O118*Mask!Q$12</f>
        <v>0</v>
      </c>
      <c r="AC123" s="35">
        <f>Main!P118*Mask!R$12</f>
        <v>0</v>
      </c>
      <c r="AD123" s="35">
        <f>Main!Q118*Mask!S$12</f>
        <v>0</v>
      </c>
      <c r="AE123" s="35">
        <f>Main!R118*Mask!T$12</f>
        <v>0</v>
      </c>
      <c r="AF123" s="35">
        <f>Main!S118*Mask!U$12</f>
        <v>0</v>
      </c>
      <c r="AG123" s="35">
        <f>Main!T118*Mask!V$12</f>
        <v>0</v>
      </c>
      <c r="AH123" s="35">
        <f>Main!U118*Mask!W$12</f>
        <v>0</v>
      </c>
      <c r="AI123" s="35">
        <f>Main!V118*Mask!X$12</f>
        <v>0</v>
      </c>
      <c r="AJ123" s="35">
        <f>Main!W118*Mask!Y$12</f>
        <v>0</v>
      </c>
      <c r="AK123" s="35">
        <f>Main!X118*Mask!Z$12</f>
        <v>0</v>
      </c>
      <c r="AL123" s="35">
        <f>Main!Y118*Mask!AA$12</f>
        <v>0</v>
      </c>
      <c r="AM123" s="35">
        <f>Main!Z118*Mask!AB$12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42</v>
      </c>
      <c r="Q124" s="138" t="str">
        <f ca="1">IF(Main!$AY119&lt;&gt;"#",$P124-Main!$AY119,"#")</f>
        <v>#</v>
      </c>
      <c r="R124" s="35">
        <f>Main!E119*Mask!G$12</f>
        <v>0</v>
      </c>
      <c r="S124" s="35">
        <f>Main!F119*Mask!H$12</f>
        <v>0</v>
      </c>
      <c r="T124" s="35">
        <f>Main!G119*Mask!I$12</f>
        <v>0</v>
      </c>
      <c r="U124" s="35">
        <f>Main!H119*Mask!J$12</f>
        <v>0</v>
      </c>
      <c r="V124" s="35">
        <f>Main!I119*Mask!K$12</f>
        <v>0</v>
      </c>
      <c r="W124" s="35">
        <f>Main!J119*Mask!L$12</f>
        <v>0</v>
      </c>
      <c r="X124" s="35">
        <f>Main!K119*Mask!M$12</f>
        <v>0</v>
      </c>
      <c r="Y124" s="35">
        <f>Main!L119*Mask!N$12</f>
        <v>0</v>
      </c>
      <c r="Z124" s="35">
        <f>Main!M119*Mask!O$12</f>
        <v>0</v>
      </c>
      <c r="AA124" s="35">
        <f>Main!N119*Mask!P$12</f>
        <v>0</v>
      </c>
      <c r="AB124" s="35">
        <f>Main!O119*Mask!Q$12</f>
        <v>0</v>
      </c>
      <c r="AC124" s="35">
        <f>Main!P119*Mask!R$12</f>
        <v>0</v>
      </c>
      <c r="AD124" s="35">
        <f>Main!Q119*Mask!S$12</f>
        <v>0</v>
      </c>
      <c r="AE124" s="35">
        <f>Main!R119*Mask!T$12</f>
        <v>0</v>
      </c>
      <c r="AF124" s="35">
        <f>Main!S119*Mask!U$12</f>
        <v>0</v>
      </c>
      <c r="AG124" s="35">
        <f>Main!T119*Mask!V$12</f>
        <v>0</v>
      </c>
      <c r="AH124" s="35">
        <f>Main!U119*Mask!W$12</f>
        <v>0</v>
      </c>
      <c r="AI124" s="35">
        <f>Main!V119*Mask!X$12</f>
        <v>0</v>
      </c>
      <c r="AJ124" s="35">
        <f>Main!W119*Mask!Y$12</f>
        <v>0</v>
      </c>
      <c r="AK124" s="35">
        <f>Main!X119*Mask!Z$12</f>
        <v>0</v>
      </c>
      <c r="AL124" s="35">
        <f>Main!Y119*Mask!AA$12</f>
        <v>0</v>
      </c>
      <c r="AM124" s="35">
        <f>Main!Z119*Mask!AB$12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42</v>
      </c>
      <c r="Q125" s="138" t="str">
        <f ca="1">IF(Main!$AY120&lt;&gt;"#",$P125-Main!$AY120,"#")</f>
        <v>#</v>
      </c>
      <c r="R125" s="35">
        <f>Main!E120*Mask!G$12</f>
        <v>0</v>
      </c>
      <c r="S125" s="35">
        <f>Main!F120*Mask!H$12</f>
        <v>0</v>
      </c>
      <c r="T125" s="35">
        <f>Main!G120*Mask!I$12</f>
        <v>0</v>
      </c>
      <c r="U125" s="35">
        <f>Main!H120*Mask!J$12</f>
        <v>0</v>
      </c>
      <c r="V125" s="35">
        <f>Main!I120*Mask!K$12</f>
        <v>0</v>
      </c>
      <c r="W125" s="35">
        <f>Main!J120*Mask!L$12</f>
        <v>0</v>
      </c>
      <c r="X125" s="35">
        <f>Main!K120*Mask!M$12</f>
        <v>0</v>
      </c>
      <c r="Y125" s="35">
        <f>Main!L120*Mask!N$12</f>
        <v>0</v>
      </c>
      <c r="Z125" s="35">
        <f>Main!M120*Mask!O$12</f>
        <v>0</v>
      </c>
      <c r="AA125" s="35">
        <f>Main!N120*Mask!P$12</f>
        <v>0</v>
      </c>
      <c r="AB125" s="35">
        <f>Main!O120*Mask!Q$12</f>
        <v>0</v>
      </c>
      <c r="AC125" s="35">
        <f>Main!P120*Mask!R$12</f>
        <v>0</v>
      </c>
      <c r="AD125" s="35">
        <f>Main!Q120*Mask!S$12</f>
        <v>0</v>
      </c>
      <c r="AE125" s="35">
        <f>Main!R120*Mask!T$12</f>
        <v>0</v>
      </c>
      <c r="AF125" s="35">
        <f>Main!S120*Mask!U$12</f>
        <v>0</v>
      </c>
      <c r="AG125" s="35">
        <f>Main!T120*Mask!V$12</f>
        <v>0</v>
      </c>
      <c r="AH125" s="35">
        <f>Main!U120*Mask!W$12</f>
        <v>0</v>
      </c>
      <c r="AI125" s="35">
        <f>Main!V120*Mask!X$12</f>
        <v>0</v>
      </c>
      <c r="AJ125" s="35">
        <f>Main!W120*Mask!Y$12</f>
        <v>0</v>
      </c>
      <c r="AK125" s="35">
        <f>Main!X120*Mask!Z$12</f>
        <v>0</v>
      </c>
      <c r="AL125" s="35">
        <f>Main!Y120*Mask!AA$12</f>
        <v>0</v>
      </c>
      <c r="AM125" s="35">
        <f>Main!Z120*Mask!AB$12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42</v>
      </c>
      <c r="Q126" s="138" t="str">
        <f ca="1">IF(Main!$AY121&lt;&gt;"#",$P126-Main!$AY121,"#")</f>
        <v>#</v>
      </c>
      <c r="R126" s="35">
        <f>Main!E121*Mask!G$12</f>
        <v>0</v>
      </c>
      <c r="S126" s="35">
        <f>Main!F121*Mask!H$12</f>
        <v>0</v>
      </c>
      <c r="T126" s="35">
        <f>Main!G121*Mask!I$12</f>
        <v>0</v>
      </c>
      <c r="U126" s="35">
        <f>Main!H121*Mask!J$12</f>
        <v>0</v>
      </c>
      <c r="V126" s="35">
        <f>Main!I121*Mask!K$12</f>
        <v>0</v>
      </c>
      <c r="W126" s="35">
        <f>Main!J121*Mask!L$12</f>
        <v>0</v>
      </c>
      <c r="X126" s="35">
        <f>Main!K121*Mask!M$12</f>
        <v>0</v>
      </c>
      <c r="Y126" s="35">
        <f>Main!L121*Mask!N$12</f>
        <v>0</v>
      </c>
      <c r="Z126" s="35">
        <f>Main!M121*Mask!O$12</f>
        <v>0</v>
      </c>
      <c r="AA126" s="35">
        <f>Main!N121*Mask!P$12</f>
        <v>0</v>
      </c>
      <c r="AB126" s="35">
        <f>Main!O121*Mask!Q$12</f>
        <v>0</v>
      </c>
      <c r="AC126" s="35">
        <f>Main!P121*Mask!R$12</f>
        <v>0</v>
      </c>
      <c r="AD126" s="35">
        <f>Main!Q121*Mask!S$12</f>
        <v>0</v>
      </c>
      <c r="AE126" s="35">
        <f>Main!R121*Mask!T$12</f>
        <v>0</v>
      </c>
      <c r="AF126" s="35">
        <f>Main!S121*Mask!U$12</f>
        <v>0</v>
      </c>
      <c r="AG126" s="35">
        <f>Main!T121*Mask!V$12</f>
        <v>0</v>
      </c>
      <c r="AH126" s="35">
        <f>Main!U121*Mask!W$12</f>
        <v>0</v>
      </c>
      <c r="AI126" s="35">
        <f>Main!V121*Mask!X$12</f>
        <v>0</v>
      </c>
      <c r="AJ126" s="35">
        <f>Main!W121*Mask!Y$12</f>
        <v>0</v>
      </c>
      <c r="AK126" s="35">
        <f>Main!X121*Mask!Z$12</f>
        <v>0</v>
      </c>
      <c r="AL126" s="35">
        <f>Main!Y121*Mask!AA$12</f>
        <v>0</v>
      </c>
      <c r="AM126" s="35">
        <f>Main!Z121*Mask!AB$12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42</v>
      </c>
      <c r="Q127" s="138" t="str">
        <f ca="1">IF(Main!$AY122&lt;&gt;"#",$P127-Main!$AY122,"#")</f>
        <v>#</v>
      </c>
      <c r="R127" s="35">
        <f>Main!E122*Mask!G$12</f>
        <v>0</v>
      </c>
      <c r="S127" s="35">
        <f>Main!F122*Mask!H$12</f>
        <v>0</v>
      </c>
      <c r="T127" s="35">
        <f>Main!G122*Mask!I$12</f>
        <v>0</v>
      </c>
      <c r="U127" s="35">
        <f>Main!H122*Mask!J$12</f>
        <v>0</v>
      </c>
      <c r="V127" s="35">
        <f>Main!I122*Mask!K$12</f>
        <v>0</v>
      </c>
      <c r="W127" s="35">
        <f>Main!J122*Mask!L$12</f>
        <v>0</v>
      </c>
      <c r="X127" s="35">
        <f>Main!K122*Mask!M$12</f>
        <v>0</v>
      </c>
      <c r="Y127" s="35">
        <f>Main!L122*Mask!N$12</f>
        <v>0</v>
      </c>
      <c r="Z127" s="35">
        <f>Main!M122*Mask!O$12</f>
        <v>0</v>
      </c>
      <c r="AA127" s="35">
        <f>Main!N122*Mask!P$12</f>
        <v>0</v>
      </c>
      <c r="AB127" s="35">
        <f>Main!O122*Mask!Q$12</f>
        <v>0</v>
      </c>
      <c r="AC127" s="35">
        <f>Main!P122*Mask!R$12</f>
        <v>0</v>
      </c>
      <c r="AD127" s="35">
        <f>Main!Q122*Mask!S$12</f>
        <v>0</v>
      </c>
      <c r="AE127" s="35">
        <f>Main!R122*Mask!T$12</f>
        <v>0</v>
      </c>
      <c r="AF127" s="35">
        <f>Main!S122*Mask!U$12</f>
        <v>0</v>
      </c>
      <c r="AG127" s="35">
        <f>Main!T122*Mask!V$12</f>
        <v>0</v>
      </c>
      <c r="AH127" s="35">
        <f>Main!U122*Mask!W$12</f>
        <v>0</v>
      </c>
      <c r="AI127" s="35">
        <f>Main!V122*Mask!X$12</f>
        <v>0</v>
      </c>
      <c r="AJ127" s="35">
        <f>Main!W122*Mask!Y$12</f>
        <v>0</v>
      </c>
      <c r="AK127" s="35">
        <f>Main!X122*Mask!Z$12</f>
        <v>0</v>
      </c>
      <c r="AL127" s="35">
        <f>Main!Y122*Mask!AA$12</f>
        <v>0</v>
      </c>
      <c r="AM127" s="35">
        <f>Main!Z122*Mask!AB$12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42</v>
      </c>
      <c r="Q128" s="138" t="str">
        <f ca="1">IF(Main!$AY123&lt;&gt;"#",$P128-Main!$AY123,"#")</f>
        <v>#</v>
      </c>
      <c r="R128" s="35">
        <f>Main!E123*Mask!G$12</f>
        <v>0</v>
      </c>
      <c r="S128" s="35">
        <f>Main!F123*Mask!H$12</f>
        <v>0</v>
      </c>
      <c r="T128" s="35">
        <f>Main!G123*Mask!I$12</f>
        <v>0</v>
      </c>
      <c r="U128" s="35">
        <f>Main!H123*Mask!J$12</f>
        <v>0</v>
      </c>
      <c r="V128" s="35">
        <f>Main!I123*Mask!K$12</f>
        <v>0</v>
      </c>
      <c r="W128" s="35">
        <f>Main!J123*Mask!L$12</f>
        <v>0</v>
      </c>
      <c r="X128" s="35">
        <f>Main!K123*Mask!M$12</f>
        <v>0</v>
      </c>
      <c r="Y128" s="35">
        <f>Main!L123*Mask!N$12</f>
        <v>0</v>
      </c>
      <c r="Z128" s="35">
        <f>Main!M123*Mask!O$12</f>
        <v>0</v>
      </c>
      <c r="AA128" s="35">
        <f>Main!N123*Mask!P$12</f>
        <v>0</v>
      </c>
      <c r="AB128" s="35">
        <f>Main!O123*Mask!Q$12</f>
        <v>0</v>
      </c>
      <c r="AC128" s="35">
        <f>Main!P123*Mask!R$12</f>
        <v>0</v>
      </c>
      <c r="AD128" s="35">
        <f>Main!Q123*Mask!S$12</f>
        <v>0</v>
      </c>
      <c r="AE128" s="35">
        <f>Main!R123*Mask!T$12</f>
        <v>0</v>
      </c>
      <c r="AF128" s="35">
        <f>Main!S123*Mask!U$12</f>
        <v>0</v>
      </c>
      <c r="AG128" s="35">
        <f>Main!T123*Mask!V$12</f>
        <v>0</v>
      </c>
      <c r="AH128" s="35">
        <f>Main!U123*Mask!W$12</f>
        <v>0</v>
      </c>
      <c r="AI128" s="35">
        <f>Main!V123*Mask!X$12</f>
        <v>0</v>
      </c>
      <c r="AJ128" s="35">
        <f>Main!W123*Mask!Y$12</f>
        <v>0</v>
      </c>
      <c r="AK128" s="35">
        <f>Main!X123*Mask!Z$12</f>
        <v>0</v>
      </c>
      <c r="AL128" s="35">
        <f>Main!Y123*Mask!AA$12</f>
        <v>0</v>
      </c>
      <c r="AM128" s="35">
        <f>Main!Z123*Mask!AB$12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42</v>
      </c>
      <c r="Q129" s="138" t="str">
        <f ca="1">IF(Main!$AY124&lt;&gt;"#",$P129-Main!$AY124,"#")</f>
        <v>#</v>
      </c>
      <c r="R129" s="35">
        <f>Main!E124*Mask!G$12</f>
        <v>0</v>
      </c>
      <c r="S129" s="35">
        <f>Main!F124*Mask!H$12</f>
        <v>0</v>
      </c>
      <c r="T129" s="35">
        <f>Main!G124*Mask!I$12</f>
        <v>0</v>
      </c>
      <c r="U129" s="35">
        <f>Main!H124*Mask!J$12</f>
        <v>0</v>
      </c>
      <c r="V129" s="35">
        <f>Main!I124*Mask!K$12</f>
        <v>0</v>
      </c>
      <c r="W129" s="35">
        <f>Main!J124*Mask!L$12</f>
        <v>0</v>
      </c>
      <c r="X129" s="35">
        <f>Main!K124*Mask!M$12</f>
        <v>0</v>
      </c>
      <c r="Y129" s="35">
        <f>Main!L124*Mask!N$12</f>
        <v>0</v>
      </c>
      <c r="Z129" s="35">
        <f>Main!M124*Mask!O$12</f>
        <v>0</v>
      </c>
      <c r="AA129" s="35">
        <f>Main!N124*Mask!P$12</f>
        <v>0</v>
      </c>
      <c r="AB129" s="35">
        <f>Main!O124*Mask!Q$12</f>
        <v>0</v>
      </c>
      <c r="AC129" s="35">
        <f>Main!P124*Mask!R$12</f>
        <v>0</v>
      </c>
      <c r="AD129" s="35">
        <f>Main!Q124*Mask!S$12</f>
        <v>0</v>
      </c>
      <c r="AE129" s="35">
        <f>Main!R124*Mask!T$12</f>
        <v>0</v>
      </c>
      <c r="AF129" s="35">
        <f>Main!S124*Mask!U$12</f>
        <v>0</v>
      </c>
      <c r="AG129" s="35">
        <f>Main!T124*Mask!V$12</f>
        <v>0</v>
      </c>
      <c r="AH129" s="35">
        <f>Main!U124*Mask!W$12</f>
        <v>0</v>
      </c>
      <c r="AI129" s="35">
        <f>Main!V124*Mask!X$12</f>
        <v>0</v>
      </c>
      <c r="AJ129" s="35">
        <f>Main!W124*Mask!Y$12</f>
        <v>0</v>
      </c>
      <c r="AK129" s="35">
        <f>Main!X124*Mask!Z$12</f>
        <v>0</v>
      </c>
      <c r="AL129" s="35">
        <f>Main!Y124*Mask!AA$12</f>
        <v>0</v>
      </c>
      <c r="AM129" s="35">
        <f>Main!Z124*Mask!AB$12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42</v>
      </c>
      <c r="Q130" s="138" t="str">
        <f ca="1">IF(Main!$AY125&lt;&gt;"#",$P130-Main!$AY125,"#")</f>
        <v>#</v>
      </c>
      <c r="R130" s="35">
        <f>Main!E125*Mask!G$12</f>
        <v>0</v>
      </c>
      <c r="S130" s="35">
        <f>Main!F125*Mask!H$12</f>
        <v>0</v>
      </c>
      <c r="T130" s="35">
        <f>Main!G125*Mask!I$12</f>
        <v>0</v>
      </c>
      <c r="U130" s="35">
        <f>Main!H125*Mask!J$12</f>
        <v>0</v>
      </c>
      <c r="V130" s="35">
        <f>Main!I125*Mask!K$12</f>
        <v>0</v>
      </c>
      <c r="W130" s="35">
        <f>Main!J125*Mask!L$12</f>
        <v>0</v>
      </c>
      <c r="X130" s="35">
        <f>Main!K125*Mask!M$12</f>
        <v>0</v>
      </c>
      <c r="Y130" s="35">
        <f>Main!L125*Mask!N$12</f>
        <v>0</v>
      </c>
      <c r="Z130" s="35">
        <f>Main!M125*Mask!O$12</f>
        <v>0</v>
      </c>
      <c r="AA130" s="35">
        <f>Main!N125*Mask!P$12</f>
        <v>0</v>
      </c>
      <c r="AB130" s="35">
        <f>Main!O125*Mask!Q$12</f>
        <v>0</v>
      </c>
      <c r="AC130" s="35">
        <f>Main!P125*Mask!R$12</f>
        <v>0</v>
      </c>
      <c r="AD130" s="35">
        <f>Main!Q125*Mask!S$12</f>
        <v>0</v>
      </c>
      <c r="AE130" s="35">
        <f>Main!R125*Mask!T$12</f>
        <v>0</v>
      </c>
      <c r="AF130" s="35">
        <f>Main!S125*Mask!U$12</f>
        <v>0</v>
      </c>
      <c r="AG130" s="35">
        <f>Main!T125*Mask!V$12</f>
        <v>0</v>
      </c>
      <c r="AH130" s="35">
        <f>Main!U125*Mask!W$12</f>
        <v>0</v>
      </c>
      <c r="AI130" s="35">
        <f>Main!V125*Mask!X$12</f>
        <v>0</v>
      </c>
      <c r="AJ130" s="35">
        <f>Main!W125*Mask!Y$12</f>
        <v>0</v>
      </c>
      <c r="AK130" s="35">
        <f>Main!X125*Mask!Z$12</f>
        <v>0</v>
      </c>
      <c r="AL130" s="35">
        <f>Main!Y125*Mask!AA$12</f>
        <v>0</v>
      </c>
      <c r="AM130" s="35">
        <f>Main!Z125*Mask!AB$12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42</v>
      </c>
      <c r="Q131" s="138" t="str">
        <f ca="1">IF(Main!$AY126&lt;&gt;"#",$P131-Main!$AY126,"#")</f>
        <v>#</v>
      </c>
      <c r="R131" s="35">
        <f>Main!E126*Mask!G$12</f>
        <v>0</v>
      </c>
      <c r="S131" s="35">
        <f>Main!F126*Mask!H$12</f>
        <v>0</v>
      </c>
      <c r="T131" s="35">
        <f>Main!G126*Mask!I$12</f>
        <v>0</v>
      </c>
      <c r="U131" s="35">
        <f>Main!H126*Mask!J$12</f>
        <v>0</v>
      </c>
      <c r="V131" s="35">
        <f>Main!I126*Mask!K$12</f>
        <v>0</v>
      </c>
      <c r="W131" s="35">
        <f>Main!J126*Mask!L$12</f>
        <v>0</v>
      </c>
      <c r="X131" s="35">
        <f>Main!K126*Mask!M$12</f>
        <v>0</v>
      </c>
      <c r="Y131" s="35">
        <f>Main!L126*Mask!N$12</f>
        <v>0</v>
      </c>
      <c r="Z131" s="35">
        <f>Main!M126*Mask!O$12</f>
        <v>0</v>
      </c>
      <c r="AA131" s="35">
        <f>Main!N126*Mask!P$12</f>
        <v>0</v>
      </c>
      <c r="AB131" s="35">
        <f>Main!O126*Mask!Q$12</f>
        <v>0</v>
      </c>
      <c r="AC131" s="35">
        <f>Main!P126*Mask!R$12</f>
        <v>0</v>
      </c>
      <c r="AD131" s="35">
        <f>Main!Q126*Mask!S$12</f>
        <v>0</v>
      </c>
      <c r="AE131" s="35">
        <f>Main!R126*Mask!T$12</f>
        <v>0</v>
      </c>
      <c r="AF131" s="35">
        <f>Main!S126*Mask!U$12</f>
        <v>0</v>
      </c>
      <c r="AG131" s="35">
        <f>Main!T126*Mask!V$12</f>
        <v>0</v>
      </c>
      <c r="AH131" s="35">
        <f>Main!U126*Mask!W$12</f>
        <v>0</v>
      </c>
      <c r="AI131" s="35">
        <f>Main!V126*Mask!X$12</f>
        <v>0</v>
      </c>
      <c r="AJ131" s="35">
        <f>Main!W126*Mask!Y$12</f>
        <v>0</v>
      </c>
      <c r="AK131" s="35">
        <f>Main!X126*Mask!Z$12</f>
        <v>0</v>
      </c>
      <c r="AL131" s="35">
        <f>Main!Y126*Mask!AA$12</f>
        <v>0</v>
      </c>
      <c r="AM131" s="35">
        <f>Main!Z126*Mask!AB$12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42</v>
      </c>
      <c r="Q132" s="138" t="str">
        <f ca="1">IF(Main!$AY127&lt;&gt;"#",$P132-Main!$AY127,"#")</f>
        <v>#</v>
      </c>
      <c r="R132" s="35">
        <f>Main!E127*Mask!G$12</f>
        <v>0</v>
      </c>
      <c r="S132" s="35">
        <f>Main!F127*Mask!H$12</f>
        <v>0</v>
      </c>
      <c r="T132" s="35">
        <f>Main!G127*Mask!I$12</f>
        <v>0</v>
      </c>
      <c r="U132" s="35">
        <f>Main!H127*Mask!J$12</f>
        <v>0</v>
      </c>
      <c r="V132" s="35">
        <f>Main!I127*Mask!K$12</f>
        <v>0</v>
      </c>
      <c r="W132" s="35">
        <f>Main!J127*Mask!L$12</f>
        <v>0</v>
      </c>
      <c r="X132" s="35">
        <f>Main!K127*Mask!M$12</f>
        <v>0</v>
      </c>
      <c r="Y132" s="35">
        <f>Main!L127*Mask!N$12</f>
        <v>0</v>
      </c>
      <c r="Z132" s="35">
        <f>Main!M127*Mask!O$12</f>
        <v>0</v>
      </c>
      <c r="AA132" s="35">
        <f>Main!N127*Mask!P$12</f>
        <v>0</v>
      </c>
      <c r="AB132" s="35">
        <f>Main!O127*Mask!Q$12</f>
        <v>0</v>
      </c>
      <c r="AC132" s="35">
        <f>Main!P127*Mask!R$12</f>
        <v>0</v>
      </c>
      <c r="AD132" s="35">
        <f>Main!Q127*Mask!S$12</f>
        <v>0</v>
      </c>
      <c r="AE132" s="35">
        <f>Main!R127*Mask!T$12</f>
        <v>0</v>
      </c>
      <c r="AF132" s="35">
        <f>Main!S127*Mask!U$12</f>
        <v>0</v>
      </c>
      <c r="AG132" s="35">
        <f>Main!T127*Mask!V$12</f>
        <v>0</v>
      </c>
      <c r="AH132" s="35">
        <f>Main!U127*Mask!W$12</f>
        <v>0</v>
      </c>
      <c r="AI132" s="35">
        <f>Main!V127*Mask!X$12</f>
        <v>0</v>
      </c>
      <c r="AJ132" s="35">
        <f>Main!W127*Mask!Y$12</f>
        <v>0</v>
      </c>
      <c r="AK132" s="35">
        <f>Main!X127*Mask!Z$12</f>
        <v>0</v>
      </c>
      <c r="AL132" s="35">
        <f>Main!Y127*Mask!AA$12</f>
        <v>0</v>
      </c>
      <c r="AM132" s="35">
        <f>Main!Z127*Mask!AB$12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42</v>
      </c>
      <c r="Q133" s="138" t="str">
        <f ca="1">IF(Main!$AY128&lt;&gt;"#",$P133-Main!$AY128,"#")</f>
        <v>#</v>
      </c>
      <c r="R133" s="35">
        <f>Main!E128*Mask!G$12</f>
        <v>0</v>
      </c>
      <c r="S133" s="35">
        <f>Main!F128*Mask!H$12</f>
        <v>0</v>
      </c>
      <c r="T133" s="35">
        <f>Main!G128*Mask!I$12</f>
        <v>0</v>
      </c>
      <c r="U133" s="35">
        <f>Main!H128*Mask!J$12</f>
        <v>0</v>
      </c>
      <c r="V133" s="35">
        <f>Main!I128*Mask!K$12</f>
        <v>0</v>
      </c>
      <c r="W133" s="35">
        <f>Main!J128*Mask!L$12</f>
        <v>0</v>
      </c>
      <c r="X133" s="35">
        <f>Main!K128*Mask!M$12</f>
        <v>0</v>
      </c>
      <c r="Y133" s="35">
        <f>Main!L128*Mask!N$12</f>
        <v>0</v>
      </c>
      <c r="Z133" s="35">
        <f>Main!M128*Mask!O$12</f>
        <v>0</v>
      </c>
      <c r="AA133" s="35">
        <f>Main!N128*Mask!P$12</f>
        <v>0</v>
      </c>
      <c r="AB133" s="35">
        <f>Main!O128*Mask!Q$12</f>
        <v>0</v>
      </c>
      <c r="AC133" s="35">
        <f>Main!P128*Mask!R$12</f>
        <v>0</v>
      </c>
      <c r="AD133" s="35">
        <f>Main!Q128*Mask!S$12</f>
        <v>0</v>
      </c>
      <c r="AE133" s="35">
        <f>Main!R128*Mask!T$12</f>
        <v>0</v>
      </c>
      <c r="AF133" s="35">
        <f>Main!S128*Mask!U$12</f>
        <v>0</v>
      </c>
      <c r="AG133" s="35">
        <f>Main!T128*Mask!V$12</f>
        <v>0</v>
      </c>
      <c r="AH133" s="35">
        <f>Main!U128*Mask!W$12</f>
        <v>0</v>
      </c>
      <c r="AI133" s="35">
        <f>Main!V128*Mask!X$12</f>
        <v>0</v>
      </c>
      <c r="AJ133" s="35">
        <f>Main!W128*Mask!Y$12</f>
        <v>0</v>
      </c>
      <c r="AK133" s="35">
        <f>Main!X128*Mask!Z$12</f>
        <v>0</v>
      </c>
      <c r="AL133" s="35">
        <f>Main!Y128*Mask!AA$12</f>
        <v>0</v>
      </c>
      <c r="AM133" s="35">
        <f>Main!Z128*Mask!AB$12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42</v>
      </c>
      <c r="Q134" s="138" t="str">
        <f ca="1">IF(Main!$AY129&lt;&gt;"#",$P134-Main!$AY129,"#")</f>
        <v>#</v>
      </c>
      <c r="R134" s="35">
        <f>Main!E129*Mask!G$12</f>
        <v>0</v>
      </c>
      <c r="S134" s="35">
        <f>Main!F129*Mask!H$12</f>
        <v>0</v>
      </c>
      <c r="T134" s="35">
        <f>Main!G129*Mask!I$12</f>
        <v>0</v>
      </c>
      <c r="U134" s="35">
        <f>Main!H129*Mask!J$12</f>
        <v>0</v>
      </c>
      <c r="V134" s="35">
        <f>Main!I129*Mask!K$12</f>
        <v>0</v>
      </c>
      <c r="W134" s="35">
        <f>Main!J129*Mask!L$12</f>
        <v>0</v>
      </c>
      <c r="X134" s="35">
        <f>Main!K129*Mask!M$12</f>
        <v>0</v>
      </c>
      <c r="Y134" s="35">
        <f>Main!L129*Mask!N$12</f>
        <v>0</v>
      </c>
      <c r="Z134" s="35">
        <f>Main!M129*Mask!O$12</f>
        <v>0</v>
      </c>
      <c r="AA134" s="35">
        <f>Main!N129*Mask!P$12</f>
        <v>0</v>
      </c>
      <c r="AB134" s="35">
        <f>Main!O129*Mask!Q$12</f>
        <v>0</v>
      </c>
      <c r="AC134" s="35">
        <f>Main!P129*Mask!R$12</f>
        <v>0</v>
      </c>
      <c r="AD134" s="35">
        <f>Main!Q129*Mask!S$12</f>
        <v>0</v>
      </c>
      <c r="AE134" s="35">
        <f>Main!R129*Mask!T$12</f>
        <v>0</v>
      </c>
      <c r="AF134" s="35">
        <f>Main!S129*Mask!U$12</f>
        <v>0</v>
      </c>
      <c r="AG134" s="35">
        <f>Main!T129*Mask!V$12</f>
        <v>0</v>
      </c>
      <c r="AH134" s="35">
        <f>Main!U129*Mask!W$12</f>
        <v>0</v>
      </c>
      <c r="AI134" s="35">
        <f>Main!V129*Mask!X$12</f>
        <v>0</v>
      </c>
      <c r="AJ134" s="35">
        <f>Main!W129*Mask!Y$12</f>
        <v>0</v>
      </c>
      <c r="AK134" s="35">
        <f>Main!X129*Mask!Z$12</f>
        <v>0</v>
      </c>
      <c r="AL134" s="35">
        <f>Main!Y129*Mask!AA$12</f>
        <v>0</v>
      </c>
      <c r="AM134" s="35">
        <f>Main!Z129*Mask!AB$12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42</v>
      </c>
      <c r="Q135" s="138" t="str">
        <f ca="1">IF(Main!$AY130&lt;&gt;"#",$P135-Main!$AY130,"#")</f>
        <v>#</v>
      </c>
      <c r="R135" s="35">
        <f>Main!E130*Mask!G$12</f>
        <v>0</v>
      </c>
      <c r="S135" s="35">
        <f>Main!F130*Mask!H$12</f>
        <v>0</v>
      </c>
      <c r="T135" s="35">
        <f>Main!G130*Mask!I$12</f>
        <v>0</v>
      </c>
      <c r="U135" s="35">
        <f>Main!H130*Mask!J$12</f>
        <v>0</v>
      </c>
      <c r="V135" s="35">
        <f>Main!I130*Mask!K$12</f>
        <v>0</v>
      </c>
      <c r="W135" s="35">
        <f>Main!J130*Mask!L$12</f>
        <v>0</v>
      </c>
      <c r="X135" s="35">
        <f>Main!K130*Mask!M$12</f>
        <v>0</v>
      </c>
      <c r="Y135" s="35">
        <f>Main!L130*Mask!N$12</f>
        <v>0</v>
      </c>
      <c r="Z135" s="35">
        <f>Main!M130*Mask!O$12</f>
        <v>0</v>
      </c>
      <c r="AA135" s="35">
        <f>Main!N130*Mask!P$12</f>
        <v>0</v>
      </c>
      <c r="AB135" s="35">
        <f>Main!O130*Mask!Q$12</f>
        <v>0</v>
      </c>
      <c r="AC135" s="35">
        <f>Main!P130*Mask!R$12</f>
        <v>0</v>
      </c>
      <c r="AD135" s="35">
        <f>Main!Q130*Mask!S$12</f>
        <v>0</v>
      </c>
      <c r="AE135" s="35">
        <f>Main!R130*Mask!T$12</f>
        <v>0</v>
      </c>
      <c r="AF135" s="35">
        <f>Main!S130*Mask!U$12</f>
        <v>0</v>
      </c>
      <c r="AG135" s="35">
        <f>Main!T130*Mask!V$12</f>
        <v>0</v>
      </c>
      <c r="AH135" s="35">
        <f>Main!U130*Mask!W$12</f>
        <v>0</v>
      </c>
      <c r="AI135" s="35">
        <f>Main!V130*Mask!X$12</f>
        <v>0</v>
      </c>
      <c r="AJ135" s="35">
        <f>Main!W130*Mask!Y$12</f>
        <v>0</v>
      </c>
      <c r="AK135" s="35">
        <f>Main!X130*Mask!Z$12</f>
        <v>0</v>
      </c>
      <c r="AL135" s="35">
        <f>Main!Y130*Mask!AA$12</f>
        <v>0</v>
      </c>
      <c r="AM135" s="35">
        <f>Main!Z130*Mask!AB$12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42</v>
      </c>
      <c r="Q136" s="138" t="str">
        <f ca="1">IF(Main!$AY131&lt;&gt;"#",$P136-Main!$AY131,"#")</f>
        <v>#</v>
      </c>
      <c r="R136" s="35">
        <f>Main!E131*Mask!G$12</f>
        <v>0</v>
      </c>
      <c r="S136" s="35">
        <f>Main!F131*Mask!H$12</f>
        <v>0</v>
      </c>
      <c r="T136" s="35">
        <f>Main!G131*Mask!I$12</f>
        <v>0</v>
      </c>
      <c r="U136" s="35">
        <f>Main!H131*Mask!J$12</f>
        <v>0</v>
      </c>
      <c r="V136" s="35">
        <f>Main!I131*Mask!K$12</f>
        <v>0</v>
      </c>
      <c r="W136" s="35">
        <f>Main!J131*Mask!L$12</f>
        <v>0</v>
      </c>
      <c r="X136" s="35">
        <f>Main!K131*Mask!M$12</f>
        <v>0</v>
      </c>
      <c r="Y136" s="35">
        <f>Main!L131*Mask!N$12</f>
        <v>0</v>
      </c>
      <c r="Z136" s="35">
        <f>Main!M131*Mask!O$12</f>
        <v>0</v>
      </c>
      <c r="AA136" s="35">
        <f>Main!N131*Mask!P$12</f>
        <v>0</v>
      </c>
      <c r="AB136" s="35">
        <f>Main!O131*Mask!Q$12</f>
        <v>0</v>
      </c>
      <c r="AC136" s="35">
        <f>Main!P131*Mask!R$12</f>
        <v>0</v>
      </c>
      <c r="AD136" s="35">
        <f>Main!Q131*Mask!S$12</f>
        <v>0</v>
      </c>
      <c r="AE136" s="35">
        <f>Main!R131*Mask!T$12</f>
        <v>0</v>
      </c>
      <c r="AF136" s="35">
        <f>Main!S131*Mask!U$12</f>
        <v>0</v>
      </c>
      <c r="AG136" s="35">
        <f>Main!T131*Mask!V$12</f>
        <v>0</v>
      </c>
      <c r="AH136" s="35">
        <f>Main!U131*Mask!W$12</f>
        <v>0</v>
      </c>
      <c r="AI136" s="35">
        <f>Main!V131*Mask!X$12</f>
        <v>0</v>
      </c>
      <c r="AJ136" s="35">
        <f>Main!W131*Mask!Y$12</f>
        <v>0</v>
      </c>
      <c r="AK136" s="35">
        <f>Main!X131*Mask!Z$12</f>
        <v>0</v>
      </c>
      <c r="AL136" s="35">
        <f>Main!Y131*Mask!AA$12</f>
        <v>0</v>
      </c>
      <c r="AM136" s="35">
        <f>Main!Z131*Mask!AB$12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42</v>
      </c>
      <c r="Q137" s="138" t="str">
        <f ca="1">IF(Main!$AY132&lt;&gt;"#",$P137-Main!$AY132,"#")</f>
        <v>#</v>
      </c>
      <c r="R137" s="35">
        <f>Main!E132*Mask!G$12</f>
        <v>0</v>
      </c>
      <c r="S137" s="35">
        <f>Main!F132*Mask!H$12</f>
        <v>0</v>
      </c>
      <c r="T137" s="35">
        <f>Main!G132*Mask!I$12</f>
        <v>0</v>
      </c>
      <c r="U137" s="35">
        <f>Main!H132*Mask!J$12</f>
        <v>0</v>
      </c>
      <c r="V137" s="35">
        <f>Main!I132*Mask!K$12</f>
        <v>0</v>
      </c>
      <c r="W137" s="35">
        <f>Main!J132*Mask!L$12</f>
        <v>0</v>
      </c>
      <c r="X137" s="35">
        <f>Main!K132*Mask!M$12</f>
        <v>0</v>
      </c>
      <c r="Y137" s="35">
        <f>Main!L132*Mask!N$12</f>
        <v>0</v>
      </c>
      <c r="Z137" s="35">
        <f>Main!M132*Mask!O$12</f>
        <v>0</v>
      </c>
      <c r="AA137" s="35">
        <f>Main!N132*Mask!P$12</f>
        <v>0</v>
      </c>
      <c r="AB137" s="35">
        <f>Main!O132*Mask!Q$12</f>
        <v>0</v>
      </c>
      <c r="AC137" s="35">
        <f>Main!P132*Mask!R$12</f>
        <v>0</v>
      </c>
      <c r="AD137" s="35">
        <f>Main!Q132*Mask!S$12</f>
        <v>0</v>
      </c>
      <c r="AE137" s="35">
        <f>Main!R132*Mask!T$12</f>
        <v>0</v>
      </c>
      <c r="AF137" s="35">
        <f>Main!S132*Mask!U$12</f>
        <v>0</v>
      </c>
      <c r="AG137" s="35">
        <f>Main!T132*Mask!V$12</f>
        <v>0</v>
      </c>
      <c r="AH137" s="35">
        <f>Main!U132*Mask!W$12</f>
        <v>0</v>
      </c>
      <c r="AI137" s="35">
        <f>Main!V132*Mask!X$12</f>
        <v>0</v>
      </c>
      <c r="AJ137" s="35">
        <f>Main!W132*Mask!Y$12</f>
        <v>0</v>
      </c>
      <c r="AK137" s="35">
        <f>Main!X132*Mask!Z$12</f>
        <v>0</v>
      </c>
      <c r="AL137" s="35">
        <f>Main!Y132*Mask!AA$12</f>
        <v>0</v>
      </c>
      <c r="AM137" s="35">
        <f>Main!Z132*Mask!AB$12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42</v>
      </c>
      <c r="Q138" s="138" t="str">
        <f ca="1">IF(Main!$AY133&lt;&gt;"#",$P138-Main!$AY133,"#")</f>
        <v>#</v>
      </c>
      <c r="R138" s="35">
        <f>Main!E133*Mask!G$12</f>
        <v>0</v>
      </c>
      <c r="S138" s="35">
        <f>Main!F133*Mask!H$12</f>
        <v>0</v>
      </c>
      <c r="T138" s="35">
        <f>Main!G133*Mask!I$12</f>
        <v>0</v>
      </c>
      <c r="U138" s="35">
        <f>Main!H133*Mask!J$12</f>
        <v>0</v>
      </c>
      <c r="V138" s="35">
        <f>Main!I133*Mask!K$12</f>
        <v>0</v>
      </c>
      <c r="W138" s="35">
        <f>Main!J133*Mask!L$12</f>
        <v>0</v>
      </c>
      <c r="X138" s="35">
        <f>Main!K133*Mask!M$12</f>
        <v>0</v>
      </c>
      <c r="Y138" s="35">
        <f>Main!L133*Mask!N$12</f>
        <v>0</v>
      </c>
      <c r="Z138" s="35">
        <f>Main!M133*Mask!O$12</f>
        <v>0</v>
      </c>
      <c r="AA138" s="35">
        <f>Main!N133*Mask!P$12</f>
        <v>0</v>
      </c>
      <c r="AB138" s="35">
        <f>Main!O133*Mask!Q$12</f>
        <v>0</v>
      </c>
      <c r="AC138" s="35">
        <f>Main!P133*Mask!R$12</f>
        <v>0</v>
      </c>
      <c r="AD138" s="35">
        <f>Main!Q133*Mask!S$12</f>
        <v>0</v>
      </c>
      <c r="AE138" s="35">
        <f>Main!R133*Mask!T$12</f>
        <v>0</v>
      </c>
      <c r="AF138" s="35">
        <f>Main!S133*Mask!U$12</f>
        <v>0</v>
      </c>
      <c r="AG138" s="35">
        <f>Main!T133*Mask!V$12</f>
        <v>0</v>
      </c>
      <c r="AH138" s="35">
        <f>Main!U133*Mask!W$12</f>
        <v>0</v>
      </c>
      <c r="AI138" s="35">
        <f>Main!V133*Mask!X$12</f>
        <v>0</v>
      </c>
      <c r="AJ138" s="35">
        <f>Main!W133*Mask!Y$12</f>
        <v>0</v>
      </c>
      <c r="AK138" s="35">
        <f>Main!X133*Mask!Z$12</f>
        <v>0</v>
      </c>
      <c r="AL138" s="35">
        <f>Main!Y133*Mask!AA$12</f>
        <v>0</v>
      </c>
      <c r="AM138" s="35">
        <f>Main!Z133*Mask!AB$12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42</v>
      </c>
      <c r="Q139" s="138" t="str">
        <f ca="1">IF(Main!$AY134&lt;&gt;"#",$P139-Main!$AY134,"#")</f>
        <v>#</v>
      </c>
      <c r="R139" s="35">
        <f>Main!E134*Mask!G$12</f>
        <v>0</v>
      </c>
      <c r="S139" s="35">
        <f>Main!F134*Mask!H$12</f>
        <v>0</v>
      </c>
      <c r="T139" s="35">
        <f>Main!G134*Mask!I$12</f>
        <v>0</v>
      </c>
      <c r="U139" s="35">
        <f>Main!H134*Mask!J$12</f>
        <v>0</v>
      </c>
      <c r="V139" s="35">
        <f>Main!I134*Mask!K$12</f>
        <v>0</v>
      </c>
      <c r="W139" s="35">
        <f>Main!J134*Mask!L$12</f>
        <v>0</v>
      </c>
      <c r="X139" s="35">
        <f>Main!K134*Mask!M$12</f>
        <v>0</v>
      </c>
      <c r="Y139" s="35">
        <f>Main!L134*Mask!N$12</f>
        <v>0</v>
      </c>
      <c r="Z139" s="35">
        <f>Main!M134*Mask!O$12</f>
        <v>0</v>
      </c>
      <c r="AA139" s="35">
        <f>Main!N134*Mask!P$12</f>
        <v>0</v>
      </c>
      <c r="AB139" s="35">
        <f>Main!O134*Mask!Q$12</f>
        <v>0</v>
      </c>
      <c r="AC139" s="35">
        <f>Main!P134*Mask!R$12</f>
        <v>0</v>
      </c>
      <c r="AD139" s="35">
        <f>Main!Q134*Mask!S$12</f>
        <v>0</v>
      </c>
      <c r="AE139" s="35">
        <f>Main!R134*Mask!T$12</f>
        <v>0</v>
      </c>
      <c r="AF139" s="35">
        <f>Main!S134*Mask!U$12</f>
        <v>0</v>
      </c>
      <c r="AG139" s="35">
        <f>Main!T134*Mask!V$12</f>
        <v>0</v>
      </c>
      <c r="AH139" s="35">
        <f>Main!U134*Mask!W$12</f>
        <v>0</v>
      </c>
      <c r="AI139" s="35">
        <f>Main!V134*Mask!X$12</f>
        <v>0</v>
      </c>
      <c r="AJ139" s="35">
        <f>Main!W134*Mask!Y$12</f>
        <v>0</v>
      </c>
      <c r="AK139" s="35">
        <f>Main!X134*Mask!Z$12</f>
        <v>0</v>
      </c>
      <c r="AL139" s="35">
        <f>Main!Y134*Mask!AA$12</f>
        <v>0</v>
      </c>
      <c r="AM139" s="35">
        <f>Main!Z134*Mask!AB$12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42</v>
      </c>
      <c r="Q140" s="138" t="str">
        <f ca="1">IF(Main!$AY135&lt;&gt;"#",$P140-Main!$AY135,"#")</f>
        <v>#</v>
      </c>
      <c r="R140" s="35">
        <f>Main!E135*Mask!G$12</f>
        <v>0</v>
      </c>
      <c r="S140" s="35">
        <f>Main!F135*Mask!H$12</f>
        <v>0</v>
      </c>
      <c r="T140" s="35">
        <f>Main!G135*Mask!I$12</f>
        <v>0</v>
      </c>
      <c r="U140" s="35">
        <f>Main!H135*Mask!J$12</f>
        <v>0</v>
      </c>
      <c r="V140" s="35">
        <f>Main!I135*Mask!K$12</f>
        <v>0</v>
      </c>
      <c r="W140" s="35">
        <f>Main!J135*Mask!L$12</f>
        <v>0</v>
      </c>
      <c r="X140" s="35">
        <f>Main!K135*Mask!M$12</f>
        <v>0</v>
      </c>
      <c r="Y140" s="35">
        <f>Main!L135*Mask!N$12</f>
        <v>0</v>
      </c>
      <c r="Z140" s="35">
        <f>Main!M135*Mask!O$12</f>
        <v>0</v>
      </c>
      <c r="AA140" s="35">
        <f>Main!N135*Mask!P$12</f>
        <v>0</v>
      </c>
      <c r="AB140" s="35">
        <f>Main!O135*Mask!Q$12</f>
        <v>0</v>
      </c>
      <c r="AC140" s="35">
        <f>Main!P135*Mask!R$12</f>
        <v>0</v>
      </c>
      <c r="AD140" s="35">
        <f>Main!Q135*Mask!S$12</f>
        <v>0</v>
      </c>
      <c r="AE140" s="35">
        <f>Main!R135*Mask!T$12</f>
        <v>0</v>
      </c>
      <c r="AF140" s="35">
        <f>Main!S135*Mask!U$12</f>
        <v>0</v>
      </c>
      <c r="AG140" s="35">
        <f>Main!T135*Mask!V$12</f>
        <v>0</v>
      </c>
      <c r="AH140" s="35">
        <f>Main!U135*Mask!W$12</f>
        <v>0</v>
      </c>
      <c r="AI140" s="35">
        <f>Main!V135*Mask!X$12</f>
        <v>0</v>
      </c>
      <c r="AJ140" s="35">
        <f>Main!W135*Mask!Y$12</f>
        <v>0</v>
      </c>
      <c r="AK140" s="35">
        <f>Main!X135*Mask!Z$12</f>
        <v>0</v>
      </c>
      <c r="AL140" s="35">
        <f>Main!Y135*Mask!AA$12</f>
        <v>0</v>
      </c>
      <c r="AM140" s="35">
        <f>Main!Z135*Mask!AB$12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42</v>
      </c>
      <c r="Q141" s="138" t="str">
        <f ca="1">IF(Main!$AY136&lt;&gt;"#",$P141-Main!$AY136,"#")</f>
        <v>#</v>
      </c>
      <c r="R141" s="35">
        <f>Main!E136*Mask!G$12</f>
        <v>0</v>
      </c>
      <c r="S141" s="35">
        <f>Main!F136*Mask!H$12</f>
        <v>0</v>
      </c>
      <c r="T141" s="35">
        <f>Main!G136*Mask!I$12</f>
        <v>0</v>
      </c>
      <c r="U141" s="35">
        <f>Main!H136*Mask!J$12</f>
        <v>0</v>
      </c>
      <c r="V141" s="35">
        <f>Main!I136*Mask!K$12</f>
        <v>0</v>
      </c>
      <c r="W141" s="35">
        <f>Main!J136*Mask!L$12</f>
        <v>0</v>
      </c>
      <c r="X141" s="35">
        <f>Main!K136*Mask!M$12</f>
        <v>0</v>
      </c>
      <c r="Y141" s="35">
        <f>Main!L136*Mask!N$12</f>
        <v>0</v>
      </c>
      <c r="Z141" s="35">
        <f>Main!M136*Mask!O$12</f>
        <v>0</v>
      </c>
      <c r="AA141" s="35">
        <f>Main!N136*Mask!P$12</f>
        <v>0</v>
      </c>
      <c r="AB141" s="35">
        <f>Main!O136*Mask!Q$12</f>
        <v>0</v>
      </c>
      <c r="AC141" s="35">
        <f>Main!P136*Mask!R$12</f>
        <v>0</v>
      </c>
      <c r="AD141" s="35">
        <f>Main!Q136*Mask!S$12</f>
        <v>0</v>
      </c>
      <c r="AE141" s="35">
        <f>Main!R136*Mask!T$12</f>
        <v>0</v>
      </c>
      <c r="AF141" s="35">
        <f>Main!S136*Mask!U$12</f>
        <v>0</v>
      </c>
      <c r="AG141" s="35">
        <f>Main!T136*Mask!V$12</f>
        <v>0</v>
      </c>
      <c r="AH141" s="35">
        <f>Main!U136*Mask!W$12</f>
        <v>0</v>
      </c>
      <c r="AI141" s="35">
        <f>Main!V136*Mask!X$12</f>
        <v>0</v>
      </c>
      <c r="AJ141" s="35">
        <f>Main!W136*Mask!Y$12</f>
        <v>0</v>
      </c>
      <c r="AK141" s="35">
        <f>Main!X136*Mask!Z$12</f>
        <v>0</v>
      </c>
      <c r="AL141" s="35">
        <f>Main!Y136*Mask!AA$12</f>
        <v>0</v>
      </c>
      <c r="AM141" s="35">
        <f>Main!Z136*Mask!AB$12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42</v>
      </c>
      <c r="Q142" s="138" t="str">
        <f ca="1">IF(Main!$AY137&lt;&gt;"#",$P142-Main!$AY137,"#")</f>
        <v>#</v>
      </c>
      <c r="R142" s="35">
        <f>Main!E137*Mask!G$12</f>
        <v>0</v>
      </c>
      <c r="S142" s="35">
        <f>Main!F137*Mask!H$12</f>
        <v>0</v>
      </c>
      <c r="T142" s="35">
        <f>Main!G137*Mask!I$12</f>
        <v>0</v>
      </c>
      <c r="U142" s="35">
        <f>Main!H137*Mask!J$12</f>
        <v>0</v>
      </c>
      <c r="V142" s="35">
        <f>Main!I137*Mask!K$12</f>
        <v>0</v>
      </c>
      <c r="W142" s="35">
        <f>Main!J137*Mask!L$12</f>
        <v>0</v>
      </c>
      <c r="X142" s="35">
        <f>Main!K137*Mask!M$12</f>
        <v>0</v>
      </c>
      <c r="Y142" s="35">
        <f>Main!L137*Mask!N$12</f>
        <v>0</v>
      </c>
      <c r="Z142" s="35">
        <f>Main!M137*Mask!O$12</f>
        <v>0</v>
      </c>
      <c r="AA142" s="35">
        <f>Main!N137*Mask!P$12</f>
        <v>0</v>
      </c>
      <c r="AB142" s="35">
        <f>Main!O137*Mask!Q$12</f>
        <v>0</v>
      </c>
      <c r="AC142" s="35">
        <f>Main!P137*Mask!R$12</f>
        <v>0</v>
      </c>
      <c r="AD142" s="35">
        <f>Main!Q137*Mask!S$12</f>
        <v>0</v>
      </c>
      <c r="AE142" s="35">
        <f>Main!R137*Mask!T$12</f>
        <v>0</v>
      </c>
      <c r="AF142" s="35">
        <f>Main!S137*Mask!U$12</f>
        <v>0</v>
      </c>
      <c r="AG142" s="35">
        <f>Main!T137*Mask!V$12</f>
        <v>0</v>
      </c>
      <c r="AH142" s="35">
        <f>Main!U137*Mask!W$12</f>
        <v>0</v>
      </c>
      <c r="AI142" s="35">
        <f>Main!V137*Mask!X$12</f>
        <v>0</v>
      </c>
      <c r="AJ142" s="35">
        <f>Main!W137*Mask!Y$12</f>
        <v>0</v>
      </c>
      <c r="AK142" s="35">
        <f>Main!X137*Mask!Z$12</f>
        <v>0</v>
      </c>
      <c r="AL142" s="35">
        <f>Main!Y137*Mask!AA$12</f>
        <v>0</v>
      </c>
      <c r="AM142" s="35">
        <f>Main!Z137*Mask!AB$12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42</v>
      </c>
      <c r="Q143" s="138" t="str">
        <f ca="1">IF(Main!$AY138&lt;&gt;"#",$P143-Main!$AY138,"#")</f>
        <v>#</v>
      </c>
      <c r="R143" s="35">
        <f>Main!E138*Mask!G$12</f>
        <v>0</v>
      </c>
      <c r="S143" s="35">
        <f>Main!F138*Mask!H$12</f>
        <v>0</v>
      </c>
      <c r="T143" s="35">
        <f>Main!G138*Mask!I$12</f>
        <v>0</v>
      </c>
      <c r="U143" s="35">
        <f>Main!H138*Mask!J$12</f>
        <v>0</v>
      </c>
      <c r="V143" s="35">
        <f>Main!I138*Mask!K$12</f>
        <v>0</v>
      </c>
      <c r="W143" s="35">
        <f>Main!J138*Mask!L$12</f>
        <v>0</v>
      </c>
      <c r="X143" s="35">
        <f>Main!K138*Mask!M$12</f>
        <v>0</v>
      </c>
      <c r="Y143" s="35">
        <f>Main!L138*Mask!N$12</f>
        <v>0</v>
      </c>
      <c r="Z143" s="35">
        <f>Main!M138*Mask!O$12</f>
        <v>0</v>
      </c>
      <c r="AA143" s="35">
        <f>Main!N138*Mask!P$12</f>
        <v>0</v>
      </c>
      <c r="AB143" s="35">
        <f>Main!O138*Mask!Q$12</f>
        <v>0</v>
      </c>
      <c r="AC143" s="35">
        <f>Main!P138*Mask!R$12</f>
        <v>0</v>
      </c>
      <c r="AD143" s="35">
        <f>Main!Q138*Mask!S$12</f>
        <v>0</v>
      </c>
      <c r="AE143" s="35">
        <f>Main!R138*Mask!T$12</f>
        <v>0</v>
      </c>
      <c r="AF143" s="35">
        <f>Main!S138*Mask!U$12</f>
        <v>0</v>
      </c>
      <c r="AG143" s="35">
        <f>Main!T138*Mask!V$12</f>
        <v>0</v>
      </c>
      <c r="AH143" s="35">
        <f>Main!U138*Mask!W$12</f>
        <v>0</v>
      </c>
      <c r="AI143" s="35">
        <f>Main!V138*Mask!X$12</f>
        <v>0</v>
      </c>
      <c r="AJ143" s="35">
        <f>Main!W138*Mask!Y$12</f>
        <v>0</v>
      </c>
      <c r="AK143" s="35">
        <f>Main!X138*Mask!Z$12</f>
        <v>0</v>
      </c>
      <c r="AL143" s="35">
        <f>Main!Y138*Mask!AA$12</f>
        <v>0</v>
      </c>
      <c r="AM143" s="35">
        <f>Main!Z138*Mask!AB$12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42</v>
      </c>
      <c r="Q144" s="138" t="str">
        <f ca="1">IF(Main!$AY139&lt;&gt;"#",$P144-Main!$AY139,"#")</f>
        <v>#</v>
      </c>
      <c r="R144" s="35">
        <f>Main!E139*Mask!G$12</f>
        <v>0</v>
      </c>
      <c r="S144" s="35">
        <f>Main!F139*Mask!H$12</f>
        <v>0</v>
      </c>
      <c r="T144" s="35">
        <f>Main!G139*Mask!I$12</f>
        <v>0</v>
      </c>
      <c r="U144" s="35">
        <f>Main!H139*Mask!J$12</f>
        <v>0</v>
      </c>
      <c r="V144" s="35">
        <f>Main!I139*Mask!K$12</f>
        <v>0</v>
      </c>
      <c r="W144" s="35">
        <f>Main!J139*Mask!L$12</f>
        <v>0</v>
      </c>
      <c r="X144" s="35">
        <f>Main!K139*Mask!M$12</f>
        <v>0</v>
      </c>
      <c r="Y144" s="35">
        <f>Main!L139*Mask!N$12</f>
        <v>0</v>
      </c>
      <c r="Z144" s="35">
        <f>Main!M139*Mask!O$12</f>
        <v>0</v>
      </c>
      <c r="AA144" s="35">
        <f>Main!N139*Mask!P$12</f>
        <v>0</v>
      </c>
      <c r="AB144" s="35">
        <f>Main!O139*Mask!Q$12</f>
        <v>0</v>
      </c>
      <c r="AC144" s="35">
        <f>Main!P139*Mask!R$12</f>
        <v>0</v>
      </c>
      <c r="AD144" s="35">
        <f>Main!Q139*Mask!S$12</f>
        <v>0</v>
      </c>
      <c r="AE144" s="35">
        <f>Main!R139*Mask!T$12</f>
        <v>0</v>
      </c>
      <c r="AF144" s="35">
        <f>Main!S139*Mask!U$12</f>
        <v>0</v>
      </c>
      <c r="AG144" s="35">
        <f>Main!T139*Mask!V$12</f>
        <v>0</v>
      </c>
      <c r="AH144" s="35">
        <f>Main!U139*Mask!W$12</f>
        <v>0</v>
      </c>
      <c r="AI144" s="35">
        <f>Main!V139*Mask!X$12</f>
        <v>0</v>
      </c>
      <c r="AJ144" s="35">
        <f>Main!W139*Mask!Y$12</f>
        <v>0</v>
      </c>
      <c r="AK144" s="35">
        <f>Main!X139*Mask!Z$12</f>
        <v>0</v>
      </c>
      <c r="AL144" s="35">
        <f>Main!Y139*Mask!AA$12</f>
        <v>0</v>
      </c>
      <c r="AM144" s="35">
        <f>Main!Z139*Mask!AB$12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42</v>
      </c>
      <c r="Q145" s="138" t="str">
        <f ca="1">IF(Main!$AY140&lt;&gt;"#",$P145-Main!$AY140,"#")</f>
        <v>#</v>
      </c>
      <c r="R145" s="35">
        <f>Main!E140*Mask!G$12</f>
        <v>0</v>
      </c>
      <c r="S145" s="35">
        <f>Main!F140*Mask!H$12</f>
        <v>0</v>
      </c>
      <c r="T145" s="35">
        <f>Main!G140*Mask!I$12</f>
        <v>0</v>
      </c>
      <c r="U145" s="35">
        <f>Main!H140*Mask!J$12</f>
        <v>0</v>
      </c>
      <c r="V145" s="35">
        <f>Main!I140*Mask!K$12</f>
        <v>0</v>
      </c>
      <c r="W145" s="35">
        <f>Main!J140*Mask!L$12</f>
        <v>0</v>
      </c>
      <c r="X145" s="35">
        <f>Main!K140*Mask!M$12</f>
        <v>0</v>
      </c>
      <c r="Y145" s="35">
        <f>Main!L140*Mask!N$12</f>
        <v>0</v>
      </c>
      <c r="Z145" s="35">
        <f>Main!M140*Mask!O$12</f>
        <v>0</v>
      </c>
      <c r="AA145" s="35">
        <f>Main!N140*Mask!P$12</f>
        <v>0</v>
      </c>
      <c r="AB145" s="35">
        <f>Main!O140*Mask!Q$12</f>
        <v>0</v>
      </c>
      <c r="AC145" s="35">
        <f>Main!P140*Mask!R$12</f>
        <v>0</v>
      </c>
      <c r="AD145" s="35">
        <f>Main!Q140*Mask!S$12</f>
        <v>0</v>
      </c>
      <c r="AE145" s="35">
        <f>Main!R140*Mask!T$12</f>
        <v>0</v>
      </c>
      <c r="AF145" s="35">
        <f>Main!S140*Mask!U$12</f>
        <v>0</v>
      </c>
      <c r="AG145" s="35">
        <f>Main!T140*Mask!V$12</f>
        <v>0</v>
      </c>
      <c r="AH145" s="35">
        <f>Main!U140*Mask!W$12</f>
        <v>0</v>
      </c>
      <c r="AI145" s="35">
        <f>Main!V140*Mask!X$12</f>
        <v>0</v>
      </c>
      <c r="AJ145" s="35">
        <f>Main!W140*Mask!Y$12</f>
        <v>0</v>
      </c>
      <c r="AK145" s="35">
        <f>Main!X140*Mask!Z$12</f>
        <v>0</v>
      </c>
      <c r="AL145" s="35">
        <f>Main!Y140*Mask!AA$12</f>
        <v>0</v>
      </c>
      <c r="AM145" s="35">
        <f>Main!Z140*Mask!AB$12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42</v>
      </c>
      <c r="Q146" s="138" t="str">
        <f ca="1">IF(Main!$AY141&lt;&gt;"#",$P146-Main!$AY141,"#")</f>
        <v>#</v>
      </c>
      <c r="R146" s="35">
        <f>Main!E141*Mask!G$12</f>
        <v>0</v>
      </c>
      <c r="S146" s="35">
        <f>Main!F141*Mask!H$12</f>
        <v>0</v>
      </c>
      <c r="T146" s="35">
        <f>Main!G141*Mask!I$12</f>
        <v>0</v>
      </c>
      <c r="U146" s="35">
        <f>Main!H141*Mask!J$12</f>
        <v>0</v>
      </c>
      <c r="V146" s="35">
        <f>Main!I141*Mask!K$12</f>
        <v>0</v>
      </c>
      <c r="W146" s="35">
        <f>Main!J141*Mask!L$12</f>
        <v>0</v>
      </c>
      <c r="X146" s="35">
        <f>Main!K141*Mask!M$12</f>
        <v>0</v>
      </c>
      <c r="Y146" s="35">
        <f>Main!L141*Mask!N$12</f>
        <v>0</v>
      </c>
      <c r="Z146" s="35">
        <f>Main!M141*Mask!O$12</f>
        <v>0</v>
      </c>
      <c r="AA146" s="35">
        <f>Main!N141*Mask!P$12</f>
        <v>0</v>
      </c>
      <c r="AB146" s="35">
        <f>Main!O141*Mask!Q$12</f>
        <v>0</v>
      </c>
      <c r="AC146" s="35">
        <f>Main!P141*Mask!R$12</f>
        <v>0</v>
      </c>
      <c r="AD146" s="35">
        <f>Main!Q141*Mask!S$12</f>
        <v>0</v>
      </c>
      <c r="AE146" s="35">
        <f>Main!R141*Mask!T$12</f>
        <v>0</v>
      </c>
      <c r="AF146" s="35">
        <f>Main!S141*Mask!U$12</f>
        <v>0</v>
      </c>
      <c r="AG146" s="35">
        <f>Main!T141*Mask!V$12</f>
        <v>0</v>
      </c>
      <c r="AH146" s="35">
        <f>Main!U141*Mask!W$12</f>
        <v>0</v>
      </c>
      <c r="AI146" s="35">
        <f>Main!V141*Mask!X$12</f>
        <v>0</v>
      </c>
      <c r="AJ146" s="35">
        <f>Main!W141*Mask!Y$12</f>
        <v>0</v>
      </c>
      <c r="AK146" s="35">
        <f>Main!X141*Mask!Z$12</f>
        <v>0</v>
      </c>
      <c r="AL146" s="35">
        <f>Main!Y141*Mask!AA$12</f>
        <v>0</v>
      </c>
      <c r="AM146" s="35">
        <f>Main!Z141*Mask!AB$12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42</v>
      </c>
      <c r="Q147" s="138" t="str">
        <f ca="1">IF(Main!$AY142&lt;&gt;"#",$P147-Main!$AY142,"#")</f>
        <v>#</v>
      </c>
      <c r="R147" s="35">
        <f>Main!E142*Mask!G$12</f>
        <v>0</v>
      </c>
      <c r="S147" s="35">
        <f>Main!F142*Mask!H$12</f>
        <v>0</v>
      </c>
      <c r="T147" s="35">
        <f>Main!G142*Mask!I$12</f>
        <v>0</v>
      </c>
      <c r="U147" s="35">
        <f>Main!H142*Mask!J$12</f>
        <v>0</v>
      </c>
      <c r="V147" s="35">
        <f>Main!I142*Mask!K$12</f>
        <v>0</v>
      </c>
      <c r="W147" s="35">
        <f>Main!J142*Mask!L$12</f>
        <v>0</v>
      </c>
      <c r="X147" s="35">
        <f>Main!K142*Mask!M$12</f>
        <v>0</v>
      </c>
      <c r="Y147" s="35">
        <f>Main!L142*Mask!N$12</f>
        <v>0</v>
      </c>
      <c r="Z147" s="35">
        <f>Main!M142*Mask!O$12</f>
        <v>0</v>
      </c>
      <c r="AA147" s="35">
        <f>Main!N142*Mask!P$12</f>
        <v>0</v>
      </c>
      <c r="AB147" s="35">
        <f>Main!O142*Mask!Q$12</f>
        <v>0</v>
      </c>
      <c r="AC147" s="35">
        <f>Main!P142*Mask!R$12</f>
        <v>0</v>
      </c>
      <c r="AD147" s="35">
        <f>Main!Q142*Mask!S$12</f>
        <v>0</v>
      </c>
      <c r="AE147" s="35">
        <f>Main!R142*Mask!T$12</f>
        <v>0</v>
      </c>
      <c r="AF147" s="35">
        <f>Main!S142*Mask!U$12</f>
        <v>0</v>
      </c>
      <c r="AG147" s="35">
        <f>Main!T142*Mask!V$12</f>
        <v>0</v>
      </c>
      <c r="AH147" s="35">
        <f>Main!U142*Mask!W$12</f>
        <v>0</v>
      </c>
      <c r="AI147" s="35">
        <f>Main!V142*Mask!X$12</f>
        <v>0</v>
      </c>
      <c r="AJ147" s="35">
        <f>Main!W142*Mask!Y$12</f>
        <v>0</v>
      </c>
      <c r="AK147" s="35">
        <f>Main!X142*Mask!Z$12</f>
        <v>0</v>
      </c>
      <c r="AL147" s="35">
        <f>Main!Y142*Mask!AA$12</f>
        <v>0</v>
      </c>
      <c r="AM147" s="35">
        <f>Main!Z142*Mask!AB$12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42</v>
      </c>
      <c r="Q148" s="138" t="str">
        <f ca="1">IF(Main!$AY143&lt;&gt;"#",$P148-Main!$AY143,"#")</f>
        <v>#</v>
      </c>
      <c r="R148" s="35">
        <f>Main!E143*Mask!G$12</f>
        <v>0</v>
      </c>
      <c r="S148" s="35">
        <f>Main!F143*Mask!H$12</f>
        <v>0</v>
      </c>
      <c r="T148" s="35">
        <f>Main!G143*Mask!I$12</f>
        <v>0</v>
      </c>
      <c r="U148" s="35">
        <f>Main!H143*Mask!J$12</f>
        <v>0</v>
      </c>
      <c r="V148" s="35">
        <f>Main!I143*Mask!K$12</f>
        <v>0</v>
      </c>
      <c r="W148" s="35">
        <f>Main!J143*Mask!L$12</f>
        <v>0</v>
      </c>
      <c r="X148" s="35">
        <f>Main!K143*Mask!M$12</f>
        <v>0</v>
      </c>
      <c r="Y148" s="35">
        <f>Main!L143*Mask!N$12</f>
        <v>0</v>
      </c>
      <c r="Z148" s="35">
        <f>Main!M143*Mask!O$12</f>
        <v>0</v>
      </c>
      <c r="AA148" s="35">
        <f>Main!N143*Mask!P$12</f>
        <v>0</v>
      </c>
      <c r="AB148" s="35">
        <f>Main!O143*Mask!Q$12</f>
        <v>0</v>
      </c>
      <c r="AC148" s="35">
        <f>Main!P143*Mask!R$12</f>
        <v>0</v>
      </c>
      <c r="AD148" s="35">
        <f>Main!Q143*Mask!S$12</f>
        <v>0</v>
      </c>
      <c r="AE148" s="35">
        <f>Main!R143*Mask!T$12</f>
        <v>0</v>
      </c>
      <c r="AF148" s="35">
        <f>Main!S143*Mask!U$12</f>
        <v>0</v>
      </c>
      <c r="AG148" s="35">
        <f>Main!T143*Mask!V$12</f>
        <v>0</v>
      </c>
      <c r="AH148" s="35">
        <f>Main!U143*Mask!W$12</f>
        <v>0</v>
      </c>
      <c r="AI148" s="35">
        <f>Main!V143*Mask!X$12</f>
        <v>0</v>
      </c>
      <c r="AJ148" s="35">
        <f>Main!W143*Mask!Y$12</f>
        <v>0</v>
      </c>
      <c r="AK148" s="35">
        <f>Main!X143*Mask!Z$12</f>
        <v>0</v>
      </c>
      <c r="AL148" s="35">
        <f>Main!Y143*Mask!AA$12</f>
        <v>0</v>
      </c>
      <c r="AM148" s="35">
        <f>Main!Z143*Mask!AB$12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42</v>
      </c>
      <c r="Q149" s="138" t="str">
        <f ca="1">IF(Main!$AY144&lt;&gt;"#",$P149-Main!$AY144,"#")</f>
        <v>#</v>
      </c>
      <c r="R149" s="35">
        <f>Main!E144*Mask!G$12</f>
        <v>0</v>
      </c>
      <c r="S149" s="35">
        <f>Main!F144*Mask!H$12</f>
        <v>0</v>
      </c>
      <c r="T149" s="35">
        <f>Main!G144*Mask!I$12</f>
        <v>0</v>
      </c>
      <c r="U149" s="35">
        <f>Main!H144*Mask!J$12</f>
        <v>0</v>
      </c>
      <c r="V149" s="35">
        <f>Main!I144*Mask!K$12</f>
        <v>0</v>
      </c>
      <c r="W149" s="35">
        <f>Main!J144*Mask!L$12</f>
        <v>0</v>
      </c>
      <c r="X149" s="35">
        <f>Main!K144*Mask!M$12</f>
        <v>0</v>
      </c>
      <c r="Y149" s="35">
        <f>Main!L144*Mask!N$12</f>
        <v>0</v>
      </c>
      <c r="Z149" s="35">
        <f>Main!M144*Mask!O$12</f>
        <v>0</v>
      </c>
      <c r="AA149" s="35">
        <f>Main!N144*Mask!P$12</f>
        <v>0</v>
      </c>
      <c r="AB149" s="35">
        <f>Main!O144*Mask!Q$12</f>
        <v>0</v>
      </c>
      <c r="AC149" s="35">
        <f>Main!P144*Mask!R$12</f>
        <v>0</v>
      </c>
      <c r="AD149" s="35">
        <f>Main!Q144*Mask!S$12</f>
        <v>0</v>
      </c>
      <c r="AE149" s="35">
        <f>Main!R144*Mask!T$12</f>
        <v>0</v>
      </c>
      <c r="AF149" s="35">
        <f>Main!S144*Mask!U$12</f>
        <v>0</v>
      </c>
      <c r="AG149" s="35">
        <f>Main!T144*Mask!V$12</f>
        <v>0</v>
      </c>
      <c r="AH149" s="35">
        <f>Main!U144*Mask!W$12</f>
        <v>0</v>
      </c>
      <c r="AI149" s="35">
        <f>Main!V144*Mask!X$12</f>
        <v>0</v>
      </c>
      <c r="AJ149" s="35">
        <f>Main!W144*Mask!Y$12</f>
        <v>0</v>
      </c>
      <c r="AK149" s="35">
        <f>Main!X144*Mask!Z$12</f>
        <v>0</v>
      </c>
      <c r="AL149" s="35">
        <f>Main!Y144*Mask!AA$12</f>
        <v>0</v>
      </c>
      <c r="AM149" s="35">
        <f>Main!Z144*Mask!AB$12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42</v>
      </c>
      <c r="Q150" s="138" t="str">
        <f ca="1">IF(Main!$AY145&lt;&gt;"#",$P150-Main!$AY145,"#")</f>
        <v>#</v>
      </c>
      <c r="R150" s="35">
        <f>Main!E145*Mask!G$12</f>
        <v>0</v>
      </c>
      <c r="S150" s="35">
        <f>Main!F145*Mask!H$12</f>
        <v>0</v>
      </c>
      <c r="T150" s="35">
        <f>Main!G145*Mask!I$12</f>
        <v>0</v>
      </c>
      <c r="U150" s="35">
        <f>Main!H145*Mask!J$12</f>
        <v>0</v>
      </c>
      <c r="V150" s="35">
        <f>Main!I145*Mask!K$12</f>
        <v>0</v>
      </c>
      <c r="W150" s="35">
        <f>Main!J145*Mask!L$12</f>
        <v>0</v>
      </c>
      <c r="X150" s="35">
        <f>Main!K145*Mask!M$12</f>
        <v>0</v>
      </c>
      <c r="Y150" s="35">
        <f>Main!L145*Mask!N$12</f>
        <v>0</v>
      </c>
      <c r="Z150" s="35">
        <f>Main!M145*Mask!O$12</f>
        <v>0</v>
      </c>
      <c r="AA150" s="35">
        <f>Main!N145*Mask!P$12</f>
        <v>0</v>
      </c>
      <c r="AB150" s="35">
        <f>Main!O145*Mask!Q$12</f>
        <v>0</v>
      </c>
      <c r="AC150" s="35">
        <f>Main!P145*Mask!R$12</f>
        <v>0</v>
      </c>
      <c r="AD150" s="35">
        <f>Main!Q145*Mask!S$12</f>
        <v>0</v>
      </c>
      <c r="AE150" s="35">
        <f>Main!R145*Mask!T$12</f>
        <v>0</v>
      </c>
      <c r="AF150" s="35">
        <f>Main!S145*Mask!U$12</f>
        <v>0</v>
      </c>
      <c r="AG150" s="35">
        <f>Main!T145*Mask!V$12</f>
        <v>0</v>
      </c>
      <c r="AH150" s="35">
        <f>Main!U145*Mask!W$12</f>
        <v>0</v>
      </c>
      <c r="AI150" s="35">
        <f>Main!V145*Mask!X$12</f>
        <v>0</v>
      </c>
      <c r="AJ150" s="35">
        <f>Main!W145*Mask!Y$12</f>
        <v>0</v>
      </c>
      <c r="AK150" s="35">
        <f>Main!X145*Mask!Z$12</f>
        <v>0</v>
      </c>
      <c r="AL150" s="35">
        <f>Main!Y145*Mask!AA$12</f>
        <v>0</v>
      </c>
      <c r="AM150" s="35">
        <f>Main!Z145*Mask!AB$12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42</v>
      </c>
      <c r="Q151" s="138" t="str">
        <f ca="1">IF(Main!$AY146&lt;&gt;"#",$P151-Main!$AY146,"#")</f>
        <v>#</v>
      </c>
      <c r="R151" s="35">
        <f>Main!E146*Mask!G$12</f>
        <v>0</v>
      </c>
      <c r="S151" s="35">
        <f>Main!F146*Mask!H$12</f>
        <v>0</v>
      </c>
      <c r="T151" s="35">
        <f>Main!G146*Mask!I$12</f>
        <v>0</v>
      </c>
      <c r="U151" s="35">
        <f>Main!H146*Mask!J$12</f>
        <v>0</v>
      </c>
      <c r="V151" s="35">
        <f>Main!I146*Mask!K$12</f>
        <v>0</v>
      </c>
      <c r="W151" s="35">
        <f>Main!J146*Mask!L$12</f>
        <v>0</v>
      </c>
      <c r="X151" s="35">
        <f>Main!K146*Mask!M$12</f>
        <v>0</v>
      </c>
      <c r="Y151" s="35">
        <f>Main!L146*Mask!N$12</f>
        <v>0</v>
      </c>
      <c r="Z151" s="35">
        <f>Main!M146*Mask!O$12</f>
        <v>0</v>
      </c>
      <c r="AA151" s="35">
        <f>Main!N146*Mask!P$12</f>
        <v>0</v>
      </c>
      <c r="AB151" s="35">
        <f>Main!O146*Mask!Q$12</f>
        <v>0</v>
      </c>
      <c r="AC151" s="35">
        <f>Main!P146*Mask!R$12</f>
        <v>0</v>
      </c>
      <c r="AD151" s="35">
        <f>Main!Q146*Mask!S$12</f>
        <v>0</v>
      </c>
      <c r="AE151" s="35">
        <f>Main!R146*Mask!T$12</f>
        <v>0</v>
      </c>
      <c r="AF151" s="35">
        <f>Main!S146*Mask!U$12</f>
        <v>0</v>
      </c>
      <c r="AG151" s="35">
        <f>Main!T146*Mask!V$12</f>
        <v>0</v>
      </c>
      <c r="AH151" s="35">
        <f>Main!U146*Mask!W$12</f>
        <v>0</v>
      </c>
      <c r="AI151" s="35">
        <f>Main!V146*Mask!X$12</f>
        <v>0</v>
      </c>
      <c r="AJ151" s="35">
        <f>Main!W146*Mask!Y$12</f>
        <v>0</v>
      </c>
      <c r="AK151" s="35">
        <f>Main!X146*Mask!Z$12</f>
        <v>0</v>
      </c>
      <c r="AL151" s="35">
        <f>Main!Y146*Mask!AA$12</f>
        <v>0</v>
      </c>
      <c r="AM151" s="35">
        <f>Main!Z146*Mask!AB$12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42</v>
      </c>
      <c r="Q152" s="138" t="str">
        <f ca="1">IF(Main!$AY147&lt;&gt;"#",$P152-Main!$AY147,"#")</f>
        <v>#</v>
      </c>
      <c r="R152" s="35">
        <f>Main!E147*Mask!G$12</f>
        <v>0</v>
      </c>
      <c r="S152" s="35">
        <f>Main!F147*Mask!H$12</f>
        <v>0</v>
      </c>
      <c r="T152" s="35">
        <f>Main!G147*Mask!I$12</f>
        <v>0</v>
      </c>
      <c r="U152" s="35">
        <f>Main!H147*Mask!J$12</f>
        <v>0</v>
      </c>
      <c r="V152" s="35">
        <f>Main!I147*Mask!K$12</f>
        <v>0</v>
      </c>
      <c r="W152" s="35">
        <f>Main!J147*Mask!L$12</f>
        <v>0</v>
      </c>
      <c r="X152" s="35">
        <f>Main!K147*Mask!M$12</f>
        <v>0</v>
      </c>
      <c r="Y152" s="35">
        <f>Main!L147*Mask!N$12</f>
        <v>0</v>
      </c>
      <c r="Z152" s="35">
        <f>Main!M147*Mask!O$12</f>
        <v>0</v>
      </c>
      <c r="AA152" s="35">
        <f>Main!N147*Mask!P$12</f>
        <v>0</v>
      </c>
      <c r="AB152" s="35">
        <f>Main!O147*Mask!Q$12</f>
        <v>0</v>
      </c>
      <c r="AC152" s="35">
        <f>Main!P147*Mask!R$12</f>
        <v>0</v>
      </c>
      <c r="AD152" s="35">
        <f>Main!Q147*Mask!S$12</f>
        <v>0</v>
      </c>
      <c r="AE152" s="35">
        <f>Main!R147*Mask!T$12</f>
        <v>0</v>
      </c>
      <c r="AF152" s="35">
        <f>Main!S147*Mask!U$12</f>
        <v>0</v>
      </c>
      <c r="AG152" s="35">
        <f>Main!T147*Mask!V$12</f>
        <v>0</v>
      </c>
      <c r="AH152" s="35">
        <f>Main!U147*Mask!W$12</f>
        <v>0</v>
      </c>
      <c r="AI152" s="35">
        <f>Main!V147*Mask!X$12</f>
        <v>0</v>
      </c>
      <c r="AJ152" s="35">
        <f>Main!W147*Mask!Y$12</f>
        <v>0</v>
      </c>
      <c r="AK152" s="35">
        <f>Main!X147*Mask!Z$12</f>
        <v>0</v>
      </c>
      <c r="AL152" s="35">
        <f>Main!Y147*Mask!AA$12</f>
        <v>0</v>
      </c>
      <c r="AM152" s="35">
        <f>Main!Z147*Mask!AB$12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42</v>
      </c>
      <c r="Q153" s="138" t="str">
        <f ca="1">IF(Main!$AY148&lt;&gt;"#",$P153-Main!$AY148,"#")</f>
        <v>#</v>
      </c>
      <c r="R153" s="35">
        <f>Main!E148*Mask!G$12</f>
        <v>0</v>
      </c>
      <c r="S153" s="35">
        <f>Main!F148*Mask!H$12</f>
        <v>0</v>
      </c>
      <c r="T153" s="35">
        <f>Main!G148*Mask!I$12</f>
        <v>0</v>
      </c>
      <c r="U153" s="35">
        <f>Main!H148*Mask!J$12</f>
        <v>0</v>
      </c>
      <c r="V153" s="35">
        <f>Main!I148*Mask!K$12</f>
        <v>0</v>
      </c>
      <c r="W153" s="35">
        <f>Main!J148*Mask!L$12</f>
        <v>0</v>
      </c>
      <c r="X153" s="35">
        <f>Main!K148*Mask!M$12</f>
        <v>0</v>
      </c>
      <c r="Y153" s="35">
        <f>Main!L148*Mask!N$12</f>
        <v>0</v>
      </c>
      <c r="Z153" s="35">
        <f>Main!M148*Mask!O$12</f>
        <v>0</v>
      </c>
      <c r="AA153" s="35">
        <f>Main!N148*Mask!P$12</f>
        <v>0</v>
      </c>
      <c r="AB153" s="35">
        <f>Main!O148*Mask!Q$12</f>
        <v>0</v>
      </c>
      <c r="AC153" s="35">
        <f>Main!P148*Mask!R$12</f>
        <v>0</v>
      </c>
      <c r="AD153" s="35">
        <f>Main!Q148*Mask!S$12</f>
        <v>0</v>
      </c>
      <c r="AE153" s="35">
        <f>Main!R148*Mask!T$12</f>
        <v>0</v>
      </c>
      <c r="AF153" s="35">
        <f>Main!S148*Mask!U$12</f>
        <v>0</v>
      </c>
      <c r="AG153" s="35">
        <f>Main!T148*Mask!V$12</f>
        <v>0</v>
      </c>
      <c r="AH153" s="35">
        <f>Main!U148*Mask!W$12</f>
        <v>0</v>
      </c>
      <c r="AI153" s="35">
        <f>Main!V148*Mask!X$12</f>
        <v>0</v>
      </c>
      <c r="AJ153" s="35">
        <f>Main!W148*Mask!Y$12</f>
        <v>0</v>
      </c>
      <c r="AK153" s="35">
        <f>Main!X148*Mask!Z$12</f>
        <v>0</v>
      </c>
      <c r="AL153" s="35">
        <f>Main!Y148*Mask!AA$12</f>
        <v>0</v>
      </c>
      <c r="AM153" s="35">
        <f>Main!Z148*Mask!AB$12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42</v>
      </c>
      <c r="Q154" s="138" t="str">
        <f ca="1">IF(Main!$AY149&lt;&gt;"#",$P154-Main!$AY149,"#")</f>
        <v>#</v>
      </c>
      <c r="R154" s="35">
        <f>Main!E149*Mask!G$12</f>
        <v>0</v>
      </c>
      <c r="S154" s="35">
        <f>Main!F149*Mask!H$12</f>
        <v>0</v>
      </c>
      <c r="T154" s="35">
        <f>Main!G149*Mask!I$12</f>
        <v>0</v>
      </c>
      <c r="U154" s="35">
        <f>Main!H149*Mask!J$12</f>
        <v>0</v>
      </c>
      <c r="V154" s="35">
        <f>Main!I149*Mask!K$12</f>
        <v>0</v>
      </c>
      <c r="W154" s="35">
        <f>Main!J149*Mask!L$12</f>
        <v>0</v>
      </c>
      <c r="X154" s="35">
        <f>Main!K149*Mask!M$12</f>
        <v>0</v>
      </c>
      <c r="Y154" s="35">
        <f>Main!L149*Mask!N$12</f>
        <v>0</v>
      </c>
      <c r="Z154" s="35">
        <f>Main!M149*Mask!O$12</f>
        <v>0</v>
      </c>
      <c r="AA154" s="35">
        <f>Main!N149*Mask!P$12</f>
        <v>0</v>
      </c>
      <c r="AB154" s="35">
        <f>Main!O149*Mask!Q$12</f>
        <v>0</v>
      </c>
      <c r="AC154" s="35">
        <f>Main!P149*Mask!R$12</f>
        <v>0</v>
      </c>
      <c r="AD154" s="35">
        <f>Main!Q149*Mask!S$12</f>
        <v>0</v>
      </c>
      <c r="AE154" s="35">
        <f>Main!R149*Mask!T$12</f>
        <v>0</v>
      </c>
      <c r="AF154" s="35">
        <f>Main!S149*Mask!U$12</f>
        <v>0</v>
      </c>
      <c r="AG154" s="35">
        <f>Main!T149*Mask!V$12</f>
        <v>0</v>
      </c>
      <c r="AH154" s="35">
        <f>Main!U149*Mask!W$12</f>
        <v>0</v>
      </c>
      <c r="AI154" s="35">
        <f>Main!V149*Mask!X$12</f>
        <v>0</v>
      </c>
      <c r="AJ154" s="35">
        <f>Main!W149*Mask!Y$12</f>
        <v>0</v>
      </c>
      <c r="AK154" s="35">
        <f>Main!X149*Mask!Z$12</f>
        <v>0</v>
      </c>
      <c r="AL154" s="35">
        <f>Main!Y149*Mask!AA$12</f>
        <v>0</v>
      </c>
      <c r="AM154" s="35">
        <f>Main!Z149*Mask!AB$12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42</v>
      </c>
      <c r="Q155" s="138" t="str">
        <f ca="1">IF(Main!$AY150&lt;&gt;"#",$P155-Main!$AY150,"#")</f>
        <v>#</v>
      </c>
      <c r="R155" s="35">
        <f>Main!E150*Mask!G$12</f>
        <v>0</v>
      </c>
      <c r="S155" s="35">
        <f>Main!F150*Mask!H$12</f>
        <v>0</v>
      </c>
      <c r="T155" s="35">
        <f>Main!G150*Mask!I$12</f>
        <v>0</v>
      </c>
      <c r="U155" s="35">
        <f>Main!H150*Mask!J$12</f>
        <v>0</v>
      </c>
      <c r="V155" s="35">
        <f>Main!I150*Mask!K$12</f>
        <v>0</v>
      </c>
      <c r="W155" s="35">
        <f>Main!J150*Mask!L$12</f>
        <v>0</v>
      </c>
      <c r="X155" s="35">
        <f>Main!K150*Mask!M$12</f>
        <v>0</v>
      </c>
      <c r="Y155" s="35">
        <f>Main!L150*Mask!N$12</f>
        <v>0</v>
      </c>
      <c r="Z155" s="35">
        <f>Main!M150*Mask!O$12</f>
        <v>0</v>
      </c>
      <c r="AA155" s="35">
        <f>Main!N150*Mask!P$12</f>
        <v>0</v>
      </c>
      <c r="AB155" s="35">
        <f>Main!O150*Mask!Q$12</f>
        <v>0</v>
      </c>
      <c r="AC155" s="35">
        <f>Main!P150*Mask!R$12</f>
        <v>0</v>
      </c>
      <c r="AD155" s="35">
        <f>Main!Q150*Mask!S$12</f>
        <v>0</v>
      </c>
      <c r="AE155" s="35">
        <f>Main!R150*Mask!T$12</f>
        <v>0</v>
      </c>
      <c r="AF155" s="35">
        <f>Main!S150*Mask!U$12</f>
        <v>0</v>
      </c>
      <c r="AG155" s="35">
        <f>Main!T150*Mask!V$12</f>
        <v>0</v>
      </c>
      <c r="AH155" s="35">
        <f>Main!U150*Mask!W$12</f>
        <v>0</v>
      </c>
      <c r="AI155" s="35">
        <f>Main!V150*Mask!X$12</f>
        <v>0</v>
      </c>
      <c r="AJ155" s="35">
        <f>Main!W150*Mask!Y$12</f>
        <v>0</v>
      </c>
      <c r="AK155" s="35">
        <f>Main!X150*Mask!Z$12</f>
        <v>0</v>
      </c>
      <c r="AL155" s="35">
        <f>Main!Y150*Mask!AA$12</f>
        <v>0</v>
      </c>
      <c r="AM155" s="35">
        <f>Main!Z150*Mask!AB$12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1" priority="8">
      <formula>$M$3</formula>
    </cfRule>
  </conditionalFormatting>
  <conditionalFormatting sqref="I4">
    <cfRule type="expression" dxfId="90" priority="7">
      <formula>$M$3</formula>
    </cfRule>
  </conditionalFormatting>
  <conditionalFormatting sqref="I4">
    <cfRule type="expression" dxfId="89" priority="6">
      <formula>$M$3</formula>
    </cfRule>
  </conditionalFormatting>
  <conditionalFormatting sqref="F7:G7">
    <cfRule type="expression" dxfId="88" priority="5">
      <formula>$M$6</formula>
    </cfRule>
  </conditionalFormatting>
  <conditionalFormatting sqref="I4">
    <cfRule type="expression" dxfId="87" priority="4">
      <formula>$M$3</formula>
    </cfRule>
  </conditionalFormatting>
  <conditionalFormatting sqref="F11:G60">
    <cfRule type="expression" dxfId="86" priority="3">
      <formula>F11&lt;&gt;L70</formula>
    </cfRule>
  </conditionalFormatting>
  <conditionalFormatting sqref="F7:G7">
    <cfRule type="expression" dxfId="85" priority="2">
      <formula>$M$6</formula>
    </cfRule>
  </conditionalFormatting>
  <conditionalFormatting sqref="A1:A3 B1:D2">
    <cfRule type="expression" dxfId="84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2" sqref="A12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Contests!$D$13</f>
        <v>41146</v>
      </c>
      <c r="B1" s="225" t="str">
        <f>Contests!$E$13&amp;", "&amp;Contests!$F$13</f>
        <v>Лишуй, Чемпионат Мира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IF(ISBLANK(Contests!$G$13),1,VALUE(RIGHT(Contests!$G$13,3)))</f>
        <v>175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4107.6023494426963</v>
      </c>
      <c r="G5" s="152"/>
      <c r="H5" s="152"/>
      <c r="I5" s="153"/>
      <c r="M5" s="56" t="str">
        <f>LEFT(Contests!$G$13,1)</f>
        <v>i</v>
      </c>
    </row>
    <row r="6" spans="1:62" ht="13.5" thickBot="1">
      <c r="A6" s="156" t="s">
        <v>43</v>
      </c>
      <c r="B6" s="37"/>
      <c r="C6" s="37"/>
      <c r="D6" s="38">
        <f>SUM(D11:D60)</f>
        <v>488.09980764804823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42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4107.6023494426963</v>
      </c>
      <c r="P10" s="136" t="s">
        <v>72</v>
      </c>
      <c r="Q10" s="136" t="s">
        <v>73</v>
      </c>
    </row>
    <row r="11" spans="1:62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488.09980764804823</v>
      </c>
      <c r="E11" s="6">
        <v>14</v>
      </c>
      <c r="F11" s="6">
        <f>VLOOKUP($E11,Mask!$A$2:$C$102,$M$8,0)</f>
        <v>16</v>
      </c>
      <c r="G11" s="44">
        <f>F11*(1+$D$7)*$D$4/100*$D$8</f>
        <v>42</v>
      </c>
      <c r="H11" s="56"/>
      <c r="K11" s="6" t="str">
        <f t="shared" ref="K11:K61" si="0">A11&amp;B11</f>
        <v>РязанцевКирилл</v>
      </c>
      <c r="L11" s="35">
        <f t="shared" ref="L11:L60" si="1">G11</f>
        <v>42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488.09980764804823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Main!E6*Mask!G$13</f>
        <v>0</v>
      </c>
      <c r="S11" s="35">
        <f>Main!F6*Mask!H$13</f>
        <v>0</v>
      </c>
      <c r="T11" s="35">
        <f>Main!G6*Mask!I$13</f>
        <v>0</v>
      </c>
      <c r="U11" s="35">
        <f>Main!H6*Mask!J$13</f>
        <v>0</v>
      </c>
      <c r="V11" s="35">
        <f>Main!I6*Mask!K$13</f>
        <v>0</v>
      </c>
      <c r="W11" s="35">
        <f>Main!J6*Mask!L$13</f>
        <v>0</v>
      </c>
      <c r="X11" s="35">
        <f>Main!K6*Mask!M$13</f>
        <v>0</v>
      </c>
      <c r="Y11" s="35">
        <f>Main!L6*Mask!N$13</f>
        <v>0</v>
      </c>
      <c r="Z11" s="35">
        <f>Main!M6*Mask!O$13</f>
        <v>0</v>
      </c>
      <c r="AA11" s="35">
        <f>Main!N6*Mask!P$13</f>
        <v>0</v>
      </c>
      <c r="AB11" s="35">
        <f>Main!O6*Mask!Q$13</f>
        <v>0</v>
      </c>
      <c r="AC11" s="35">
        <f>Main!P6*Mask!R$13</f>
        <v>42</v>
      </c>
      <c r="AD11" s="35">
        <f>Main!Q6*Mask!S$13</f>
        <v>0</v>
      </c>
      <c r="AE11" s="35">
        <f>Main!R6*Mask!T$13</f>
        <v>0</v>
      </c>
      <c r="AF11" s="35">
        <f>Main!S6*Mask!U$13</f>
        <v>0</v>
      </c>
      <c r="AG11" s="35">
        <f>Main!T6*Mask!V$13</f>
        <v>0</v>
      </c>
      <c r="AH11" s="35">
        <f>Main!U6*Mask!W$13</f>
        <v>0</v>
      </c>
      <c r="AI11" s="35">
        <f>Main!V6*Mask!X$13</f>
        <v>0</v>
      </c>
      <c r="AJ11" s="35">
        <f>Main!W6*Mask!Y$13</f>
        <v>0</v>
      </c>
      <c r="AK11" s="35">
        <f>Main!X6*Mask!Z$13</f>
        <v>0</v>
      </c>
      <c r="AL11" s="35">
        <f>Main!Y6*Mask!AA$13</f>
        <v>0</v>
      </c>
      <c r="AM11" s="35">
        <f>Main!Z6*Mask!AB$13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205.87747972684892</v>
      </c>
      <c r="AV11" s="35">
        <f>IF(OR($A$1&lt;=Main!AH$4,ISBLANK($N11)),0,Main!AH6)</f>
        <v>6.75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ШитовАндрей</v>
      </c>
      <c r="O12" s="133">
        <f t="shared" si="2"/>
        <v>414.86374501971829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Main!E7*Mask!G$13</f>
        <v>0</v>
      </c>
      <c r="S12" s="35">
        <f>Main!F7*Mask!H$13</f>
        <v>0</v>
      </c>
      <c r="T12" s="35">
        <f>Main!G7*Mask!I$13</f>
        <v>0</v>
      </c>
      <c r="U12" s="35">
        <f>Main!H7*Mask!J$13</f>
        <v>0</v>
      </c>
      <c r="V12" s="35">
        <f>Main!I7*Mask!K$13</f>
        <v>0</v>
      </c>
      <c r="W12" s="35">
        <f>Main!J7*Mask!L$13</f>
        <v>0</v>
      </c>
      <c r="X12" s="35">
        <f>Main!K7*Mask!M$13</f>
        <v>0</v>
      </c>
      <c r="Y12" s="35">
        <f>Main!L7*Mask!N$13</f>
        <v>0</v>
      </c>
      <c r="Z12" s="35">
        <f>Main!M7*Mask!O$13</f>
        <v>0</v>
      </c>
      <c r="AA12" s="35">
        <f>Main!N7*Mask!P$13</f>
        <v>0</v>
      </c>
      <c r="AB12" s="35">
        <f>Main!O7*Mask!Q$13</f>
        <v>0</v>
      </c>
      <c r="AC12" s="35">
        <f>Main!P7*Mask!R$13</f>
        <v>123.375</v>
      </c>
      <c r="AD12" s="35">
        <f>Main!Q7*Mask!S$13</f>
        <v>0</v>
      </c>
      <c r="AE12" s="35">
        <f>Main!R7*Mask!T$13</f>
        <v>0</v>
      </c>
      <c r="AF12" s="35">
        <f>Main!S7*Mask!U$13</f>
        <v>0</v>
      </c>
      <c r="AG12" s="35">
        <f>Main!T7*Mask!V$13</f>
        <v>0</v>
      </c>
      <c r="AH12" s="35">
        <f>Main!U7*Mask!W$13</f>
        <v>0</v>
      </c>
      <c r="AI12" s="35">
        <f>Main!V7*Mask!X$13</f>
        <v>0</v>
      </c>
      <c r="AJ12" s="35">
        <f>Main!W7*Mask!Y$13</f>
        <v>0</v>
      </c>
      <c r="AK12" s="35">
        <f>Main!X7*Mask!Z$13</f>
        <v>0</v>
      </c>
      <c r="AL12" s="35">
        <f>Main!Y7*Mask!AA$13</f>
        <v>0</v>
      </c>
      <c r="AM12" s="35">
        <f>Main!Z7*Mask!AB$13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174.99585776782158</v>
      </c>
      <c r="AV12" s="35">
        <f>IF(OR($A$1&lt;=Main!AH$4,ISBLANK($N12)),0,Main!AH7)</f>
        <v>2.25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КузнецовВладимир</v>
      </c>
      <c r="O13" s="133">
        <f t="shared" si="2"/>
        <v>284.0115870251833</v>
      </c>
      <c r="P13" s="138">
        <f t="shared" si="5"/>
        <v>3</v>
      </c>
      <c r="Q13" s="138">
        <f ca="1">IF(Main!$AY8&lt;&gt;"#",$P13-Main!$AY8,"#")</f>
        <v>0</v>
      </c>
      <c r="R13" s="35">
        <f>Main!E8*Mask!G$13</f>
        <v>0</v>
      </c>
      <c r="S13" s="35">
        <f>Main!F8*Mask!H$13</f>
        <v>0</v>
      </c>
      <c r="T13" s="35">
        <f>Main!G8*Mask!I$13</f>
        <v>0</v>
      </c>
      <c r="U13" s="35">
        <f>Main!H8*Mask!J$13</f>
        <v>0</v>
      </c>
      <c r="V13" s="35">
        <f>Main!I8*Mask!K$13</f>
        <v>0</v>
      </c>
      <c r="W13" s="35">
        <f>Main!J8*Mask!L$13</f>
        <v>0</v>
      </c>
      <c r="X13" s="35">
        <f>Main!K8*Mask!M$13</f>
        <v>0</v>
      </c>
      <c r="Y13" s="35">
        <f>Main!L8*Mask!N$13</f>
        <v>0</v>
      </c>
      <c r="Z13" s="35">
        <f>Main!M8*Mask!O$13</f>
        <v>0</v>
      </c>
      <c r="AA13" s="35">
        <f>Main!N8*Mask!P$13</f>
        <v>0</v>
      </c>
      <c r="AB13" s="35">
        <f>Main!O8*Mask!Q$13</f>
        <v>0</v>
      </c>
      <c r="AC13" s="35">
        <f>Main!P8*Mask!R$13</f>
        <v>0</v>
      </c>
      <c r="AD13" s="35">
        <f>Main!Q8*Mask!S$13</f>
        <v>0</v>
      </c>
      <c r="AE13" s="35">
        <f>Main!R8*Mask!T$13</f>
        <v>0</v>
      </c>
      <c r="AF13" s="35">
        <f>Main!S8*Mask!U$13</f>
        <v>0</v>
      </c>
      <c r="AG13" s="35">
        <f>Main!T8*Mask!V$13</f>
        <v>0</v>
      </c>
      <c r="AH13" s="35">
        <f>Main!U8*Mask!W$13</f>
        <v>0</v>
      </c>
      <c r="AI13" s="35">
        <f>Main!V8*Mask!X$13</f>
        <v>0</v>
      </c>
      <c r="AJ13" s="35">
        <f>Main!W8*Mask!Y$13</f>
        <v>0</v>
      </c>
      <c r="AK13" s="35">
        <f>Main!X8*Mask!Z$13</f>
        <v>0</v>
      </c>
      <c r="AL13" s="35">
        <f>Main!Y8*Mask!AA$13</f>
        <v>0</v>
      </c>
      <c r="AM13" s="35">
        <f>Main!Z8*Mask!AB$13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131.7615870251833</v>
      </c>
      <c r="AV13" s="35">
        <f>IF(OR($A$1&lt;=Main!AH$4,ISBLANK($N13)),0,Main!AH8)</f>
        <v>2.25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ШиробоковДенис</v>
      </c>
      <c r="O14" s="133">
        <f t="shared" si="2"/>
        <v>151.66164111598462</v>
      </c>
      <c r="P14" s="138">
        <f t="shared" si="5"/>
        <v>10</v>
      </c>
      <c r="Q14" s="138">
        <f ca="1">IF(Main!$AY9&lt;&gt;"#",$P14-Main!$AY9,"#")</f>
        <v>6</v>
      </c>
      <c r="R14" s="35">
        <f>Main!E9*Mask!G$13</f>
        <v>0</v>
      </c>
      <c r="S14" s="35">
        <f>Main!F9*Mask!H$13</f>
        <v>0</v>
      </c>
      <c r="T14" s="35">
        <f>Main!G9*Mask!I$13</f>
        <v>0</v>
      </c>
      <c r="U14" s="35">
        <f>Main!H9*Mask!J$13</f>
        <v>0</v>
      </c>
      <c r="V14" s="35">
        <f>Main!I9*Mask!K$13</f>
        <v>0</v>
      </c>
      <c r="W14" s="35">
        <f>Main!J9*Mask!L$13</f>
        <v>0</v>
      </c>
      <c r="X14" s="35">
        <f>Main!K9*Mask!M$13</f>
        <v>0</v>
      </c>
      <c r="Y14" s="35">
        <f>Main!L9*Mask!N$13</f>
        <v>0</v>
      </c>
      <c r="Z14" s="35">
        <f>Main!M9*Mask!O$13</f>
        <v>0</v>
      </c>
      <c r="AA14" s="35">
        <f>Main!N9*Mask!P$13</f>
        <v>0</v>
      </c>
      <c r="AB14" s="35">
        <f>Main!O9*Mask!Q$13</f>
        <v>0</v>
      </c>
      <c r="AC14" s="35">
        <f>Main!P9*Mask!R$13</f>
        <v>0</v>
      </c>
      <c r="AD14" s="35">
        <f>Main!Q9*Mask!S$13</f>
        <v>0</v>
      </c>
      <c r="AE14" s="35">
        <f>Main!R9*Mask!T$13</f>
        <v>0</v>
      </c>
      <c r="AF14" s="35">
        <f>Main!S9*Mask!U$13</f>
        <v>0</v>
      </c>
      <c r="AG14" s="35">
        <f>Main!T9*Mask!V$13</f>
        <v>0</v>
      </c>
      <c r="AH14" s="35">
        <f>Main!U9*Mask!W$13</f>
        <v>0</v>
      </c>
      <c r="AI14" s="35">
        <f>Main!V9*Mask!X$13</f>
        <v>0</v>
      </c>
      <c r="AJ14" s="35">
        <f>Main!W9*Mask!Y$13</f>
        <v>0</v>
      </c>
      <c r="AK14" s="35">
        <f>Main!X9*Mask!Z$13</f>
        <v>0</v>
      </c>
      <c r="AL14" s="35">
        <f>Main!Y9*Mask!AA$13</f>
        <v>0</v>
      </c>
      <c r="AM14" s="35">
        <f>Main!Z9*Mask!AB$13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113.23261384976691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ОстроуховЛеонид</v>
      </c>
      <c r="O15" s="133">
        <f t="shared" si="2"/>
        <v>215.87777334093653</v>
      </c>
      <c r="P15" s="138">
        <f t="shared" si="5"/>
        <v>4</v>
      </c>
      <c r="Q15" s="138">
        <f ca="1">IF(Main!$AY10&lt;&gt;"#",$P15-Main!$AY10,"#")</f>
        <v>-1</v>
      </c>
      <c r="R15" s="35">
        <f>Main!E10*Mask!G$13</f>
        <v>0</v>
      </c>
      <c r="S15" s="35">
        <f>Main!F10*Mask!H$13</f>
        <v>0</v>
      </c>
      <c r="T15" s="35">
        <f>Main!G10*Mask!I$13</f>
        <v>0</v>
      </c>
      <c r="U15" s="35">
        <f>Main!H10*Mask!J$13</f>
        <v>0</v>
      </c>
      <c r="V15" s="35">
        <f>Main!I10*Mask!K$13</f>
        <v>0</v>
      </c>
      <c r="W15" s="35">
        <f>Main!J10*Mask!L$13</f>
        <v>0</v>
      </c>
      <c r="X15" s="35">
        <f>Main!K10*Mask!M$13</f>
        <v>0</v>
      </c>
      <c r="Y15" s="35">
        <f>Main!L10*Mask!N$13</f>
        <v>0</v>
      </c>
      <c r="Z15" s="35">
        <f>Main!M10*Mask!O$13</f>
        <v>0</v>
      </c>
      <c r="AA15" s="35">
        <f>Main!N10*Mask!P$13</f>
        <v>0</v>
      </c>
      <c r="AB15" s="35">
        <f>Main!O10*Mask!Q$13</f>
        <v>0</v>
      </c>
      <c r="AC15" s="35">
        <f>Main!P10*Mask!R$13</f>
        <v>0</v>
      </c>
      <c r="AD15" s="35">
        <f>Main!Q10*Mask!S$13</f>
        <v>0</v>
      </c>
      <c r="AE15" s="35">
        <f>Main!R10*Mask!T$13</f>
        <v>0</v>
      </c>
      <c r="AF15" s="35">
        <f>Main!S10*Mask!U$13</f>
        <v>0</v>
      </c>
      <c r="AG15" s="35">
        <f>Main!T10*Mask!V$13</f>
        <v>0</v>
      </c>
      <c r="AH15" s="35">
        <f>Main!U10*Mask!W$13</f>
        <v>0</v>
      </c>
      <c r="AI15" s="35">
        <f>Main!V10*Mask!X$13</f>
        <v>0</v>
      </c>
      <c r="AJ15" s="35">
        <f>Main!W10*Mask!Y$13</f>
        <v>0</v>
      </c>
      <c r="AK15" s="35">
        <f>Main!X10*Mask!Z$13</f>
        <v>0</v>
      </c>
      <c r="AL15" s="35">
        <f>Main!Y10*Mask!AA$13</f>
        <v>0</v>
      </c>
      <c r="AM15" s="35">
        <f>Main!Z10*Mask!AB$13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69.998343107128633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212.26241547161899</v>
      </c>
      <c r="P16" s="138">
        <f t="shared" si="5"/>
        <v>5</v>
      </c>
      <c r="Q16" s="138">
        <f ca="1">IF(Main!$AY11&lt;&gt;"#",$P16-Main!$AY11,"#")</f>
        <v>-1</v>
      </c>
      <c r="R16" s="35">
        <f>Main!E11*Mask!G$13</f>
        <v>0</v>
      </c>
      <c r="S16" s="35">
        <f>Main!F11*Mask!H$13</f>
        <v>0</v>
      </c>
      <c r="T16" s="35">
        <f>Main!G11*Mask!I$13</f>
        <v>0</v>
      </c>
      <c r="U16" s="35">
        <f>Main!H11*Mask!J$13</f>
        <v>0</v>
      </c>
      <c r="V16" s="35">
        <f>Main!I11*Mask!K$13</f>
        <v>0</v>
      </c>
      <c r="W16" s="35">
        <f>Main!J11*Mask!L$13</f>
        <v>0</v>
      </c>
      <c r="X16" s="35">
        <f>Main!K11*Mask!M$13</f>
        <v>0</v>
      </c>
      <c r="Y16" s="35">
        <f>Main!L11*Mask!N$13</f>
        <v>0</v>
      </c>
      <c r="Z16" s="35">
        <f>Main!M11*Mask!O$13</f>
        <v>0</v>
      </c>
      <c r="AA16" s="35">
        <f>Main!N11*Mask!P$13</f>
        <v>0</v>
      </c>
      <c r="AB16" s="35">
        <f>Main!O11*Mask!Q$13</f>
        <v>0</v>
      </c>
      <c r="AC16" s="35">
        <f>Main!P11*Mask!R$13</f>
        <v>0</v>
      </c>
      <c r="AD16" s="35">
        <f>Main!Q11*Mask!S$13</f>
        <v>0</v>
      </c>
      <c r="AE16" s="35">
        <f>Main!R11*Mask!T$13</f>
        <v>0</v>
      </c>
      <c r="AF16" s="35">
        <f>Main!S11*Mask!U$13</f>
        <v>0</v>
      </c>
      <c r="AG16" s="35">
        <f>Main!T11*Mask!V$13</f>
        <v>0</v>
      </c>
      <c r="AH16" s="35">
        <f>Main!U11*Mask!W$13</f>
        <v>0</v>
      </c>
      <c r="AI16" s="35">
        <f>Main!V11*Mask!X$13</f>
        <v>0</v>
      </c>
      <c r="AJ16" s="35">
        <f>Main!W11*Mask!Y$13</f>
        <v>0</v>
      </c>
      <c r="AK16" s="35">
        <f>Main!X11*Mask!Z$13</f>
        <v>0</v>
      </c>
      <c r="AL16" s="35">
        <f>Main!Y11*Mask!AA$13</f>
        <v>0</v>
      </c>
      <c r="AM16" s="35">
        <f>Main!Z11*Mask!AB$13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96.762415471618993</v>
      </c>
      <c r="AV16" s="35">
        <f>IF(OR($A$1&lt;=Main!AH$4,ISBLANK($N16)),0,Main!AH11)</f>
        <v>4.5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197.79871775834397</v>
      </c>
      <c r="P17" s="138">
        <f t="shared" si="5"/>
        <v>6</v>
      </c>
      <c r="Q17" s="138">
        <f ca="1">IF(Main!$AY12&lt;&gt;"#",$P17-Main!$AY12,"#")</f>
        <v>-1</v>
      </c>
      <c r="R17" s="35">
        <f>Main!E12*Mask!G$13</f>
        <v>0</v>
      </c>
      <c r="S17" s="35">
        <f>Main!F12*Mask!H$13</f>
        <v>0</v>
      </c>
      <c r="T17" s="35">
        <f>Main!G12*Mask!I$13</f>
        <v>0</v>
      </c>
      <c r="U17" s="35">
        <f>Main!H12*Mask!J$13</f>
        <v>0</v>
      </c>
      <c r="V17" s="35">
        <f>Main!I12*Mask!K$13</f>
        <v>0</v>
      </c>
      <c r="W17" s="35">
        <f>Main!J12*Mask!L$13</f>
        <v>0</v>
      </c>
      <c r="X17" s="35">
        <f>Main!K12*Mask!M$13</f>
        <v>0</v>
      </c>
      <c r="Y17" s="35">
        <f>Main!L12*Mask!N$13</f>
        <v>0</v>
      </c>
      <c r="Z17" s="35">
        <f>Main!M12*Mask!O$13</f>
        <v>0</v>
      </c>
      <c r="AA17" s="35">
        <f>Main!N12*Mask!P$13</f>
        <v>0</v>
      </c>
      <c r="AB17" s="35">
        <f>Main!O12*Mask!Q$13</f>
        <v>0</v>
      </c>
      <c r="AC17" s="35">
        <f>Main!P12*Mask!R$13</f>
        <v>0</v>
      </c>
      <c r="AD17" s="35">
        <f>Main!Q12*Mask!S$13</f>
        <v>0</v>
      </c>
      <c r="AE17" s="35">
        <f>Main!R12*Mask!T$13</f>
        <v>0</v>
      </c>
      <c r="AF17" s="35">
        <f>Main!S12*Mask!U$13</f>
        <v>0</v>
      </c>
      <c r="AG17" s="35">
        <f>Main!T12*Mask!V$13</f>
        <v>0</v>
      </c>
      <c r="AH17" s="35">
        <f>Main!U12*Mask!W$13</f>
        <v>0</v>
      </c>
      <c r="AI17" s="35">
        <f>Main!V12*Mask!X$13</f>
        <v>0</v>
      </c>
      <c r="AJ17" s="35">
        <f>Main!W12*Mask!Y$13</f>
        <v>0</v>
      </c>
      <c r="AK17" s="35">
        <f>Main!X12*Mask!Z$13</f>
        <v>0</v>
      </c>
      <c r="AL17" s="35">
        <f>Main!Y12*Mask!AA$13</f>
        <v>0</v>
      </c>
      <c r="AM17" s="35">
        <f>Main!Z12*Mask!AB$13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41.175495945369782</v>
      </c>
      <c r="AV17" s="35">
        <f>IF(OR($A$1&lt;=Main!AH$4,ISBLANK($N17)),0,Main!AH12)</f>
        <v>15.75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184.74487240275982</v>
      </c>
      <c r="P18" s="138">
        <f t="shared" si="5"/>
        <v>7</v>
      </c>
      <c r="Q18" s="138">
        <f ca="1">IF(Main!$AY13&lt;&gt;"#",$P18-Main!$AY13,"#")</f>
        <v>-1</v>
      </c>
      <c r="R18" s="35">
        <f>Main!E13*Mask!G$13</f>
        <v>0</v>
      </c>
      <c r="S18" s="35">
        <f>Main!F13*Mask!H$13</f>
        <v>0</v>
      </c>
      <c r="T18" s="35">
        <f>Main!G13*Mask!I$13</f>
        <v>0</v>
      </c>
      <c r="U18" s="35">
        <f>Main!H13*Mask!J$13</f>
        <v>0</v>
      </c>
      <c r="V18" s="35">
        <f>Main!I13*Mask!K$13</f>
        <v>0</v>
      </c>
      <c r="W18" s="35">
        <f>Main!J13*Mask!L$13</f>
        <v>0</v>
      </c>
      <c r="X18" s="35">
        <f>Main!K13*Mask!M$13</f>
        <v>0</v>
      </c>
      <c r="Y18" s="35">
        <f>Main!L13*Mask!N$13</f>
        <v>0</v>
      </c>
      <c r="Z18" s="35">
        <f>Main!M13*Mask!O$13</f>
        <v>0</v>
      </c>
      <c r="AA18" s="35">
        <f>Main!N13*Mask!P$13</f>
        <v>0</v>
      </c>
      <c r="AB18" s="35">
        <f>Main!O13*Mask!Q$13</f>
        <v>0</v>
      </c>
      <c r="AC18" s="35">
        <f>Main!P13*Mask!R$13</f>
        <v>0</v>
      </c>
      <c r="AD18" s="35">
        <f>Main!Q13*Mask!S$13</f>
        <v>0</v>
      </c>
      <c r="AE18" s="35">
        <f>Main!R13*Mask!T$13</f>
        <v>0</v>
      </c>
      <c r="AF18" s="35">
        <f>Main!S13*Mask!U$13</f>
        <v>0</v>
      </c>
      <c r="AG18" s="35">
        <f>Main!T13*Mask!V$13</f>
        <v>0</v>
      </c>
      <c r="AH18" s="35">
        <f>Main!U13*Mask!W$13</f>
        <v>0</v>
      </c>
      <c r="AI18" s="35">
        <f>Main!V13*Mask!X$13</f>
        <v>0</v>
      </c>
      <c r="AJ18" s="35">
        <f>Main!W13*Mask!Y$13</f>
        <v>0</v>
      </c>
      <c r="AK18" s="35">
        <f>Main!X13*Mask!Z$13</f>
        <v>0</v>
      </c>
      <c r="AL18" s="35">
        <f>Main!Y13*Mask!AA$13</f>
        <v>0</v>
      </c>
      <c r="AM18" s="35">
        <f>Main!Z13*Mask!AB$13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59.704469120786186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8</v>
      </c>
      <c r="Q19" s="138">
        <f ca="1">IF(Main!$AY14&lt;&gt;"#",$P19-Main!$AY14,"#")</f>
        <v>-1</v>
      </c>
      <c r="R19" s="35">
        <f>Main!E14*Mask!G$13</f>
        <v>0</v>
      </c>
      <c r="S19" s="35">
        <f>Main!F14*Mask!H$13</f>
        <v>0</v>
      </c>
      <c r="T19" s="35">
        <f>Main!G14*Mask!I$13</f>
        <v>0</v>
      </c>
      <c r="U19" s="35">
        <f>Main!H14*Mask!J$13</f>
        <v>0</v>
      </c>
      <c r="V19" s="35">
        <f>Main!I14*Mask!K$13</f>
        <v>0</v>
      </c>
      <c r="W19" s="35">
        <f>Main!J14*Mask!L$13</f>
        <v>0</v>
      </c>
      <c r="X19" s="35">
        <f>Main!K14*Mask!M$13</f>
        <v>0</v>
      </c>
      <c r="Y19" s="35">
        <f>Main!L14*Mask!N$13</f>
        <v>0</v>
      </c>
      <c r="Z19" s="35">
        <f>Main!M14*Mask!O$13</f>
        <v>0</v>
      </c>
      <c r="AA19" s="35">
        <f>Main!N14*Mask!P$13</f>
        <v>0</v>
      </c>
      <c r="AB19" s="35">
        <f>Main!O14*Mask!Q$13</f>
        <v>0</v>
      </c>
      <c r="AC19" s="35">
        <f>Main!P14*Mask!R$13</f>
        <v>0</v>
      </c>
      <c r="AD19" s="35">
        <f>Main!Q14*Mask!S$13</f>
        <v>0</v>
      </c>
      <c r="AE19" s="35">
        <f>Main!R14*Mask!T$13</f>
        <v>0</v>
      </c>
      <c r="AF19" s="35">
        <f>Main!S14*Mask!U$13</f>
        <v>0</v>
      </c>
      <c r="AG19" s="35">
        <f>Main!T14*Mask!V$13</f>
        <v>0</v>
      </c>
      <c r="AH19" s="35">
        <f>Main!U14*Mask!W$13</f>
        <v>0</v>
      </c>
      <c r="AI19" s="35">
        <f>Main!V14*Mask!X$13</f>
        <v>0</v>
      </c>
      <c r="AJ19" s="35">
        <f>Main!W14*Mask!Y$13</f>
        <v>0</v>
      </c>
      <c r="AK19" s="35">
        <f>Main!X14*Mask!Z$13</f>
        <v>0</v>
      </c>
      <c r="AL19" s="35">
        <f>Main!Y14*Mask!AA$13</f>
        <v>0</v>
      </c>
      <c r="AM19" s="35">
        <f>Main!Z14*Mask!AB$13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152.3493349978682</v>
      </c>
      <c r="P20" s="138">
        <f t="shared" si="5"/>
        <v>9</v>
      </c>
      <c r="Q20" s="138">
        <f ca="1">IF(Main!$AY15&lt;&gt;"#",$P20-Main!$AY15,"#")</f>
        <v>-1</v>
      </c>
      <c r="R20" s="35">
        <f>Main!E15*Mask!G$13</f>
        <v>0</v>
      </c>
      <c r="S20" s="35">
        <f>Main!F15*Mask!H$13</f>
        <v>0</v>
      </c>
      <c r="T20" s="35">
        <f>Main!G15*Mask!I$13</f>
        <v>0</v>
      </c>
      <c r="U20" s="35">
        <f>Main!H15*Mask!J$13</f>
        <v>0</v>
      </c>
      <c r="V20" s="35">
        <f>Main!I15*Mask!K$13</f>
        <v>0</v>
      </c>
      <c r="W20" s="35">
        <f>Main!J15*Mask!L$13</f>
        <v>0</v>
      </c>
      <c r="X20" s="35">
        <f>Main!K15*Mask!M$13</f>
        <v>0</v>
      </c>
      <c r="Y20" s="35">
        <f>Main!L15*Mask!N$13</f>
        <v>0</v>
      </c>
      <c r="Z20" s="35">
        <f>Main!M15*Mask!O$13</f>
        <v>0</v>
      </c>
      <c r="AA20" s="35">
        <f>Main!N15*Mask!P$13</f>
        <v>0</v>
      </c>
      <c r="AB20" s="35">
        <f>Main!O15*Mask!Q$13</f>
        <v>0</v>
      </c>
      <c r="AC20" s="35">
        <f>Main!P15*Mask!R$13</f>
        <v>0</v>
      </c>
      <c r="AD20" s="35">
        <f>Main!Q15*Mask!S$13</f>
        <v>0</v>
      </c>
      <c r="AE20" s="35">
        <f>Main!R15*Mask!T$13</f>
        <v>0</v>
      </c>
      <c r="AF20" s="35">
        <f>Main!S15*Mask!U$13</f>
        <v>0</v>
      </c>
      <c r="AG20" s="35">
        <f>Main!T15*Mask!V$13</f>
        <v>0</v>
      </c>
      <c r="AH20" s="35">
        <f>Main!U15*Mask!W$13</f>
        <v>0</v>
      </c>
      <c r="AI20" s="35">
        <f>Main!V15*Mask!X$13</f>
        <v>0</v>
      </c>
      <c r="AJ20" s="35">
        <f>Main!W15*Mask!Y$13</f>
        <v>0</v>
      </c>
      <c r="AK20" s="35">
        <f>Main!X15*Mask!Z$13</f>
        <v>0</v>
      </c>
      <c r="AL20" s="35">
        <f>Main!Y15*Mask!AA$13</f>
        <v>0</v>
      </c>
      <c r="AM20" s="35">
        <f>Main!Z15*Mask!AB$13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152.3493349978682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149.80151164445354</v>
      </c>
      <c r="P21" s="138">
        <f t="shared" si="5"/>
        <v>11</v>
      </c>
      <c r="Q21" s="138">
        <f ca="1">IF(Main!$AY16&lt;&gt;"#",$P21-Main!$AY16,"#")</f>
        <v>0</v>
      </c>
      <c r="R21" s="35">
        <f>Main!E16*Mask!G$13</f>
        <v>0</v>
      </c>
      <c r="S21" s="35">
        <f>Main!F16*Mask!H$13</f>
        <v>0</v>
      </c>
      <c r="T21" s="35">
        <f>Main!G16*Mask!I$13</f>
        <v>0</v>
      </c>
      <c r="U21" s="35">
        <f>Main!H16*Mask!J$13</f>
        <v>0</v>
      </c>
      <c r="V21" s="35">
        <f>Main!I16*Mask!K$13</f>
        <v>0</v>
      </c>
      <c r="W21" s="35">
        <f>Main!J16*Mask!L$13</f>
        <v>0</v>
      </c>
      <c r="X21" s="35">
        <f>Main!K16*Mask!M$13</f>
        <v>0</v>
      </c>
      <c r="Y21" s="35">
        <f>Main!L16*Mask!N$13</f>
        <v>0</v>
      </c>
      <c r="Z21" s="35">
        <f>Main!M16*Mask!O$13</f>
        <v>0</v>
      </c>
      <c r="AA21" s="35">
        <f>Main!N16*Mask!P$13</f>
        <v>0</v>
      </c>
      <c r="AB21" s="35">
        <f>Main!O16*Mask!Q$13</f>
        <v>0</v>
      </c>
      <c r="AC21" s="35">
        <f>Main!P16*Mask!R$13</f>
        <v>0</v>
      </c>
      <c r="AD21" s="35">
        <f>Main!Q16*Mask!S$13</f>
        <v>0</v>
      </c>
      <c r="AE21" s="35">
        <f>Main!R16*Mask!T$13</f>
        <v>0</v>
      </c>
      <c r="AF21" s="35">
        <f>Main!S16*Mask!U$13</f>
        <v>0</v>
      </c>
      <c r="AG21" s="35">
        <f>Main!T16*Mask!V$13</f>
        <v>0</v>
      </c>
      <c r="AH21" s="35">
        <f>Main!U16*Mask!W$13</f>
        <v>0</v>
      </c>
      <c r="AI21" s="35">
        <f>Main!V16*Mask!X$13</f>
        <v>0</v>
      </c>
      <c r="AJ21" s="35">
        <f>Main!W16*Mask!Y$13</f>
        <v>0</v>
      </c>
      <c r="AK21" s="35">
        <f>Main!X16*Mask!Z$13</f>
        <v>0</v>
      </c>
      <c r="AL21" s="35">
        <f>Main!Y16*Mask!AA$13</f>
        <v>0</v>
      </c>
      <c r="AM21" s="35">
        <f>Main!Z16*Mask!AB$13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51.46936993171223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128.10237634367229</v>
      </c>
      <c r="P22" s="138">
        <f t="shared" si="5"/>
        <v>12</v>
      </c>
      <c r="Q22" s="138">
        <f ca="1">IF(Main!$AY17&lt;&gt;"#",$P22-Main!$AY17,"#")</f>
        <v>0</v>
      </c>
      <c r="R22" s="35">
        <f>Main!E17*Mask!G$13</f>
        <v>0</v>
      </c>
      <c r="S22" s="35">
        <f>Main!F17*Mask!H$13</f>
        <v>0</v>
      </c>
      <c r="T22" s="35">
        <f>Main!G17*Mask!I$13</f>
        <v>0</v>
      </c>
      <c r="U22" s="35">
        <f>Main!H17*Mask!J$13</f>
        <v>0</v>
      </c>
      <c r="V22" s="35">
        <f>Main!I17*Mask!K$13</f>
        <v>0</v>
      </c>
      <c r="W22" s="35">
        <f>Main!J17*Mask!L$13</f>
        <v>0</v>
      </c>
      <c r="X22" s="35">
        <f>Main!K17*Mask!M$13</f>
        <v>0</v>
      </c>
      <c r="Y22" s="35">
        <f>Main!L17*Mask!N$13</f>
        <v>0</v>
      </c>
      <c r="Z22" s="35">
        <f>Main!M17*Mask!O$13</f>
        <v>0</v>
      </c>
      <c r="AA22" s="35">
        <f>Main!N17*Mask!P$13</f>
        <v>0</v>
      </c>
      <c r="AB22" s="35">
        <f>Main!O17*Mask!Q$13</f>
        <v>0</v>
      </c>
      <c r="AC22" s="35">
        <f>Main!P17*Mask!R$13</f>
        <v>2.625</v>
      </c>
      <c r="AD22" s="35">
        <f>Main!Q17*Mask!S$13</f>
        <v>0</v>
      </c>
      <c r="AE22" s="35">
        <f>Main!R17*Mask!T$13</f>
        <v>0</v>
      </c>
      <c r="AF22" s="35">
        <f>Main!S17*Mask!U$13</f>
        <v>0</v>
      </c>
      <c r="AG22" s="35">
        <f>Main!T17*Mask!V$13</f>
        <v>0</v>
      </c>
      <c r="AH22" s="35">
        <f>Main!U17*Mask!W$13</f>
        <v>0</v>
      </c>
      <c r="AI22" s="35">
        <f>Main!V17*Mask!X$13</f>
        <v>0</v>
      </c>
      <c r="AJ22" s="35">
        <f>Main!W17*Mask!Y$13</f>
        <v>0</v>
      </c>
      <c r="AK22" s="35">
        <f>Main!X17*Mask!Z$13</f>
        <v>0</v>
      </c>
      <c r="AL22" s="35">
        <f>Main!Y17*Mask!AA$13</f>
        <v>0</v>
      </c>
      <c r="AM22" s="35">
        <f>Main!Z17*Mask!AB$13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37.057946350832808</v>
      </c>
      <c r="AV22" s="35">
        <f>IF(OR($A$1&lt;=Main!AH$4,ISBLANK($N22)),0,Main!AH17)</f>
        <v>11.25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123.17670407119161</v>
      </c>
      <c r="P23" s="138">
        <f t="shared" si="5"/>
        <v>13</v>
      </c>
      <c r="Q23" s="138">
        <f ca="1">IF(Main!$AY18&lt;&gt;"#",$P23-Main!$AY18,"#")</f>
        <v>0</v>
      </c>
      <c r="R23" s="35">
        <f>Main!E18*Mask!G$13</f>
        <v>0</v>
      </c>
      <c r="S23" s="35">
        <f>Main!F18*Mask!H$13</f>
        <v>0</v>
      </c>
      <c r="T23" s="35">
        <f>Main!G18*Mask!I$13</f>
        <v>0</v>
      </c>
      <c r="U23" s="35">
        <f>Main!H18*Mask!J$13</f>
        <v>0</v>
      </c>
      <c r="V23" s="35">
        <f>Main!I18*Mask!K$13</f>
        <v>0</v>
      </c>
      <c r="W23" s="35">
        <f>Main!J18*Mask!L$13</f>
        <v>0</v>
      </c>
      <c r="X23" s="35">
        <f>Main!K18*Mask!M$13</f>
        <v>0</v>
      </c>
      <c r="Y23" s="35">
        <f>Main!L18*Mask!N$13</f>
        <v>0</v>
      </c>
      <c r="Z23" s="35">
        <f>Main!M18*Mask!O$13</f>
        <v>0</v>
      </c>
      <c r="AA23" s="35">
        <f>Main!N18*Mask!P$13</f>
        <v>0</v>
      </c>
      <c r="AB23" s="35">
        <f>Main!O18*Mask!Q$13</f>
        <v>0</v>
      </c>
      <c r="AC23" s="35">
        <f>Main!P18*Mask!R$13</f>
        <v>0</v>
      </c>
      <c r="AD23" s="35">
        <f>Main!Q18*Mask!S$13</f>
        <v>0</v>
      </c>
      <c r="AE23" s="35">
        <f>Main!R18*Mask!T$13</f>
        <v>0</v>
      </c>
      <c r="AF23" s="35">
        <f>Main!S18*Mask!U$13</f>
        <v>0</v>
      </c>
      <c r="AG23" s="35">
        <f>Main!T18*Mask!V$13</f>
        <v>0</v>
      </c>
      <c r="AH23" s="35">
        <f>Main!U18*Mask!W$13</f>
        <v>0</v>
      </c>
      <c r="AI23" s="35">
        <f>Main!V18*Mask!X$13</f>
        <v>0</v>
      </c>
      <c r="AJ23" s="35">
        <f>Main!W18*Mask!Y$13</f>
        <v>0</v>
      </c>
      <c r="AK23" s="35">
        <f>Main!X18*Mask!Z$13</f>
        <v>0</v>
      </c>
      <c r="AL23" s="35">
        <f>Main!Y18*Mask!AA$13</f>
        <v>0</v>
      </c>
      <c r="AM23" s="35">
        <f>Main!Z18*Mask!AB$13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28.822847161758844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14</v>
      </c>
      <c r="Q24" s="138">
        <f ca="1">IF(Main!$AY19&lt;&gt;"#",$P24-Main!$AY19,"#")</f>
        <v>0</v>
      </c>
      <c r="R24" s="35">
        <f>Main!E19*Mask!G$13</f>
        <v>0</v>
      </c>
      <c r="S24" s="35">
        <f>Main!F19*Mask!H$13</f>
        <v>0</v>
      </c>
      <c r="T24" s="35">
        <f>Main!G19*Mask!I$13</f>
        <v>0</v>
      </c>
      <c r="U24" s="35">
        <f>Main!H19*Mask!J$13</f>
        <v>0</v>
      </c>
      <c r="V24" s="35">
        <f>Main!I19*Mask!K$13</f>
        <v>0</v>
      </c>
      <c r="W24" s="35">
        <f>Main!J19*Mask!L$13</f>
        <v>0</v>
      </c>
      <c r="X24" s="35">
        <f>Main!K19*Mask!M$13</f>
        <v>0</v>
      </c>
      <c r="Y24" s="35">
        <f>Main!L19*Mask!N$13</f>
        <v>0</v>
      </c>
      <c r="Z24" s="35">
        <f>Main!M19*Mask!O$13</f>
        <v>0</v>
      </c>
      <c r="AA24" s="35">
        <f>Main!N19*Mask!P$13</f>
        <v>0</v>
      </c>
      <c r="AB24" s="35">
        <f>Main!O19*Mask!Q$13</f>
        <v>0</v>
      </c>
      <c r="AC24" s="35">
        <f>Main!P19*Mask!R$13</f>
        <v>0</v>
      </c>
      <c r="AD24" s="35">
        <f>Main!Q19*Mask!S$13</f>
        <v>0</v>
      </c>
      <c r="AE24" s="35">
        <f>Main!R19*Mask!T$13</f>
        <v>0</v>
      </c>
      <c r="AF24" s="35">
        <f>Main!S19*Mask!U$13</f>
        <v>0</v>
      </c>
      <c r="AG24" s="35">
        <f>Main!T19*Mask!V$13</f>
        <v>0</v>
      </c>
      <c r="AH24" s="35">
        <f>Main!U19*Mask!W$13</f>
        <v>0</v>
      </c>
      <c r="AI24" s="35">
        <f>Main!V19*Mask!X$13</f>
        <v>0</v>
      </c>
      <c r="AJ24" s="35">
        <f>Main!W19*Mask!Y$13</f>
        <v>0</v>
      </c>
      <c r="AK24" s="35">
        <f>Main!X19*Mask!Z$13</f>
        <v>0</v>
      </c>
      <c r="AL24" s="35">
        <f>Main!Y19*Mask!AA$13</f>
        <v>0</v>
      </c>
      <c r="AM24" s="35">
        <f>Main!Z19*Mask!AB$13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82.350991890739564</v>
      </c>
      <c r="P25" s="138">
        <f t="shared" si="5"/>
        <v>15</v>
      </c>
      <c r="Q25" s="138">
        <f ca="1">IF(Main!$AY20&lt;&gt;"#",$P25-Main!$AY20,"#")</f>
        <v>0</v>
      </c>
      <c r="R25" s="35">
        <f>Main!E20*Mask!G$13</f>
        <v>0</v>
      </c>
      <c r="S25" s="35">
        <f>Main!F20*Mask!H$13</f>
        <v>0</v>
      </c>
      <c r="T25" s="35">
        <f>Main!G20*Mask!I$13</f>
        <v>0</v>
      </c>
      <c r="U25" s="35">
        <f>Main!H20*Mask!J$13</f>
        <v>0</v>
      </c>
      <c r="V25" s="35">
        <f>Main!I20*Mask!K$13</f>
        <v>0</v>
      </c>
      <c r="W25" s="35">
        <f>Main!J20*Mask!L$13</f>
        <v>0</v>
      </c>
      <c r="X25" s="35">
        <f>Main!K20*Mask!M$13</f>
        <v>0</v>
      </c>
      <c r="Y25" s="35">
        <f>Main!L20*Mask!N$13</f>
        <v>0</v>
      </c>
      <c r="Z25" s="35">
        <f>Main!M20*Mask!O$13</f>
        <v>0</v>
      </c>
      <c r="AA25" s="35">
        <f>Main!N20*Mask!P$13</f>
        <v>0</v>
      </c>
      <c r="AB25" s="35">
        <f>Main!O20*Mask!Q$13</f>
        <v>0</v>
      </c>
      <c r="AC25" s="35">
        <f>Main!P20*Mask!R$13</f>
        <v>0</v>
      </c>
      <c r="AD25" s="35">
        <f>Main!Q20*Mask!S$13</f>
        <v>0</v>
      </c>
      <c r="AE25" s="35">
        <f>Main!R20*Mask!T$13</f>
        <v>0</v>
      </c>
      <c r="AF25" s="35">
        <f>Main!S20*Mask!U$13</f>
        <v>0</v>
      </c>
      <c r="AG25" s="35">
        <f>Main!T20*Mask!V$13</f>
        <v>0</v>
      </c>
      <c r="AH25" s="35">
        <f>Main!U20*Mask!W$13</f>
        <v>0</v>
      </c>
      <c r="AI25" s="35">
        <f>Main!V20*Mask!X$13</f>
        <v>0</v>
      </c>
      <c r="AJ25" s="35">
        <f>Main!W20*Mask!Y$13</f>
        <v>0</v>
      </c>
      <c r="AK25" s="35">
        <f>Main!X20*Mask!Z$13</f>
        <v>0</v>
      </c>
      <c r="AL25" s="35">
        <f>Main!Y20*Mask!AA$13</f>
        <v>0</v>
      </c>
      <c r="AM25" s="35">
        <f>Main!Z20*Mask!AB$13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82.350991890739564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75</v>
      </c>
      <c r="P26" s="138">
        <f t="shared" si="5"/>
        <v>16</v>
      </c>
      <c r="Q26" s="138">
        <f ca="1">IF(Main!$AY21&lt;&gt;"#",$P26-Main!$AY21,"#")</f>
        <v>0</v>
      </c>
      <c r="R26" s="35">
        <f>Main!E21*Mask!G$13</f>
        <v>0</v>
      </c>
      <c r="S26" s="35">
        <f>Main!F21*Mask!H$13</f>
        <v>0</v>
      </c>
      <c r="T26" s="35">
        <f>Main!G21*Mask!I$13</f>
        <v>0</v>
      </c>
      <c r="U26" s="35">
        <f>Main!H21*Mask!J$13</f>
        <v>0</v>
      </c>
      <c r="V26" s="35">
        <f>Main!I21*Mask!K$13</f>
        <v>0</v>
      </c>
      <c r="W26" s="35">
        <f>Main!J21*Mask!L$13</f>
        <v>0</v>
      </c>
      <c r="X26" s="35">
        <f>Main!K21*Mask!M$13</f>
        <v>0</v>
      </c>
      <c r="Y26" s="35">
        <f>Main!L21*Mask!N$13</f>
        <v>0</v>
      </c>
      <c r="Z26" s="35">
        <f>Main!M21*Mask!O$13</f>
        <v>0</v>
      </c>
      <c r="AA26" s="35">
        <f>Main!N21*Mask!P$13</f>
        <v>0</v>
      </c>
      <c r="AB26" s="35">
        <f>Main!O21*Mask!Q$13</f>
        <v>0</v>
      </c>
      <c r="AC26" s="35">
        <f>Main!P21*Mask!R$13</f>
        <v>0</v>
      </c>
      <c r="AD26" s="35">
        <f>Main!Q21*Mask!S$13</f>
        <v>0</v>
      </c>
      <c r="AE26" s="35">
        <f>Main!R21*Mask!T$13</f>
        <v>0</v>
      </c>
      <c r="AF26" s="35">
        <f>Main!S21*Mask!U$13</f>
        <v>0</v>
      </c>
      <c r="AG26" s="35">
        <f>Main!T21*Mask!V$13</f>
        <v>0</v>
      </c>
      <c r="AH26" s="35">
        <f>Main!U21*Mask!W$13</f>
        <v>0</v>
      </c>
      <c r="AI26" s="35">
        <f>Main!V21*Mask!X$13</f>
        <v>0</v>
      </c>
      <c r="AJ26" s="35">
        <f>Main!W21*Mask!Y$13</f>
        <v>0</v>
      </c>
      <c r="AK26" s="35">
        <f>Main!X21*Mask!Z$13</f>
        <v>0</v>
      </c>
      <c r="AL26" s="35">
        <f>Main!Y21*Mask!AA$13</f>
        <v>0</v>
      </c>
      <c r="AM26" s="35">
        <f>Main!Z21*Mask!AB$13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75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74.959638096200678</v>
      </c>
      <c r="P27" s="138">
        <f t="shared" si="5"/>
        <v>17</v>
      </c>
      <c r="Q27" s="138">
        <f ca="1">IF(Main!$AY22&lt;&gt;"#",$P27-Main!$AY22,"#")</f>
        <v>0</v>
      </c>
      <c r="R27" s="35">
        <f>Main!E22*Mask!G$13</f>
        <v>0</v>
      </c>
      <c r="S27" s="35">
        <f>Main!F22*Mask!H$13</f>
        <v>0</v>
      </c>
      <c r="T27" s="35">
        <f>Main!G22*Mask!I$13</f>
        <v>0</v>
      </c>
      <c r="U27" s="35">
        <f>Main!H22*Mask!J$13</f>
        <v>0</v>
      </c>
      <c r="V27" s="35">
        <f>Main!I22*Mask!K$13</f>
        <v>0</v>
      </c>
      <c r="W27" s="35">
        <f>Main!J22*Mask!L$13</f>
        <v>0</v>
      </c>
      <c r="X27" s="35">
        <f>Main!K22*Mask!M$13</f>
        <v>0</v>
      </c>
      <c r="Y27" s="35">
        <f>Main!L22*Mask!N$13</f>
        <v>0</v>
      </c>
      <c r="Z27" s="35">
        <f>Main!M22*Mask!O$13</f>
        <v>0</v>
      </c>
      <c r="AA27" s="35">
        <f>Main!N22*Mask!P$13</f>
        <v>0</v>
      </c>
      <c r="AB27" s="35">
        <f>Main!O22*Mask!Q$13</f>
        <v>0</v>
      </c>
      <c r="AC27" s="35">
        <f>Main!P22*Mask!R$13</f>
        <v>0</v>
      </c>
      <c r="AD27" s="35">
        <f>Main!Q22*Mask!S$13</f>
        <v>0</v>
      </c>
      <c r="AE27" s="35">
        <f>Main!R22*Mask!T$13</f>
        <v>0</v>
      </c>
      <c r="AF27" s="35">
        <f>Main!S22*Mask!U$13</f>
        <v>0</v>
      </c>
      <c r="AG27" s="35">
        <f>Main!T22*Mask!V$13</f>
        <v>0</v>
      </c>
      <c r="AH27" s="35">
        <f>Main!U22*Mask!W$13</f>
        <v>0</v>
      </c>
      <c r="AI27" s="35">
        <f>Main!V22*Mask!X$13</f>
        <v>0</v>
      </c>
      <c r="AJ27" s="35">
        <f>Main!W22*Mask!Y$13</f>
        <v>0</v>
      </c>
      <c r="AK27" s="35">
        <f>Main!X22*Mask!Z$13</f>
        <v>0</v>
      </c>
      <c r="AL27" s="35">
        <f>Main!Y22*Mask!AA$13</f>
        <v>0</v>
      </c>
      <c r="AM27" s="35">
        <f>Main!Z22*Mask!AB$13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20.587747972684891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70.775864626259164</v>
      </c>
      <c r="P28" s="138">
        <f t="shared" si="5"/>
        <v>18</v>
      </c>
      <c r="Q28" s="138">
        <f ca="1">IF(Main!$AY23&lt;&gt;"#",$P28-Main!$AY23,"#")</f>
        <v>0</v>
      </c>
      <c r="R28" s="35">
        <f>Main!E23*Mask!G$13</f>
        <v>0</v>
      </c>
      <c r="S28" s="35">
        <f>Main!F23*Mask!H$13</f>
        <v>0</v>
      </c>
      <c r="T28" s="35">
        <f>Main!G23*Mask!I$13</f>
        <v>0</v>
      </c>
      <c r="U28" s="35">
        <f>Main!H23*Mask!J$13</f>
        <v>0</v>
      </c>
      <c r="V28" s="35">
        <f>Main!I23*Mask!K$13</f>
        <v>0</v>
      </c>
      <c r="W28" s="35">
        <f>Main!J23*Mask!L$13</f>
        <v>0</v>
      </c>
      <c r="X28" s="35">
        <f>Main!K23*Mask!M$13</f>
        <v>0</v>
      </c>
      <c r="Y28" s="35">
        <f>Main!L23*Mask!N$13</f>
        <v>0</v>
      </c>
      <c r="Z28" s="35">
        <f>Main!M23*Mask!O$13</f>
        <v>0</v>
      </c>
      <c r="AA28" s="35">
        <f>Main!N23*Mask!P$13</f>
        <v>0</v>
      </c>
      <c r="AB28" s="35">
        <f>Main!O23*Mask!Q$13</f>
        <v>0</v>
      </c>
      <c r="AC28" s="35">
        <f>Main!P23*Mask!R$13</f>
        <v>0</v>
      </c>
      <c r="AD28" s="35">
        <f>Main!Q23*Mask!S$13</f>
        <v>0</v>
      </c>
      <c r="AE28" s="35">
        <f>Main!R23*Mask!T$13</f>
        <v>0</v>
      </c>
      <c r="AF28" s="35">
        <f>Main!S23*Mask!U$13</f>
        <v>0</v>
      </c>
      <c r="AG28" s="35">
        <f>Main!T23*Mask!V$13</f>
        <v>0</v>
      </c>
      <c r="AH28" s="35">
        <f>Main!U23*Mask!W$13</f>
        <v>0</v>
      </c>
      <c r="AI28" s="35">
        <f>Main!V23*Mask!X$13</f>
        <v>0</v>
      </c>
      <c r="AJ28" s="35">
        <f>Main!W23*Mask!Y$13</f>
        <v>0</v>
      </c>
      <c r="AK28" s="35">
        <f>Main!X23*Mask!Z$13</f>
        <v>0</v>
      </c>
      <c r="AL28" s="35">
        <f>Main!Y23*Mask!AA$13</f>
        <v>0</v>
      </c>
      <c r="AM28" s="35">
        <f>Main!Z23*Mask!AB$13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45.293045539906764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69.916908247830293</v>
      </c>
      <c r="P29" s="138">
        <f t="shared" si="5"/>
        <v>19</v>
      </c>
      <c r="Q29" s="138">
        <f ca="1">IF(Main!$AY24&lt;&gt;"#",$P29-Main!$AY24,"#")</f>
        <v>0</v>
      </c>
      <c r="R29" s="35">
        <f>Main!E24*Mask!G$13</f>
        <v>0</v>
      </c>
      <c r="S29" s="35">
        <f>Main!F24*Mask!H$13</f>
        <v>0</v>
      </c>
      <c r="T29" s="35">
        <f>Main!G24*Mask!I$13</f>
        <v>0</v>
      </c>
      <c r="U29" s="35">
        <f>Main!H24*Mask!J$13</f>
        <v>0</v>
      </c>
      <c r="V29" s="35">
        <f>Main!I24*Mask!K$13</f>
        <v>0</v>
      </c>
      <c r="W29" s="35">
        <f>Main!J24*Mask!L$13</f>
        <v>0</v>
      </c>
      <c r="X29" s="35">
        <f>Main!K24*Mask!M$13</f>
        <v>0</v>
      </c>
      <c r="Y29" s="35">
        <f>Main!L24*Mask!N$13</f>
        <v>0</v>
      </c>
      <c r="Z29" s="35">
        <f>Main!M24*Mask!O$13</f>
        <v>0</v>
      </c>
      <c r="AA29" s="35">
        <f>Main!N24*Mask!P$13</f>
        <v>0</v>
      </c>
      <c r="AB29" s="35">
        <f>Main!O24*Mask!Q$13</f>
        <v>0</v>
      </c>
      <c r="AC29" s="35">
        <f>Main!P24*Mask!R$13</f>
        <v>0</v>
      </c>
      <c r="AD29" s="35">
        <f>Main!Q24*Mask!S$13</f>
        <v>0</v>
      </c>
      <c r="AE29" s="35">
        <f>Main!R24*Mask!T$13</f>
        <v>0</v>
      </c>
      <c r="AF29" s="35">
        <f>Main!S24*Mask!U$13</f>
        <v>0</v>
      </c>
      <c r="AG29" s="35">
        <f>Main!T24*Mask!V$13</f>
        <v>0</v>
      </c>
      <c r="AH29" s="35">
        <f>Main!U24*Mask!W$13</f>
        <v>0</v>
      </c>
      <c r="AI29" s="35">
        <f>Main!V24*Mask!X$13</f>
        <v>0</v>
      </c>
      <c r="AJ29" s="35">
        <f>Main!W24*Mask!Y$13</f>
        <v>0</v>
      </c>
      <c r="AK29" s="35">
        <f>Main!X24*Mask!Z$13</f>
        <v>0</v>
      </c>
      <c r="AL29" s="35">
        <f>Main!Y24*Mask!AA$13</f>
        <v>0</v>
      </c>
      <c r="AM29" s="35">
        <f>Main!Z24*Mask!AB$13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32.940396756295826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63.75</v>
      </c>
      <c r="P30" s="138">
        <f t="shared" si="5"/>
        <v>20</v>
      </c>
      <c r="Q30" s="138">
        <f ca="1">IF(Main!$AY25&lt;&gt;"#",$P30-Main!$AY25,"#")</f>
        <v>0</v>
      </c>
      <c r="R30" s="35">
        <f>Main!E25*Mask!G$13</f>
        <v>0</v>
      </c>
      <c r="S30" s="35">
        <f>Main!F25*Mask!H$13</f>
        <v>0</v>
      </c>
      <c r="T30" s="35">
        <f>Main!G25*Mask!I$13</f>
        <v>0</v>
      </c>
      <c r="U30" s="35">
        <f>Main!H25*Mask!J$13</f>
        <v>0</v>
      </c>
      <c r="V30" s="35">
        <f>Main!I25*Mask!K$13</f>
        <v>0</v>
      </c>
      <c r="W30" s="35">
        <f>Main!J25*Mask!L$13</f>
        <v>0</v>
      </c>
      <c r="X30" s="35">
        <f>Main!K25*Mask!M$13</f>
        <v>0</v>
      </c>
      <c r="Y30" s="35">
        <f>Main!L25*Mask!N$13</f>
        <v>0</v>
      </c>
      <c r="Z30" s="35">
        <f>Main!M25*Mask!O$13</f>
        <v>0</v>
      </c>
      <c r="AA30" s="35">
        <f>Main!N25*Mask!P$13</f>
        <v>0</v>
      </c>
      <c r="AB30" s="35">
        <f>Main!O25*Mask!Q$13</f>
        <v>0</v>
      </c>
      <c r="AC30" s="35">
        <f>Main!P25*Mask!R$13</f>
        <v>0</v>
      </c>
      <c r="AD30" s="35">
        <f>Main!Q25*Mask!S$13</f>
        <v>0</v>
      </c>
      <c r="AE30" s="35">
        <f>Main!R25*Mask!T$13</f>
        <v>0</v>
      </c>
      <c r="AF30" s="35">
        <f>Main!S25*Mask!U$13</f>
        <v>0</v>
      </c>
      <c r="AG30" s="35">
        <f>Main!T25*Mask!V$13</f>
        <v>0</v>
      </c>
      <c r="AH30" s="35">
        <f>Main!U25*Mask!W$13</f>
        <v>0</v>
      </c>
      <c r="AI30" s="35">
        <f>Main!V25*Mask!X$13</f>
        <v>0</v>
      </c>
      <c r="AJ30" s="35">
        <f>Main!W25*Mask!Y$13</f>
        <v>0</v>
      </c>
      <c r="AK30" s="35">
        <f>Main!X25*Mask!Z$13</f>
        <v>0</v>
      </c>
      <c r="AL30" s="35">
        <f>Main!Y25*Mask!AA$13</f>
        <v>0</v>
      </c>
      <c r="AM30" s="35">
        <f>Main!Z25*Mask!AB$13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63.75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21</v>
      </c>
      <c r="Q31" s="138">
        <f ca="1">IF(Main!$AY26&lt;&gt;"#",$P31-Main!$AY26,"#")</f>
        <v>0</v>
      </c>
      <c r="R31" s="35">
        <f>Main!E26*Mask!G$13</f>
        <v>0</v>
      </c>
      <c r="S31" s="35">
        <f>Main!F26*Mask!H$13</f>
        <v>0</v>
      </c>
      <c r="T31" s="35">
        <f>Main!G26*Mask!I$13</f>
        <v>0</v>
      </c>
      <c r="U31" s="35">
        <f>Main!H26*Mask!J$13</f>
        <v>0</v>
      </c>
      <c r="V31" s="35">
        <f>Main!I26*Mask!K$13</f>
        <v>0</v>
      </c>
      <c r="W31" s="35">
        <f>Main!J26*Mask!L$13</f>
        <v>0</v>
      </c>
      <c r="X31" s="35">
        <f>Main!K26*Mask!M$13</f>
        <v>0</v>
      </c>
      <c r="Y31" s="35">
        <f>Main!L26*Mask!N$13</f>
        <v>0</v>
      </c>
      <c r="Z31" s="35">
        <f>Main!M26*Mask!O$13</f>
        <v>0</v>
      </c>
      <c r="AA31" s="35">
        <f>Main!N26*Mask!P$13</f>
        <v>0</v>
      </c>
      <c r="AB31" s="35">
        <f>Main!O26*Mask!Q$13</f>
        <v>0</v>
      </c>
      <c r="AC31" s="35">
        <f>Main!P26*Mask!R$13</f>
        <v>0</v>
      </c>
      <c r="AD31" s="35">
        <f>Main!Q26*Mask!S$13</f>
        <v>0</v>
      </c>
      <c r="AE31" s="35">
        <f>Main!R26*Mask!T$13</f>
        <v>0</v>
      </c>
      <c r="AF31" s="35">
        <f>Main!S26*Mask!U$13</f>
        <v>0</v>
      </c>
      <c r="AG31" s="35">
        <f>Main!T26*Mask!V$13</f>
        <v>0</v>
      </c>
      <c r="AH31" s="35">
        <f>Main!U26*Mask!W$13</f>
        <v>0</v>
      </c>
      <c r="AI31" s="35">
        <f>Main!V26*Mask!X$13</f>
        <v>0</v>
      </c>
      <c r="AJ31" s="35">
        <f>Main!W26*Mask!Y$13</f>
        <v>0</v>
      </c>
      <c r="AK31" s="35">
        <f>Main!X26*Mask!Z$13</f>
        <v>0</v>
      </c>
      <c r="AL31" s="35">
        <f>Main!Y26*Mask!AA$13</f>
        <v>0</v>
      </c>
      <c r="AM31" s="35">
        <f>Main!Z26*Mask!AB$13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42</v>
      </c>
      <c r="Q32" s="138">
        <f ca="1">IF(Main!$AY27&lt;&gt;"#",$P32-Main!$AY27,"#")</f>
        <v>20</v>
      </c>
      <c r="R32" s="35">
        <f>Main!E27*Mask!G$13</f>
        <v>0</v>
      </c>
      <c r="S32" s="35">
        <f>Main!F27*Mask!H$13</f>
        <v>0</v>
      </c>
      <c r="T32" s="35">
        <f>Main!G27*Mask!I$13</f>
        <v>0</v>
      </c>
      <c r="U32" s="35">
        <f>Main!H27*Mask!J$13</f>
        <v>0</v>
      </c>
      <c r="V32" s="35">
        <f>Main!I27*Mask!K$13</f>
        <v>0</v>
      </c>
      <c r="W32" s="35">
        <f>Main!J27*Mask!L$13</f>
        <v>0</v>
      </c>
      <c r="X32" s="35">
        <f>Main!K27*Mask!M$13</f>
        <v>0</v>
      </c>
      <c r="Y32" s="35">
        <f>Main!L27*Mask!N$13</f>
        <v>0</v>
      </c>
      <c r="Z32" s="35">
        <f>Main!M27*Mask!O$13</f>
        <v>0</v>
      </c>
      <c r="AA32" s="35">
        <f>Main!N27*Mask!P$13</f>
        <v>0</v>
      </c>
      <c r="AB32" s="35">
        <f>Main!O27*Mask!Q$13</f>
        <v>0</v>
      </c>
      <c r="AC32" s="35">
        <f>Main!P27*Mask!R$13</f>
        <v>0</v>
      </c>
      <c r="AD32" s="35">
        <f>Main!Q27*Mask!S$13</f>
        <v>0</v>
      </c>
      <c r="AE32" s="35">
        <f>Main!R27*Mask!T$13</f>
        <v>0</v>
      </c>
      <c r="AF32" s="35">
        <f>Main!S27*Mask!U$13</f>
        <v>0</v>
      </c>
      <c r="AG32" s="35">
        <f>Main!T27*Mask!V$13</f>
        <v>0</v>
      </c>
      <c r="AH32" s="35">
        <f>Main!U27*Mask!W$13</f>
        <v>0</v>
      </c>
      <c r="AI32" s="35">
        <f>Main!V27*Mask!X$13</f>
        <v>0</v>
      </c>
      <c r="AJ32" s="35">
        <f>Main!W27*Mask!Y$13</f>
        <v>0</v>
      </c>
      <c r="AK32" s="35">
        <f>Main!X27*Mask!Z$13</f>
        <v>0</v>
      </c>
      <c r="AL32" s="35">
        <f>Main!Y27*Mask!AA$13</f>
        <v>0</v>
      </c>
      <c r="AM32" s="35">
        <f>Main!Z27*Mask!AB$13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22</v>
      </c>
      <c r="Q33" s="138">
        <f ca="1">IF(Main!$AY28&lt;&gt;"#",$P33-Main!$AY28,"#")</f>
        <v>-1</v>
      </c>
      <c r="R33" s="35">
        <f>Main!E28*Mask!G$13</f>
        <v>0</v>
      </c>
      <c r="S33" s="35">
        <f>Main!F28*Mask!H$13</f>
        <v>0</v>
      </c>
      <c r="T33" s="35">
        <f>Main!G28*Mask!I$13</f>
        <v>0</v>
      </c>
      <c r="U33" s="35">
        <f>Main!H28*Mask!J$13</f>
        <v>0</v>
      </c>
      <c r="V33" s="35">
        <f>Main!I28*Mask!K$13</f>
        <v>0</v>
      </c>
      <c r="W33" s="35">
        <f>Main!J28*Mask!L$13</f>
        <v>0</v>
      </c>
      <c r="X33" s="35">
        <f>Main!K28*Mask!M$13</f>
        <v>0</v>
      </c>
      <c r="Y33" s="35">
        <f>Main!L28*Mask!N$13</f>
        <v>0</v>
      </c>
      <c r="Z33" s="35">
        <f>Main!M28*Mask!O$13</f>
        <v>0</v>
      </c>
      <c r="AA33" s="35">
        <f>Main!N28*Mask!P$13</f>
        <v>0</v>
      </c>
      <c r="AB33" s="35">
        <f>Main!O28*Mask!Q$13</f>
        <v>0</v>
      </c>
      <c r="AC33" s="35">
        <f>Main!P28*Mask!R$13</f>
        <v>0</v>
      </c>
      <c r="AD33" s="35">
        <f>Main!Q28*Mask!S$13</f>
        <v>0</v>
      </c>
      <c r="AE33" s="35">
        <f>Main!R28*Mask!T$13</f>
        <v>0</v>
      </c>
      <c r="AF33" s="35">
        <f>Main!S28*Mask!U$13</f>
        <v>0</v>
      </c>
      <c r="AG33" s="35">
        <f>Main!T28*Mask!V$13</f>
        <v>0</v>
      </c>
      <c r="AH33" s="35">
        <f>Main!U28*Mask!W$13</f>
        <v>0</v>
      </c>
      <c r="AI33" s="35">
        <f>Main!V28*Mask!X$13</f>
        <v>0</v>
      </c>
      <c r="AJ33" s="35">
        <f>Main!W28*Mask!Y$13</f>
        <v>0</v>
      </c>
      <c r="AK33" s="35">
        <f>Main!X28*Mask!Z$13</f>
        <v>0</v>
      </c>
      <c r="AL33" s="35">
        <f>Main!Y28*Mask!AA$13</f>
        <v>0</v>
      </c>
      <c r="AM33" s="35">
        <f>Main!Z28*Mask!AB$13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55.5</v>
      </c>
      <c r="P34" s="138">
        <f t="shared" si="5"/>
        <v>23</v>
      </c>
      <c r="Q34" s="138">
        <f ca="1">IF(Main!$AY29&lt;&gt;"#",$P34-Main!$AY29,"#")</f>
        <v>-1</v>
      </c>
      <c r="R34" s="35">
        <f>Main!E29*Mask!G$13</f>
        <v>0</v>
      </c>
      <c r="S34" s="35">
        <f>Main!F29*Mask!H$13</f>
        <v>0</v>
      </c>
      <c r="T34" s="35">
        <f>Main!G29*Mask!I$13</f>
        <v>0</v>
      </c>
      <c r="U34" s="35">
        <f>Main!H29*Mask!J$13</f>
        <v>0</v>
      </c>
      <c r="V34" s="35">
        <f>Main!I29*Mask!K$13</f>
        <v>0</v>
      </c>
      <c r="W34" s="35">
        <f>Main!J29*Mask!L$13</f>
        <v>0</v>
      </c>
      <c r="X34" s="35">
        <f>Main!K29*Mask!M$13</f>
        <v>0</v>
      </c>
      <c r="Y34" s="35">
        <f>Main!L29*Mask!N$13</f>
        <v>0</v>
      </c>
      <c r="Z34" s="35">
        <f>Main!M29*Mask!O$13</f>
        <v>0</v>
      </c>
      <c r="AA34" s="35">
        <f>Main!N29*Mask!P$13</f>
        <v>0</v>
      </c>
      <c r="AB34" s="35">
        <f>Main!O29*Mask!Q$13</f>
        <v>0</v>
      </c>
      <c r="AC34" s="35">
        <f>Main!P29*Mask!R$13</f>
        <v>0</v>
      </c>
      <c r="AD34" s="35">
        <f>Main!Q29*Mask!S$13</f>
        <v>0</v>
      </c>
      <c r="AE34" s="35">
        <f>Main!R29*Mask!T$13</f>
        <v>0</v>
      </c>
      <c r="AF34" s="35">
        <f>Main!S29*Mask!U$13</f>
        <v>0</v>
      </c>
      <c r="AG34" s="35">
        <f>Main!T29*Mask!V$13</f>
        <v>0</v>
      </c>
      <c r="AH34" s="35">
        <f>Main!U29*Mask!W$13</f>
        <v>0</v>
      </c>
      <c r="AI34" s="35">
        <f>Main!V29*Mask!X$13</f>
        <v>0</v>
      </c>
      <c r="AJ34" s="35">
        <f>Main!W29*Mask!Y$13</f>
        <v>0</v>
      </c>
      <c r="AK34" s="35">
        <f>Main!X29*Mask!Z$13</f>
        <v>0</v>
      </c>
      <c r="AL34" s="35">
        <f>Main!Y29*Mask!AA$13</f>
        <v>0</v>
      </c>
      <c r="AM34" s="35">
        <f>Main!Z29*Mask!AB$13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55.5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42</v>
      </c>
      <c r="Q35" s="138">
        <f ca="1">IF(Main!$AY30&lt;&gt;"#",$P35-Main!$AY30,"#")</f>
        <v>17</v>
      </c>
      <c r="R35" s="35">
        <f>Main!E30*Mask!G$13</f>
        <v>0</v>
      </c>
      <c r="S35" s="35">
        <f>Main!F30*Mask!H$13</f>
        <v>0</v>
      </c>
      <c r="T35" s="35">
        <f>Main!G30*Mask!I$13</f>
        <v>0</v>
      </c>
      <c r="U35" s="35">
        <f>Main!H30*Mask!J$13</f>
        <v>0</v>
      </c>
      <c r="V35" s="35">
        <f>Main!I30*Mask!K$13</f>
        <v>0</v>
      </c>
      <c r="W35" s="35">
        <f>Main!J30*Mask!L$13</f>
        <v>0</v>
      </c>
      <c r="X35" s="35">
        <f>Main!K30*Mask!M$13</f>
        <v>0</v>
      </c>
      <c r="Y35" s="35">
        <f>Main!L30*Mask!N$13</f>
        <v>0</v>
      </c>
      <c r="Z35" s="35">
        <f>Main!M30*Mask!O$13</f>
        <v>0</v>
      </c>
      <c r="AA35" s="35">
        <f>Main!N30*Mask!P$13</f>
        <v>0</v>
      </c>
      <c r="AB35" s="35">
        <f>Main!O30*Mask!Q$13</f>
        <v>0</v>
      </c>
      <c r="AC35" s="35">
        <f>Main!P30*Mask!R$13</f>
        <v>0</v>
      </c>
      <c r="AD35" s="35">
        <f>Main!Q30*Mask!S$13</f>
        <v>0</v>
      </c>
      <c r="AE35" s="35">
        <f>Main!R30*Mask!T$13</f>
        <v>0</v>
      </c>
      <c r="AF35" s="35">
        <f>Main!S30*Mask!U$13</f>
        <v>0</v>
      </c>
      <c r="AG35" s="35">
        <f>Main!T30*Mask!V$13</f>
        <v>0</v>
      </c>
      <c r="AH35" s="35">
        <f>Main!U30*Mask!W$13</f>
        <v>0</v>
      </c>
      <c r="AI35" s="35">
        <f>Main!V30*Mask!X$13</f>
        <v>0</v>
      </c>
      <c r="AJ35" s="35">
        <f>Main!W30*Mask!Y$13</f>
        <v>0</v>
      </c>
      <c r="AK35" s="35">
        <f>Main!X30*Mask!Z$13</f>
        <v>0</v>
      </c>
      <c r="AL35" s="35">
        <f>Main!Y30*Mask!AA$13</f>
        <v>0</v>
      </c>
      <c r="AM35" s="35">
        <f>Main!Z30*Mask!AB$13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48</v>
      </c>
      <c r="P36" s="138">
        <f t="shared" si="5"/>
        <v>24</v>
      </c>
      <c r="Q36" s="138">
        <f ca="1">IF(Main!$AY31&lt;&gt;"#",$P36-Main!$AY31,"#")</f>
        <v>-2</v>
      </c>
      <c r="R36" s="35">
        <f>Main!E31*Mask!G$13</f>
        <v>0</v>
      </c>
      <c r="S36" s="35">
        <f>Main!F31*Mask!H$13</f>
        <v>0</v>
      </c>
      <c r="T36" s="35">
        <f>Main!G31*Mask!I$13</f>
        <v>0</v>
      </c>
      <c r="U36" s="35">
        <f>Main!H31*Mask!J$13</f>
        <v>0</v>
      </c>
      <c r="V36" s="35">
        <f>Main!I31*Mask!K$13</f>
        <v>0</v>
      </c>
      <c r="W36" s="35">
        <f>Main!J31*Mask!L$13</f>
        <v>0</v>
      </c>
      <c r="X36" s="35">
        <f>Main!K31*Mask!M$13</f>
        <v>0</v>
      </c>
      <c r="Y36" s="35">
        <f>Main!L31*Mask!N$13</f>
        <v>0</v>
      </c>
      <c r="Z36" s="35">
        <f>Main!M31*Mask!O$13</f>
        <v>0</v>
      </c>
      <c r="AA36" s="35">
        <f>Main!N31*Mask!P$13</f>
        <v>0</v>
      </c>
      <c r="AB36" s="35">
        <f>Main!O31*Mask!Q$13</f>
        <v>0</v>
      </c>
      <c r="AC36" s="35">
        <f>Main!P31*Mask!R$13</f>
        <v>0</v>
      </c>
      <c r="AD36" s="35">
        <f>Main!Q31*Mask!S$13</f>
        <v>0</v>
      </c>
      <c r="AE36" s="35">
        <f>Main!R31*Mask!T$13</f>
        <v>0</v>
      </c>
      <c r="AF36" s="35">
        <f>Main!S31*Mask!U$13</f>
        <v>0</v>
      </c>
      <c r="AG36" s="35">
        <f>Main!T31*Mask!V$13</f>
        <v>0</v>
      </c>
      <c r="AH36" s="35">
        <f>Main!U31*Mask!W$13</f>
        <v>0</v>
      </c>
      <c r="AI36" s="35">
        <f>Main!V31*Mask!X$13</f>
        <v>0</v>
      </c>
      <c r="AJ36" s="35">
        <f>Main!W31*Mask!Y$13</f>
        <v>0</v>
      </c>
      <c r="AK36" s="35">
        <f>Main!X31*Mask!Z$13</f>
        <v>0</v>
      </c>
      <c r="AL36" s="35">
        <f>Main!Y31*Mask!AA$13</f>
        <v>0</v>
      </c>
      <c r="AM36" s="35">
        <f>Main!Z31*Mask!AB$13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48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25</v>
      </c>
      <c r="Q37" s="138">
        <f ca="1">IF(Main!$AY32&lt;&gt;"#",$P37-Main!$AY32,"#")</f>
        <v>-2</v>
      </c>
      <c r="R37" s="35">
        <f>Main!E32*Mask!G$13</f>
        <v>0</v>
      </c>
      <c r="S37" s="35">
        <f>Main!F32*Mask!H$13</f>
        <v>0</v>
      </c>
      <c r="T37" s="35">
        <f>Main!G32*Mask!I$13</f>
        <v>0</v>
      </c>
      <c r="U37" s="35">
        <f>Main!H32*Mask!J$13</f>
        <v>0</v>
      </c>
      <c r="V37" s="35">
        <f>Main!I32*Mask!K$13</f>
        <v>0</v>
      </c>
      <c r="W37" s="35">
        <f>Main!J32*Mask!L$13</f>
        <v>0</v>
      </c>
      <c r="X37" s="35">
        <f>Main!K32*Mask!M$13</f>
        <v>0</v>
      </c>
      <c r="Y37" s="35">
        <f>Main!L32*Mask!N$13</f>
        <v>0</v>
      </c>
      <c r="Z37" s="35">
        <f>Main!M32*Mask!O$13</f>
        <v>0</v>
      </c>
      <c r="AA37" s="35">
        <f>Main!N32*Mask!P$13</f>
        <v>0</v>
      </c>
      <c r="AB37" s="35">
        <f>Main!O32*Mask!Q$13</f>
        <v>0</v>
      </c>
      <c r="AC37" s="35">
        <f>Main!P32*Mask!R$13</f>
        <v>0</v>
      </c>
      <c r="AD37" s="35">
        <f>Main!Q32*Mask!S$13</f>
        <v>0</v>
      </c>
      <c r="AE37" s="35">
        <f>Main!R32*Mask!T$13</f>
        <v>0</v>
      </c>
      <c r="AF37" s="35">
        <f>Main!S32*Mask!U$13</f>
        <v>0</v>
      </c>
      <c r="AG37" s="35">
        <f>Main!T32*Mask!V$13</f>
        <v>0</v>
      </c>
      <c r="AH37" s="35">
        <f>Main!U32*Mask!W$13</f>
        <v>0</v>
      </c>
      <c r="AI37" s="35">
        <f>Main!V32*Mask!X$13</f>
        <v>0</v>
      </c>
      <c r="AJ37" s="35">
        <f>Main!W32*Mask!Y$13</f>
        <v>0</v>
      </c>
      <c r="AK37" s="35">
        <f>Main!X32*Mask!Z$13</f>
        <v>0</v>
      </c>
      <c r="AL37" s="35">
        <f>Main!Y32*Mask!AA$13</f>
        <v>0</v>
      </c>
      <c r="AM37" s="35">
        <f>Main!Z32*Mask!AB$13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26</v>
      </c>
      <c r="Q38" s="138">
        <f ca="1">IF(Main!$AY33&lt;&gt;"#",$P38-Main!$AY33,"#")</f>
        <v>-2</v>
      </c>
      <c r="R38" s="35">
        <f>Main!E33*Mask!G$13</f>
        <v>0</v>
      </c>
      <c r="S38" s="35">
        <f>Main!F33*Mask!H$13</f>
        <v>0</v>
      </c>
      <c r="T38" s="35">
        <f>Main!G33*Mask!I$13</f>
        <v>0</v>
      </c>
      <c r="U38" s="35">
        <f>Main!H33*Mask!J$13</f>
        <v>0</v>
      </c>
      <c r="V38" s="35">
        <f>Main!I33*Mask!K$13</f>
        <v>0</v>
      </c>
      <c r="W38" s="35">
        <f>Main!J33*Mask!L$13</f>
        <v>0</v>
      </c>
      <c r="X38" s="35">
        <f>Main!K33*Mask!M$13</f>
        <v>0</v>
      </c>
      <c r="Y38" s="35">
        <f>Main!L33*Mask!N$13</f>
        <v>0</v>
      </c>
      <c r="Z38" s="35">
        <f>Main!M33*Mask!O$13</f>
        <v>0</v>
      </c>
      <c r="AA38" s="35">
        <f>Main!N33*Mask!P$13</f>
        <v>0</v>
      </c>
      <c r="AB38" s="35">
        <f>Main!O33*Mask!Q$13</f>
        <v>0</v>
      </c>
      <c r="AC38" s="35">
        <f>Main!P33*Mask!R$13</f>
        <v>0</v>
      </c>
      <c r="AD38" s="35">
        <f>Main!Q33*Mask!S$13</f>
        <v>0</v>
      </c>
      <c r="AE38" s="35">
        <f>Main!R33*Mask!T$13</f>
        <v>0</v>
      </c>
      <c r="AF38" s="35">
        <f>Main!S33*Mask!U$13</f>
        <v>0</v>
      </c>
      <c r="AG38" s="35">
        <f>Main!T33*Mask!V$13</f>
        <v>0</v>
      </c>
      <c r="AH38" s="35">
        <f>Main!U33*Mask!W$13</f>
        <v>0</v>
      </c>
      <c r="AI38" s="35">
        <f>Main!V33*Mask!X$13</f>
        <v>0</v>
      </c>
      <c r="AJ38" s="35">
        <f>Main!W33*Mask!Y$13</f>
        <v>0</v>
      </c>
      <c r="AK38" s="35">
        <f>Main!X33*Mask!Z$13</f>
        <v>0</v>
      </c>
      <c r="AL38" s="35">
        <f>Main!Y33*Mask!AA$13</f>
        <v>0</v>
      </c>
      <c r="AM38" s="35">
        <f>Main!Z33*Mask!AB$13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42.907311200330732</v>
      </c>
      <c r="P39" s="138">
        <f t="shared" si="5"/>
        <v>27</v>
      </c>
      <c r="Q39" s="138">
        <f ca="1">IF(Main!$AY34&lt;&gt;"#",$P39-Main!$AY34,"#")</f>
        <v>-2</v>
      </c>
      <c r="R39" s="35">
        <f>Main!E34*Mask!G$13</f>
        <v>0</v>
      </c>
      <c r="S39" s="35">
        <f>Main!F34*Mask!H$13</f>
        <v>0</v>
      </c>
      <c r="T39" s="35">
        <f>Main!G34*Mask!I$13</f>
        <v>0</v>
      </c>
      <c r="U39" s="35">
        <f>Main!H34*Mask!J$13</f>
        <v>0</v>
      </c>
      <c r="V39" s="35">
        <f>Main!I34*Mask!K$13</f>
        <v>0</v>
      </c>
      <c r="W39" s="35">
        <f>Main!J34*Mask!L$13</f>
        <v>0</v>
      </c>
      <c r="X39" s="35">
        <f>Main!K34*Mask!M$13</f>
        <v>0</v>
      </c>
      <c r="Y39" s="35">
        <f>Main!L34*Mask!N$13</f>
        <v>0</v>
      </c>
      <c r="Z39" s="35">
        <f>Main!M34*Mask!O$13</f>
        <v>0</v>
      </c>
      <c r="AA39" s="35">
        <f>Main!N34*Mask!P$13</f>
        <v>0</v>
      </c>
      <c r="AB39" s="35">
        <f>Main!O34*Mask!Q$13</f>
        <v>0</v>
      </c>
      <c r="AC39" s="35">
        <f>Main!P34*Mask!R$13</f>
        <v>0</v>
      </c>
      <c r="AD39" s="35">
        <f>Main!Q34*Mask!S$13</f>
        <v>0</v>
      </c>
      <c r="AE39" s="35">
        <f>Main!R34*Mask!T$13</f>
        <v>0</v>
      </c>
      <c r="AF39" s="35">
        <f>Main!S34*Mask!U$13</f>
        <v>0</v>
      </c>
      <c r="AG39" s="35">
        <f>Main!T34*Mask!V$13</f>
        <v>0</v>
      </c>
      <c r="AH39" s="35">
        <f>Main!U34*Mask!W$13</f>
        <v>0</v>
      </c>
      <c r="AI39" s="35">
        <f>Main!V34*Mask!X$13</f>
        <v>0</v>
      </c>
      <c r="AJ39" s="35">
        <f>Main!W34*Mask!Y$13</f>
        <v>0</v>
      </c>
      <c r="AK39" s="35">
        <f>Main!X34*Mask!Z$13</f>
        <v>0</v>
      </c>
      <c r="AL39" s="35">
        <f>Main!Y34*Mask!AA$13</f>
        <v>0</v>
      </c>
      <c r="AM39" s="35">
        <f>Main!Z34*Mask!AB$13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24.705297567221869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41.25</v>
      </c>
      <c r="P40" s="138">
        <f t="shared" si="5"/>
        <v>28</v>
      </c>
      <c r="Q40" s="138">
        <f ca="1">IF(Main!$AY35&lt;&gt;"#",$P40-Main!$AY35,"#")</f>
        <v>-2</v>
      </c>
      <c r="R40" s="35">
        <f>Main!E35*Mask!G$13</f>
        <v>0</v>
      </c>
      <c r="S40" s="35">
        <f>Main!F35*Mask!H$13</f>
        <v>0</v>
      </c>
      <c r="T40" s="35">
        <f>Main!G35*Mask!I$13</f>
        <v>0</v>
      </c>
      <c r="U40" s="35">
        <f>Main!H35*Mask!J$13</f>
        <v>0</v>
      </c>
      <c r="V40" s="35">
        <f>Main!I35*Mask!K$13</f>
        <v>0</v>
      </c>
      <c r="W40" s="35">
        <f>Main!J35*Mask!L$13</f>
        <v>0</v>
      </c>
      <c r="X40" s="35">
        <f>Main!K35*Mask!M$13</f>
        <v>0</v>
      </c>
      <c r="Y40" s="35">
        <f>Main!L35*Mask!N$13</f>
        <v>0</v>
      </c>
      <c r="Z40" s="35">
        <f>Main!M35*Mask!O$13</f>
        <v>0</v>
      </c>
      <c r="AA40" s="35">
        <f>Main!N35*Mask!P$13</f>
        <v>0</v>
      </c>
      <c r="AB40" s="35">
        <f>Main!O35*Mask!Q$13</f>
        <v>0</v>
      </c>
      <c r="AC40" s="35">
        <f>Main!P35*Mask!R$13</f>
        <v>0</v>
      </c>
      <c r="AD40" s="35">
        <f>Main!Q35*Mask!S$13</f>
        <v>0</v>
      </c>
      <c r="AE40" s="35">
        <f>Main!R35*Mask!T$13</f>
        <v>0</v>
      </c>
      <c r="AF40" s="35">
        <f>Main!S35*Mask!U$13</f>
        <v>0</v>
      </c>
      <c r="AG40" s="35">
        <f>Main!T35*Mask!V$13</f>
        <v>0</v>
      </c>
      <c r="AH40" s="35">
        <f>Main!U35*Mask!W$13</f>
        <v>0</v>
      </c>
      <c r="AI40" s="35">
        <f>Main!V35*Mask!X$13</f>
        <v>0</v>
      </c>
      <c r="AJ40" s="35">
        <f>Main!W35*Mask!Y$13</f>
        <v>0</v>
      </c>
      <c r="AK40" s="35">
        <f>Main!X35*Mask!Z$13</f>
        <v>0</v>
      </c>
      <c r="AL40" s="35">
        <f>Main!Y35*Mask!AA$13</f>
        <v>0</v>
      </c>
      <c r="AM40" s="35">
        <f>Main!Z35*Mask!AB$13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41.25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29</v>
      </c>
      <c r="Q41" s="138">
        <f ca="1">IF(Main!$AY36&lt;&gt;"#",$P41-Main!$AY36,"#")</f>
        <v>-2</v>
      </c>
      <c r="R41" s="35">
        <f>Main!E36*Mask!G$13</f>
        <v>0</v>
      </c>
      <c r="S41" s="35">
        <f>Main!F36*Mask!H$13</f>
        <v>0</v>
      </c>
      <c r="T41" s="35">
        <f>Main!G36*Mask!I$13</f>
        <v>0</v>
      </c>
      <c r="U41" s="35">
        <f>Main!H36*Mask!J$13</f>
        <v>0</v>
      </c>
      <c r="V41" s="35">
        <f>Main!I36*Mask!K$13</f>
        <v>0</v>
      </c>
      <c r="W41" s="35">
        <f>Main!J36*Mask!L$13</f>
        <v>0</v>
      </c>
      <c r="X41" s="35">
        <f>Main!K36*Mask!M$13</f>
        <v>0</v>
      </c>
      <c r="Y41" s="35">
        <f>Main!L36*Mask!N$13</f>
        <v>0</v>
      </c>
      <c r="Z41" s="35">
        <f>Main!M36*Mask!O$13</f>
        <v>0</v>
      </c>
      <c r="AA41" s="35">
        <f>Main!N36*Mask!P$13</f>
        <v>0</v>
      </c>
      <c r="AB41" s="35">
        <f>Main!O36*Mask!Q$13</f>
        <v>0</v>
      </c>
      <c r="AC41" s="35">
        <f>Main!P36*Mask!R$13</f>
        <v>0</v>
      </c>
      <c r="AD41" s="35">
        <f>Main!Q36*Mask!S$13</f>
        <v>0</v>
      </c>
      <c r="AE41" s="35">
        <f>Main!R36*Mask!T$13</f>
        <v>0</v>
      </c>
      <c r="AF41" s="35">
        <f>Main!S36*Mask!U$13</f>
        <v>0</v>
      </c>
      <c r="AG41" s="35">
        <f>Main!T36*Mask!V$13</f>
        <v>0</v>
      </c>
      <c r="AH41" s="35">
        <f>Main!U36*Mask!W$13</f>
        <v>0</v>
      </c>
      <c r="AI41" s="35">
        <f>Main!V36*Mask!X$13</f>
        <v>0</v>
      </c>
      <c r="AJ41" s="35">
        <f>Main!W36*Mask!Y$13</f>
        <v>0</v>
      </c>
      <c r="AK41" s="35">
        <f>Main!X36*Mask!Z$13</f>
        <v>0</v>
      </c>
      <c r="AL41" s="35">
        <f>Main!Y36*Mask!AA$13</f>
        <v>0</v>
      </c>
      <c r="AM41" s="35">
        <f>Main!Z36*Mask!AB$13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35.25</v>
      </c>
      <c r="P42" s="138">
        <f t="shared" si="5"/>
        <v>30</v>
      </c>
      <c r="Q42" s="138">
        <f ca="1">IF(Main!$AY37&lt;&gt;"#",$P42-Main!$AY37,"#")</f>
        <v>-2</v>
      </c>
      <c r="R42" s="35">
        <f>Main!E37*Mask!G$13</f>
        <v>0</v>
      </c>
      <c r="S42" s="35">
        <f>Main!F37*Mask!H$13</f>
        <v>0</v>
      </c>
      <c r="T42" s="35">
        <f>Main!G37*Mask!I$13</f>
        <v>0</v>
      </c>
      <c r="U42" s="35">
        <f>Main!H37*Mask!J$13</f>
        <v>0</v>
      </c>
      <c r="V42" s="35">
        <f>Main!I37*Mask!K$13</f>
        <v>0</v>
      </c>
      <c r="W42" s="35">
        <f>Main!J37*Mask!L$13</f>
        <v>0</v>
      </c>
      <c r="X42" s="35">
        <f>Main!K37*Mask!M$13</f>
        <v>0</v>
      </c>
      <c r="Y42" s="35">
        <f>Main!L37*Mask!N$13</f>
        <v>0</v>
      </c>
      <c r="Z42" s="35">
        <f>Main!M37*Mask!O$13</f>
        <v>0</v>
      </c>
      <c r="AA42" s="35">
        <f>Main!N37*Mask!P$13</f>
        <v>0</v>
      </c>
      <c r="AB42" s="35">
        <f>Main!O37*Mask!Q$13</f>
        <v>0</v>
      </c>
      <c r="AC42" s="35">
        <f>Main!P37*Mask!R$13</f>
        <v>0</v>
      </c>
      <c r="AD42" s="35">
        <f>Main!Q37*Mask!S$13</f>
        <v>0</v>
      </c>
      <c r="AE42" s="35">
        <f>Main!R37*Mask!T$13</f>
        <v>0</v>
      </c>
      <c r="AF42" s="35">
        <f>Main!S37*Mask!U$13</f>
        <v>0</v>
      </c>
      <c r="AG42" s="35">
        <f>Main!T37*Mask!V$13</f>
        <v>0</v>
      </c>
      <c r="AH42" s="35">
        <f>Main!U37*Mask!W$13</f>
        <v>0</v>
      </c>
      <c r="AI42" s="35">
        <f>Main!V37*Mask!X$13</f>
        <v>0</v>
      </c>
      <c r="AJ42" s="35">
        <f>Main!W37*Mask!Y$13</f>
        <v>0</v>
      </c>
      <c r="AK42" s="35">
        <f>Main!X37*Mask!Z$13</f>
        <v>0</v>
      </c>
      <c r="AL42" s="35">
        <f>Main!Y37*Mask!AA$13</f>
        <v>0</v>
      </c>
      <c r="AM42" s="35">
        <f>Main!Z37*Mask!AB$13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35.25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42</v>
      </c>
      <c r="Q43" s="138">
        <f ca="1">IF(Main!$AY38&lt;&gt;"#",$P43-Main!$AY38,"#")</f>
        <v>9</v>
      </c>
      <c r="R43" s="35">
        <f>Main!E38*Mask!G$13</f>
        <v>0</v>
      </c>
      <c r="S43" s="35">
        <f>Main!F38*Mask!H$13</f>
        <v>0</v>
      </c>
      <c r="T43" s="35">
        <f>Main!G38*Mask!I$13</f>
        <v>0</v>
      </c>
      <c r="U43" s="35">
        <f>Main!H38*Mask!J$13</f>
        <v>0</v>
      </c>
      <c r="V43" s="35">
        <f>Main!I38*Mask!K$13</f>
        <v>0</v>
      </c>
      <c r="W43" s="35">
        <f>Main!J38*Mask!L$13</f>
        <v>0</v>
      </c>
      <c r="X43" s="35">
        <f>Main!K38*Mask!M$13</f>
        <v>0</v>
      </c>
      <c r="Y43" s="35">
        <f>Main!L38*Mask!N$13</f>
        <v>0</v>
      </c>
      <c r="Z43" s="35">
        <f>Main!M38*Mask!O$13</f>
        <v>0</v>
      </c>
      <c r="AA43" s="35">
        <f>Main!N38*Mask!P$13</f>
        <v>0</v>
      </c>
      <c r="AB43" s="35">
        <f>Main!O38*Mask!Q$13</f>
        <v>0</v>
      </c>
      <c r="AC43" s="35">
        <f>Main!P38*Mask!R$13</f>
        <v>0</v>
      </c>
      <c r="AD43" s="35">
        <f>Main!Q38*Mask!S$13</f>
        <v>0</v>
      </c>
      <c r="AE43" s="35">
        <f>Main!R38*Mask!T$13</f>
        <v>0</v>
      </c>
      <c r="AF43" s="35">
        <f>Main!S38*Mask!U$13</f>
        <v>0</v>
      </c>
      <c r="AG43" s="35">
        <f>Main!T38*Mask!V$13</f>
        <v>0</v>
      </c>
      <c r="AH43" s="35">
        <f>Main!U38*Mask!W$13</f>
        <v>0</v>
      </c>
      <c r="AI43" s="35">
        <f>Main!V38*Mask!X$13</f>
        <v>0</v>
      </c>
      <c r="AJ43" s="35">
        <f>Main!W38*Mask!Y$13</f>
        <v>0</v>
      </c>
      <c r="AK43" s="35">
        <f>Main!X38*Mask!Z$13</f>
        <v>0</v>
      </c>
      <c r="AL43" s="35">
        <f>Main!Y38*Mask!AA$13</f>
        <v>0</v>
      </c>
      <c r="AM43" s="35">
        <f>Main!Z38*Mask!AB$13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31</v>
      </c>
      <c r="Q44" s="138">
        <f ca="1">IF(Main!$AY39&lt;&gt;"#",$P44-Main!$AY39,"#")</f>
        <v>-3</v>
      </c>
      <c r="R44" s="35">
        <f>Main!E39*Mask!G$13</f>
        <v>0</v>
      </c>
      <c r="S44" s="35">
        <f>Main!F39*Mask!H$13</f>
        <v>0</v>
      </c>
      <c r="T44" s="35">
        <f>Main!G39*Mask!I$13</f>
        <v>0</v>
      </c>
      <c r="U44" s="35">
        <f>Main!H39*Mask!J$13</f>
        <v>0</v>
      </c>
      <c r="V44" s="35">
        <f>Main!I39*Mask!K$13</f>
        <v>0</v>
      </c>
      <c r="W44" s="35">
        <f>Main!J39*Mask!L$13</f>
        <v>0</v>
      </c>
      <c r="X44" s="35">
        <f>Main!K39*Mask!M$13</f>
        <v>0</v>
      </c>
      <c r="Y44" s="35">
        <f>Main!L39*Mask!N$13</f>
        <v>0</v>
      </c>
      <c r="Z44" s="35">
        <f>Main!M39*Mask!O$13</f>
        <v>0</v>
      </c>
      <c r="AA44" s="35">
        <f>Main!N39*Mask!P$13</f>
        <v>0</v>
      </c>
      <c r="AB44" s="35">
        <f>Main!O39*Mask!Q$13</f>
        <v>0</v>
      </c>
      <c r="AC44" s="35">
        <f>Main!P39*Mask!R$13</f>
        <v>0</v>
      </c>
      <c r="AD44" s="35">
        <f>Main!Q39*Mask!S$13</f>
        <v>0</v>
      </c>
      <c r="AE44" s="35">
        <f>Main!R39*Mask!T$13</f>
        <v>0</v>
      </c>
      <c r="AF44" s="35">
        <f>Main!S39*Mask!U$13</f>
        <v>0</v>
      </c>
      <c r="AG44" s="35">
        <f>Main!T39*Mask!V$13</f>
        <v>0</v>
      </c>
      <c r="AH44" s="35">
        <f>Main!U39*Mask!W$13</f>
        <v>0</v>
      </c>
      <c r="AI44" s="35">
        <f>Main!V39*Mask!X$13</f>
        <v>0</v>
      </c>
      <c r="AJ44" s="35">
        <f>Main!W39*Mask!Y$13</f>
        <v>0</v>
      </c>
      <c r="AK44" s="35">
        <f>Main!X39*Mask!Z$13</f>
        <v>0</v>
      </c>
      <c r="AL44" s="35">
        <f>Main!Y39*Mask!AA$13</f>
        <v>0</v>
      </c>
      <c r="AM44" s="35">
        <f>Main!Z39*Mask!AB$13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30</v>
      </c>
      <c r="P45" s="138">
        <f t="shared" si="5"/>
        <v>32</v>
      </c>
      <c r="Q45" s="138">
        <f ca="1">IF(Main!$AY40&lt;&gt;"#",$P45-Main!$AY40,"#")</f>
        <v>-3</v>
      </c>
      <c r="R45" s="35">
        <f>Main!E40*Mask!G$13</f>
        <v>0</v>
      </c>
      <c r="S45" s="35">
        <f>Main!F40*Mask!H$13</f>
        <v>0</v>
      </c>
      <c r="T45" s="35">
        <f>Main!G40*Mask!I$13</f>
        <v>0</v>
      </c>
      <c r="U45" s="35">
        <f>Main!H40*Mask!J$13</f>
        <v>0</v>
      </c>
      <c r="V45" s="35">
        <f>Main!I40*Mask!K$13</f>
        <v>0</v>
      </c>
      <c r="W45" s="35">
        <f>Main!J40*Mask!L$13</f>
        <v>0</v>
      </c>
      <c r="X45" s="35">
        <f>Main!K40*Mask!M$13</f>
        <v>0</v>
      </c>
      <c r="Y45" s="35">
        <f>Main!L40*Mask!N$13</f>
        <v>0</v>
      </c>
      <c r="Z45" s="35">
        <f>Main!M40*Mask!O$13</f>
        <v>0</v>
      </c>
      <c r="AA45" s="35">
        <f>Main!N40*Mask!P$13</f>
        <v>0</v>
      </c>
      <c r="AB45" s="35">
        <f>Main!O40*Mask!Q$13</f>
        <v>0</v>
      </c>
      <c r="AC45" s="35">
        <f>Main!P40*Mask!R$13</f>
        <v>0</v>
      </c>
      <c r="AD45" s="35">
        <f>Main!Q40*Mask!S$13</f>
        <v>0</v>
      </c>
      <c r="AE45" s="35">
        <f>Main!R40*Mask!T$13</f>
        <v>0</v>
      </c>
      <c r="AF45" s="35">
        <f>Main!S40*Mask!U$13</f>
        <v>0</v>
      </c>
      <c r="AG45" s="35">
        <f>Main!T40*Mask!V$13</f>
        <v>0</v>
      </c>
      <c r="AH45" s="35">
        <f>Main!U40*Mask!W$13</f>
        <v>0</v>
      </c>
      <c r="AI45" s="35">
        <f>Main!V40*Mask!X$13</f>
        <v>0</v>
      </c>
      <c r="AJ45" s="35">
        <f>Main!W40*Mask!Y$13</f>
        <v>0</v>
      </c>
      <c r="AK45" s="35">
        <f>Main!X40*Mask!Z$13</f>
        <v>0</v>
      </c>
      <c r="AL45" s="35">
        <f>Main!Y40*Mask!AA$13</f>
        <v>0</v>
      </c>
      <c r="AM45" s="35">
        <f>Main!Z40*Mask!AB$13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30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42</v>
      </c>
      <c r="Q46" s="138">
        <f ca="1">IF(Main!$AY41&lt;&gt;"#",$P46-Main!$AY41,"#")</f>
        <v>6</v>
      </c>
      <c r="R46" s="35">
        <f>Main!E41*Mask!G$13</f>
        <v>0</v>
      </c>
      <c r="S46" s="35">
        <f>Main!F41*Mask!H$13</f>
        <v>0</v>
      </c>
      <c r="T46" s="35">
        <f>Main!G41*Mask!I$13</f>
        <v>0</v>
      </c>
      <c r="U46" s="35">
        <f>Main!H41*Mask!J$13</f>
        <v>0</v>
      </c>
      <c r="V46" s="35">
        <f>Main!I41*Mask!K$13</f>
        <v>0</v>
      </c>
      <c r="W46" s="35">
        <f>Main!J41*Mask!L$13</f>
        <v>0</v>
      </c>
      <c r="X46" s="35">
        <f>Main!K41*Mask!M$13</f>
        <v>0</v>
      </c>
      <c r="Y46" s="35">
        <f>Main!L41*Mask!N$13</f>
        <v>0</v>
      </c>
      <c r="Z46" s="35">
        <f>Main!M41*Mask!O$13</f>
        <v>0</v>
      </c>
      <c r="AA46" s="35">
        <f>Main!N41*Mask!P$13</f>
        <v>0</v>
      </c>
      <c r="AB46" s="35">
        <f>Main!O41*Mask!Q$13</f>
        <v>0</v>
      </c>
      <c r="AC46" s="35">
        <f>Main!P41*Mask!R$13</f>
        <v>0</v>
      </c>
      <c r="AD46" s="35">
        <f>Main!Q41*Mask!S$13</f>
        <v>0</v>
      </c>
      <c r="AE46" s="35">
        <f>Main!R41*Mask!T$13</f>
        <v>0</v>
      </c>
      <c r="AF46" s="35">
        <f>Main!S41*Mask!U$13</f>
        <v>0</v>
      </c>
      <c r="AG46" s="35">
        <f>Main!T41*Mask!V$13</f>
        <v>0</v>
      </c>
      <c r="AH46" s="35">
        <f>Main!U41*Mask!W$13</f>
        <v>0</v>
      </c>
      <c r="AI46" s="35">
        <f>Main!V41*Mask!X$13</f>
        <v>0</v>
      </c>
      <c r="AJ46" s="35">
        <f>Main!W41*Mask!Y$13</f>
        <v>0</v>
      </c>
      <c r="AK46" s="35">
        <f>Main!X41*Mask!Z$13</f>
        <v>0</v>
      </c>
      <c r="AL46" s="35">
        <f>Main!Y41*Mask!AA$13</f>
        <v>0</v>
      </c>
      <c r="AM46" s="35">
        <f>Main!Z41*Mask!AB$13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28.051146648750283</v>
      </c>
      <c r="P47" s="138">
        <f t="shared" si="5"/>
        <v>33</v>
      </c>
      <c r="Q47" s="138">
        <f ca="1">IF(Main!$AY42&lt;&gt;"#",$P47-Main!$AY42,"#")</f>
        <v>-4</v>
      </c>
      <c r="R47" s="35">
        <f>Main!E42*Mask!G$13</f>
        <v>0</v>
      </c>
      <c r="S47" s="35">
        <f>Main!F42*Mask!H$13</f>
        <v>0</v>
      </c>
      <c r="T47" s="35">
        <f>Main!G42*Mask!I$13</f>
        <v>0</v>
      </c>
      <c r="U47" s="35">
        <f>Main!H42*Mask!J$13</f>
        <v>0</v>
      </c>
      <c r="V47" s="35">
        <f>Main!I42*Mask!K$13</f>
        <v>0</v>
      </c>
      <c r="W47" s="35">
        <f>Main!J42*Mask!L$13</f>
        <v>0</v>
      </c>
      <c r="X47" s="35">
        <f>Main!K42*Mask!M$13</f>
        <v>0</v>
      </c>
      <c r="Y47" s="35">
        <f>Main!L42*Mask!N$13</f>
        <v>0</v>
      </c>
      <c r="Z47" s="35">
        <f>Main!M42*Mask!O$13</f>
        <v>0</v>
      </c>
      <c r="AA47" s="35">
        <f>Main!N42*Mask!P$13</f>
        <v>0</v>
      </c>
      <c r="AB47" s="35">
        <f>Main!O42*Mask!Q$13</f>
        <v>0</v>
      </c>
      <c r="AC47" s="35">
        <f>Main!P42*Mask!R$13</f>
        <v>0</v>
      </c>
      <c r="AD47" s="35">
        <f>Main!Q42*Mask!S$13</f>
        <v>0</v>
      </c>
      <c r="AE47" s="35">
        <f>Main!R42*Mask!T$13</f>
        <v>0</v>
      </c>
      <c r="AF47" s="35">
        <f>Main!S42*Mask!U$13</f>
        <v>0</v>
      </c>
      <c r="AG47" s="35">
        <f>Main!T42*Mask!V$13</f>
        <v>0</v>
      </c>
      <c r="AH47" s="35">
        <f>Main!U42*Mask!W$13</f>
        <v>0</v>
      </c>
      <c r="AI47" s="35">
        <f>Main!V42*Mask!X$13</f>
        <v>0</v>
      </c>
      <c r="AJ47" s="35">
        <f>Main!W42*Mask!Y$13</f>
        <v>0</v>
      </c>
      <c r="AK47" s="35">
        <f>Main!X42*Mask!Z$13</f>
        <v>0</v>
      </c>
      <c r="AL47" s="35">
        <f>Main!Y42*Mask!AA$13</f>
        <v>0</v>
      </c>
      <c r="AM47" s="35">
        <f>Main!Z42*Mask!AB$13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25.5</v>
      </c>
      <c r="P48" s="138">
        <f t="shared" si="5"/>
        <v>34</v>
      </c>
      <c r="Q48" s="138">
        <f ca="1">IF(Main!$AY43&lt;&gt;"#",$P48-Main!$AY43,"#")</f>
        <v>-4</v>
      </c>
      <c r="R48" s="35">
        <f>Main!E43*Mask!G$13</f>
        <v>0</v>
      </c>
      <c r="S48" s="35">
        <f>Main!F43*Mask!H$13</f>
        <v>0</v>
      </c>
      <c r="T48" s="35">
        <f>Main!G43*Mask!I$13</f>
        <v>0</v>
      </c>
      <c r="U48" s="35">
        <f>Main!H43*Mask!J$13</f>
        <v>0</v>
      </c>
      <c r="V48" s="35">
        <f>Main!I43*Mask!K$13</f>
        <v>0</v>
      </c>
      <c r="W48" s="35">
        <f>Main!J43*Mask!L$13</f>
        <v>0</v>
      </c>
      <c r="X48" s="35">
        <f>Main!K43*Mask!M$13</f>
        <v>0</v>
      </c>
      <c r="Y48" s="35">
        <f>Main!L43*Mask!N$13</f>
        <v>0</v>
      </c>
      <c r="Z48" s="35">
        <f>Main!M43*Mask!O$13</f>
        <v>0</v>
      </c>
      <c r="AA48" s="35">
        <f>Main!N43*Mask!P$13</f>
        <v>0</v>
      </c>
      <c r="AB48" s="35">
        <f>Main!O43*Mask!Q$13</f>
        <v>0</v>
      </c>
      <c r="AC48" s="35">
        <f>Main!P43*Mask!R$13</f>
        <v>0</v>
      </c>
      <c r="AD48" s="35">
        <f>Main!Q43*Mask!S$13</f>
        <v>0</v>
      </c>
      <c r="AE48" s="35">
        <f>Main!R43*Mask!T$13</f>
        <v>0</v>
      </c>
      <c r="AF48" s="35">
        <f>Main!S43*Mask!U$13</f>
        <v>0</v>
      </c>
      <c r="AG48" s="35">
        <f>Main!T43*Mask!V$13</f>
        <v>0</v>
      </c>
      <c r="AH48" s="35">
        <f>Main!U43*Mask!W$13</f>
        <v>0</v>
      </c>
      <c r="AI48" s="35">
        <f>Main!V43*Mask!X$13</f>
        <v>0</v>
      </c>
      <c r="AJ48" s="35">
        <f>Main!W43*Mask!Y$13</f>
        <v>0</v>
      </c>
      <c r="AK48" s="35">
        <f>Main!X43*Mask!Z$13</f>
        <v>0</v>
      </c>
      <c r="AL48" s="35">
        <f>Main!Y43*Mask!AA$13</f>
        <v>0</v>
      </c>
      <c r="AM48" s="35">
        <f>Main!Z43*Mask!AB$13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25.5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42</v>
      </c>
      <c r="Q49" s="138">
        <f ca="1">IF(Main!$AY44&lt;&gt;"#",$P49-Main!$AY44,"#")</f>
        <v>3</v>
      </c>
      <c r="R49" s="35">
        <f>Main!E44*Mask!G$13</f>
        <v>0</v>
      </c>
      <c r="S49" s="35">
        <f>Main!F44*Mask!H$13</f>
        <v>0</v>
      </c>
      <c r="T49" s="35">
        <f>Main!G44*Mask!I$13</f>
        <v>0</v>
      </c>
      <c r="U49" s="35">
        <f>Main!H44*Mask!J$13</f>
        <v>0</v>
      </c>
      <c r="V49" s="35">
        <f>Main!I44*Mask!K$13</f>
        <v>0</v>
      </c>
      <c r="W49" s="35">
        <f>Main!J44*Mask!L$13</f>
        <v>0</v>
      </c>
      <c r="X49" s="35">
        <f>Main!K44*Mask!M$13</f>
        <v>0</v>
      </c>
      <c r="Y49" s="35">
        <f>Main!L44*Mask!N$13</f>
        <v>0</v>
      </c>
      <c r="Z49" s="35">
        <f>Main!M44*Mask!O$13</f>
        <v>0</v>
      </c>
      <c r="AA49" s="35">
        <f>Main!N44*Mask!P$13</f>
        <v>0</v>
      </c>
      <c r="AB49" s="35">
        <f>Main!O44*Mask!Q$13</f>
        <v>0</v>
      </c>
      <c r="AC49" s="35">
        <f>Main!P44*Mask!R$13</f>
        <v>0</v>
      </c>
      <c r="AD49" s="35">
        <f>Main!Q44*Mask!S$13</f>
        <v>0</v>
      </c>
      <c r="AE49" s="35">
        <f>Main!R44*Mask!T$13</f>
        <v>0</v>
      </c>
      <c r="AF49" s="35">
        <f>Main!S44*Mask!U$13</f>
        <v>0</v>
      </c>
      <c r="AG49" s="35">
        <f>Main!T44*Mask!V$13</f>
        <v>0</v>
      </c>
      <c r="AH49" s="35">
        <f>Main!U44*Mask!W$13</f>
        <v>0</v>
      </c>
      <c r="AI49" s="35">
        <f>Main!V44*Mask!X$13</f>
        <v>0</v>
      </c>
      <c r="AJ49" s="35">
        <f>Main!W44*Mask!Y$13</f>
        <v>0</v>
      </c>
      <c r="AK49" s="35">
        <f>Main!X44*Mask!Z$13</f>
        <v>0</v>
      </c>
      <c r="AL49" s="35">
        <f>Main!Y44*Mask!AA$13</f>
        <v>0</v>
      </c>
      <c r="AM49" s="35">
        <f>Main!Z44*Mask!AB$13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21.75</v>
      </c>
      <c r="P50" s="138">
        <f t="shared" si="5"/>
        <v>35</v>
      </c>
      <c r="Q50" s="138">
        <f ca="1">IF(Main!$AY45&lt;&gt;"#",$P50-Main!$AY45,"#")</f>
        <v>-5</v>
      </c>
      <c r="R50" s="35">
        <f>Main!E45*Mask!G$13</f>
        <v>0</v>
      </c>
      <c r="S50" s="35">
        <f>Main!F45*Mask!H$13</f>
        <v>0</v>
      </c>
      <c r="T50" s="35">
        <f>Main!G45*Mask!I$13</f>
        <v>0</v>
      </c>
      <c r="U50" s="35">
        <f>Main!H45*Mask!J$13</f>
        <v>0</v>
      </c>
      <c r="V50" s="35">
        <f>Main!I45*Mask!K$13</f>
        <v>0</v>
      </c>
      <c r="W50" s="35">
        <f>Main!J45*Mask!L$13</f>
        <v>0</v>
      </c>
      <c r="X50" s="35">
        <f>Main!K45*Mask!M$13</f>
        <v>0</v>
      </c>
      <c r="Y50" s="35">
        <f>Main!L45*Mask!N$13</f>
        <v>0</v>
      </c>
      <c r="Z50" s="35">
        <f>Main!M45*Mask!O$13</f>
        <v>0</v>
      </c>
      <c r="AA50" s="35">
        <f>Main!N45*Mask!P$13</f>
        <v>0</v>
      </c>
      <c r="AB50" s="35">
        <f>Main!O45*Mask!Q$13</f>
        <v>0</v>
      </c>
      <c r="AC50" s="35">
        <f>Main!P45*Mask!R$13</f>
        <v>0</v>
      </c>
      <c r="AD50" s="35">
        <f>Main!Q45*Mask!S$13</f>
        <v>0</v>
      </c>
      <c r="AE50" s="35">
        <f>Main!R45*Mask!T$13</f>
        <v>0</v>
      </c>
      <c r="AF50" s="35">
        <f>Main!S45*Mask!U$13</f>
        <v>0</v>
      </c>
      <c r="AG50" s="35">
        <f>Main!T45*Mask!V$13</f>
        <v>0</v>
      </c>
      <c r="AH50" s="35">
        <f>Main!U45*Mask!W$13</f>
        <v>0</v>
      </c>
      <c r="AI50" s="35">
        <f>Main!V45*Mask!X$13</f>
        <v>0</v>
      </c>
      <c r="AJ50" s="35">
        <f>Main!W45*Mask!Y$13</f>
        <v>0</v>
      </c>
      <c r="AK50" s="35">
        <f>Main!X45*Mask!Z$13</f>
        <v>0</v>
      </c>
      <c r="AL50" s="35">
        <f>Main!Y45*Mask!AA$13</f>
        <v>0</v>
      </c>
      <c r="AM50" s="35">
        <f>Main!Z45*Mask!AB$13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21.75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20.587747972684891</v>
      </c>
      <c r="P51" s="138">
        <f t="shared" si="5"/>
        <v>36</v>
      </c>
      <c r="Q51" s="138">
        <f ca="1">IF(Main!$AY46&lt;&gt;"#",$P51-Main!$AY46,"#")</f>
        <v>-5</v>
      </c>
      <c r="R51" s="35">
        <f>Main!E46*Mask!G$13</f>
        <v>0</v>
      </c>
      <c r="S51" s="35">
        <f>Main!F46*Mask!H$13</f>
        <v>0</v>
      </c>
      <c r="T51" s="35">
        <f>Main!G46*Mask!I$13</f>
        <v>0</v>
      </c>
      <c r="U51" s="35">
        <f>Main!H46*Mask!J$13</f>
        <v>0</v>
      </c>
      <c r="V51" s="35">
        <f>Main!I46*Mask!K$13</f>
        <v>0</v>
      </c>
      <c r="W51" s="35">
        <f>Main!J46*Mask!L$13</f>
        <v>0</v>
      </c>
      <c r="X51" s="35">
        <f>Main!K46*Mask!M$13</f>
        <v>0</v>
      </c>
      <c r="Y51" s="35">
        <f>Main!L46*Mask!N$13</f>
        <v>0</v>
      </c>
      <c r="Z51" s="35">
        <f>Main!M46*Mask!O$13</f>
        <v>0</v>
      </c>
      <c r="AA51" s="35">
        <f>Main!N46*Mask!P$13</f>
        <v>0</v>
      </c>
      <c r="AB51" s="35">
        <f>Main!O46*Mask!Q$13</f>
        <v>0</v>
      </c>
      <c r="AC51" s="35">
        <f>Main!P46*Mask!R$13</f>
        <v>0</v>
      </c>
      <c r="AD51" s="35">
        <f>Main!Q46*Mask!S$13</f>
        <v>0</v>
      </c>
      <c r="AE51" s="35">
        <f>Main!R46*Mask!T$13</f>
        <v>0</v>
      </c>
      <c r="AF51" s="35">
        <f>Main!S46*Mask!U$13</f>
        <v>0</v>
      </c>
      <c r="AG51" s="35">
        <f>Main!T46*Mask!V$13</f>
        <v>0</v>
      </c>
      <c r="AH51" s="35">
        <f>Main!U46*Mask!W$13</f>
        <v>0</v>
      </c>
      <c r="AI51" s="35">
        <f>Main!V46*Mask!X$13</f>
        <v>0</v>
      </c>
      <c r="AJ51" s="35">
        <f>Main!W46*Mask!Y$13</f>
        <v>0</v>
      </c>
      <c r="AK51" s="35">
        <f>Main!X46*Mask!Z$13</f>
        <v>0</v>
      </c>
      <c r="AL51" s="35">
        <f>Main!Y46*Mask!AA$13</f>
        <v>0</v>
      </c>
      <c r="AM51" s="35">
        <f>Main!Z46*Mask!AB$13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20.587747972684891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18.75</v>
      </c>
      <c r="P52" s="138">
        <f t="shared" si="5"/>
        <v>37</v>
      </c>
      <c r="Q52" s="138">
        <f ca="1">IF(Main!$AY47&lt;&gt;"#",$P52-Main!$AY47,"#")</f>
        <v>-5</v>
      </c>
      <c r="R52" s="35">
        <f>Main!E47*Mask!G$13</f>
        <v>0</v>
      </c>
      <c r="S52" s="35">
        <f>Main!F47*Mask!H$13</f>
        <v>0</v>
      </c>
      <c r="T52" s="35">
        <f>Main!G47*Mask!I$13</f>
        <v>0</v>
      </c>
      <c r="U52" s="35">
        <f>Main!H47*Mask!J$13</f>
        <v>0</v>
      </c>
      <c r="V52" s="35">
        <f>Main!I47*Mask!K$13</f>
        <v>0</v>
      </c>
      <c r="W52" s="35">
        <f>Main!J47*Mask!L$13</f>
        <v>0</v>
      </c>
      <c r="X52" s="35">
        <f>Main!K47*Mask!M$13</f>
        <v>0</v>
      </c>
      <c r="Y52" s="35">
        <f>Main!L47*Mask!N$13</f>
        <v>0</v>
      </c>
      <c r="Z52" s="35">
        <f>Main!M47*Mask!O$13</f>
        <v>0</v>
      </c>
      <c r="AA52" s="35">
        <f>Main!N47*Mask!P$13</f>
        <v>0</v>
      </c>
      <c r="AB52" s="35">
        <f>Main!O47*Mask!Q$13</f>
        <v>0</v>
      </c>
      <c r="AC52" s="35">
        <f>Main!P47*Mask!R$13</f>
        <v>0</v>
      </c>
      <c r="AD52" s="35">
        <f>Main!Q47*Mask!S$13</f>
        <v>0</v>
      </c>
      <c r="AE52" s="35">
        <f>Main!R47*Mask!T$13</f>
        <v>0</v>
      </c>
      <c r="AF52" s="35">
        <f>Main!S47*Mask!U$13</f>
        <v>0</v>
      </c>
      <c r="AG52" s="35">
        <f>Main!T47*Mask!V$13</f>
        <v>0</v>
      </c>
      <c r="AH52" s="35">
        <f>Main!U47*Mask!W$13</f>
        <v>0</v>
      </c>
      <c r="AI52" s="35">
        <f>Main!V47*Mask!X$13</f>
        <v>0</v>
      </c>
      <c r="AJ52" s="35">
        <f>Main!W47*Mask!Y$13</f>
        <v>0</v>
      </c>
      <c r="AK52" s="35">
        <f>Main!X47*Mask!Z$13</f>
        <v>0</v>
      </c>
      <c r="AL52" s="35">
        <f>Main!Y47*Mask!AA$13</f>
        <v>0</v>
      </c>
      <c r="AM52" s="35">
        <f>Main!Z47*Mask!AB$13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18.75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16.5</v>
      </c>
      <c r="P53" s="138">
        <f t="shared" si="5"/>
        <v>38</v>
      </c>
      <c r="Q53" s="138">
        <f ca="1">IF(Main!$AY48&lt;&gt;"#",$P53-Main!$AY48,"#")</f>
        <v>-5</v>
      </c>
      <c r="R53" s="35">
        <f>Main!E48*Mask!G$13</f>
        <v>0</v>
      </c>
      <c r="S53" s="35">
        <f>Main!F48*Mask!H$13</f>
        <v>0</v>
      </c>
      <c r="T53" s="35">
        <f>Main!G48*Mask!I$13</f>
        <v>0</v>
      </c>
      <c r="U53" s="35">
        <f>Main!H48*Mask!J$13</f>
        <v>0</v>
      </c>
      <c r="V53" s="35">
        <f>Main!I48*Mask!K$13</f>
        <v>0</v>
      </c>
      <c r="W53" s="35">
        <f>Main!J48*Mask!L$13</f>
        <v>0</v>
      </c>
      <c r="X53" s="35">
        <f>Main!K48*Mask!M$13</f>
        <v>0</v>
      </c>
      <c r="Y53" s="35">
        <f>Main!L48*Mask!N$13</f>
        <v>0</v>
      </c>
      <c r="Z53" s="35">
        <f>Main!M48*Mask!O$13</f>
        <v>0</v>
      </c>
      <c r="AA53" s="35">
        <f>Main!N48*Mask!P$13</f>
        <v>0</v>
      </c>
      <c r="AB53" s="35">
        <f>Main!O48*Mask!Q$13</f>
        <v>0</v>
      </c>
      <c r="AC53" s="35">
        <f>Main!P48*Mask!R$13</f>
        <v>0</v>
      </c>
      <c r="AD53" s="35">
        <f>Main!Q48*Mask!S$13</f>
        <v>0</v>
      </c>
      <c r="AE53" s="35">
        <f>Main!R48*Mask!T$13</f>
        <v>0</v>
      </c>
      <c r="AF53" s="35">
        <f>Main!S48*Mask!U$13</f>
        <v>0</v>
      </c>
      <c r="AG53" s="35">
        <f>Main!T48*Mask!V$13</f>
        <v>0</v>
      </c>
      <c r="AH53" s="35">
        <f>Main!U48*Mask!W$13</f>
        <v>0</v>
      </c>
      <c r="AI53" s="35">
        <f>Main!V48*Mask!X$13</f>
        <v>0</v>
      </c>
      <c r="AJ53" s="35">
        <f>Main!W48*Mask!Y$13</f>
        <v>0</v>
      </c>
      <c r="AK53" s="35">
        <f>Main!X48*Mask!Z$13</f>
        <v>0</v>
      </c>
      <c r="AL53" s="35">
        <f>Main!Y48*Mask!AA$13</f>
        <v>0</v>
      </c>
      <c r="AM53" s="35">
        <f>Main!Z48*Mask!AB$13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16.5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15</v>
      </c>
      <c r="P54" s="138">
        <f t="shared" si="5"/>
        <v>39</v>
      </c>
      <c r="Q54" s="138">
        <f ca="1">IF(Main!$AY49&lt;&gt;"#",$P54-Main!$AY49,"#")</f>
        <v>-5</v>
      </c>
      <c r="R54" s="35">
        <f>Main!E49*Mask!G$13</f>
        <v>0</v>
      </c>
      <c r="S54" s="35">
        <f>Main!F49*Mask!H$13</f>
        <v>0</v>
      </c>
      <c r="T54" s="35">
        <f>Main!G49*Mask!I$13</f>
        <v>0</v>
      </c>
      <c r="U54" s="35">
        <f>Main!H49*Mask!J$13</f>
        <v>0</v>
      </c>
      <c r="V54" s="35">
        <f>Main!I49*Mask!K$13</f>
        <v>0</v>
      </c>
      <c r="W54" s="35">
        <f>Main!J49*Mask!L$13</f>
        <v>0</v>
      </c>
      <c r="X54" s="35">
        <f>Main!K49*Mask!M$13</f>
        <v>0</v>
      </c>
      <c r="Y54" s="35">
        <f>Main!L49*Mask!N$13</f>
        <v>0</v>
      </c>
      <c r="Z54" s="35">
        <f>Main!M49*Mask!O$13</f>
        <v>0</v>
      </c>
      <c r="AA54" s="35">
        <f>Main!N49*Mask!P$13</f>
        <v>0</v>
      </c>
      <c r="AB54" s="35">
        <f>Main!O49*Mask!Q$13</f>
        <v>0</v>
      </c>
      <c r="AC54" s="35">
        <f>Main!P49*Mask!R$13</f>
        <v>0</v>
      </c>
      <c r="AD54" s="35">
        <f>Main!Q49*Mask!S$13</f>
        <v>0</v>
      </c>
      <c r="AE54" s="35">
        <f>Main!R49*Mask!T$13</f>
        <v>0</v>
      </c>
      <c r="AF54" s="35">
        <f>Main!S49*Mask!U$13</f>
        <v>0</v>
      </c>
      <c r="AG54" s="35">
        <f>Main!T49*Mask!V$13</f>
        <v>0</v>
      </c>
      <c r="AH54" s="35">
        <f>Main!U49*Mask!W$13</f>
        <v>0</v>
      </c>
      <c r="AI54" s="35">
        <f>Main!V49*Mask!X$13</f>
        <v>0</v>
      </c>
      <c r="AJ54" s="35">
        <f>Main!W49*Mask!Y$13</f>
        <v>0</v>
      </c>
      <c r="AK54" s="35">
        <f>Main!X49*Mask!Z$13</f>
        <v>0</v>
      </c>
      <c r="AL54" s="35">
        <f>Main!Y49*Mask!AA$13</f>
        <v>0</v>
      </c>
      <c r="AM54" s="35">
        <f>Main!Z49*Mask!AB$13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15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40</v>
      </c>
      <c r="Q55" s="138">
        <f ca="1">IF(Main!$AY50&lt;&gt;"#",$P55-Main!$AY50,"#")</f>
        <v>-5</v>
      </c>
      <c r="R55" s="35">
        <f>Main!E50*Mask!G$13</f>
        <v>0</v>
      </c>
      <c r="S55" s="35">
        <f>Main!F50*Mask!H$13</f>
        <v>0</v>
      </c>
      <c r="T55" s="35">
        <f>Main!G50*Mask!I$13</f>
        <v>0</v>
      </c>
      <c r="U55" s="35">
        <f>Main!H50*Mask!J$13</f>
        <v>0</v>
      </c>
      <c r="V55" s="35">
        <f>Main!I50*Mask!K$13</f>
        <v>0</v>
      </c>
      <c r="W55" s="35">
        <f>Main!J50*Mask!L$13</f>
        <v>0</v>
      </c>
      <c r="X55" s="35">
        <f>Main!K50*Mask!M$13</f>
        <v>0</v>
      </c>
      <c r="Y55" s="35">
        <f>Main!L50*Mask!N$13</f>
        <v>0</v>
      </c>
      <c r="Z55" s="35">
        <f>Main!M50*Mask!O$13</f>
        <v>0</v>
      </c>
      <c r="AA55" s="35">
        <f>Main!N50*Mask!P$13</f>
        <v>0</v>
      </c>
      <c r="AB55" s="35">
        <f>Main!O50*Mask!Q$13</f>
        <v>0</v>
      </c>
      <c r="AC55" s="35">
        <f>Main!P50*Mask!R$13</f>
        <v>0</v>
      </c>
      <c r="AD55" s="35">
        <f>Main!Q50*Mask!S$13</f>
        <v>0</v>
      </c>
      <c r="AE55" s="35">
        <f>Main!R50*Mask!T$13</f>
        <v>0</v>
      </c>
      <c r="AF55" s="35">
        <f>Main!S50*Mask!U$13</f>
        <v>0</v>
      </c>
      <c r="AG55" s="35">
        <f>Main!T50*Mask!V$13</f>
        <v>0</v>
      </c>
      <c r="AH55" s="35">
        <f>Main!U50*Mask!W$13</f>
        <v>0</v>
      </c>
      <c r="AI55" s="35">
        <f>Main!V50*Mask!X$13</f>
        <v>0</v>
      </c>
      <c r="AJ55" s="35">
        <f>Main!W50*Mask!Y$13</f>
        <v>0</v>
      </c>
      <c r="AK55" s="35">
        <f>Main!X50*Mask!Z$13</f>
        <v>0</v>
      </c>
      <c r="AL55" s="35">
        <f>Main!Y50*Mask!AA$13</f>
        <v>0</v>
      </c>
      <c r="AM55" s="35">
        <f>Main!Z50*Mask!AB$13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40</v>
      </c>
      <c r="Q56" s="138">
        <f ca="1">IF(Main!$AY51&lt;&gt;"#",$P56-Main!$AY51,"#")</f>
        <v>-5</v>
      </c>
      <c r="R56" s="35">
        <f>Main!E51*Mask!G$13</f>
        <v>0</v>
      </c>
      <c r="S56" s="35">
        <f>Main!F51*Mask!H$13</f>
        <v>0</v>
      </c>
      <c r="T56" s="35">
        <f>Main!G51*Mask!I$13</f>
        <v>0</v>
      </c>
      <c r="U56" s="35">
        <f>Main!H51*Mask!J$13</f>
        <v>0</v>
      </c>
      <c r="V56" s="35">
        <f>Main!I51*Mask!K$13</f>
        <v>0</v>
      </c>
      <c r="W56" s="35">
        <f>Main!J51*Mask!L$13</f>
        <v>0</v>
      </c>
      <c r="X56" s="35">
        <f>Main!K51*Mask!M$13</f>
        <v>0</v>
      </c>
      <c r="Y56" s="35">
        <f>Main!L51*Mask!N$13</f>
        <v>0</v>
      </c>
      <c r="Z56" s="35">
        <f>Main!M51*Mask!O$13</f>
        <v>0</v>
      </c>
      <c r="AA56" s="35">
        <f>Main!N51*Mask!P$13</f>
        <v>0</v>
      </c>
      <c r="AB56" s="35">
        <f>Main!O51*Mask!Q$13</f>
        <v>0</v>
      </c>
      <c r="AC56" s="35">
        <f>Main!P51*Mask!R$13</f>
        <v>0</v>
      </c>
      <c r="AD56" s="35">
        <f>Main!Q51*Mask!S$13</f>
        <v>0</v>
      </c>
      <c r="AE56" s="35">
        <f>Main!R51*Mask!T$13</f>
        <v>0</v>
      </c>
      <c r="AF56" s="35">
        <f>Main!S51*Mask!U$13</f>
        <v>0</v>
      </c>
      <c r="AG56" s="35">
        <f>Main!T51*Mask!V$13</f>
        <v>0</v>
      </c>
      <c r="AH56" s="35">
        <f>Main!U51*Mask!W$13</f>
        <v>0</v>
      </c>
      <c r="AI56" s="35">
        <f>Main!V51*Mask!X$13</f>
        <v>0</v>
      </c>
      <c r="AJ56" s="35">
        <f>Main!W51*Mask!Y$13</f>
        <v>0</v>
      </c>
      <c r="AK56" s="35">
        <f>Main!X51*Mask!Z$13</f>
        <v>0</v>
      </c>
      <c r="AL56" s="35">
        <f>Main!Y51*Mask!AA$13</f>
        <v>0</v>
      </c>
      <c r="AM56" s="35">
        <f>Main!Z51*Mask!AB$13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42</v>
      </c>
      <c r="Q57" s="138" t="str">
        <f ca="1">IF(Main!$AY52&lt;&gt;"#",$P57-Main!$AY52,"#")</f>
        <v>#</v>
      </c>
      <c r="R57" s="35">
        <f>Main!E52*Mask!G$13</f>
        <v>0</v>
      </c>
      <c r="S57" s="35">
        <f>Main!F52*Mask!H$13</f>
        <v>0</v>
      </c>
      <c r="T57" s="35">
        <f>Main!G52*Mask!I$13</f>
        <v>0</v>
      </c>
      <c r="U57" s="35">
        <f>Main!H52*Mask!J$13</f>
        <v>0</v>
      </c>
      <c r="V57" s="35">
        <f>Main!I52*Mask!K$13</f>
        <v>0</v>
      </c>
      <c r="W57" s="35">
        <f>Main!J52*Mask!L$13</f>
        <v>0</v>
      </c>
      <c r="X57" s="35">
        <f>Main!K52*Mask!M$13</f>
        <v>0</v>
      </c>
      <c r="Y57" s="35">
        <f>Main!L52*Mask!N$13</f>
        <v>0</v>
      </c>
      <c r="Z57" s="35">
        <f>Main!M52*Mask!O$13</f>
        <v>0</v>
      </c>
      <c r="AA57" s="35">
        <f>Main!N52*Mask!P$13</f>
        <v>0</v>
      </c>
      <c r="AB57" s="35">
        <f>Main!O52*Mask!Q$13</f>
        <v>0</v>
      </c>
      <c r="AC57" s="35">
        <f>Main!P52*Mask!R$13</f>
        <v>0</v>
      </c>
      <c r="AD57" s="35">
        <f>Main!Q52*Mask!S$13</f>
        <v>0</v>
      </c>
      <c r="AE57" s="35">
        <f>Main!R52*Mask!T$13</f>
        <v>0</v>
      </c>
      <c r="AF57" s="35">
        <f>Main!S52*Mask!U$13</f>
        <v>0</v>
      </c>
      <c r="AG57" s="35">
        <f>Main!T52*Mask!V$13</f>
        <v>0</v>
      </c>
      <c r="AH57" s="35">
        <f>Main!U52*Mask!W$13</f>
        <v>0</v>
      </c>
      <c r="AI57" s="35">
        <f>Main!V52*Mask!X$13</f>
        <v>0</v>
      </c>
      <c r="AJ57" s="35">
        <f>Main!W52*Mask!Y$13</f>
        <v>0</v>
      </c>
      <c r="AK57" s="35">
        <f>Main!X52*Mask!Z$13</f>
        <v>0</v>
      </c>
      <c r="AL57" s="35">
        <f>Main!Y52*Mask!AA$13</f>
        <v>0</v>
      </c>
      <c r="AM57" s="35">
        <f>Main!Z52*Mask!AB$13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42</v>
      </c>
      <c r="Q58" s="138" t="str">
        <f ca="1">IF(Main!$AY53&lt;&gt;"#",$P58-Main!$AY53,"#")</f>
        <v>#</v>
      </c>
      <c r="R58" s="35">
        <f>Main!E53*Mask!G$13</f>
        <v>0</v>
      </c>
      <c r="S58" s="35">
        <f>Main!F53*Mask!H$13</f>
        <v>0</v>
      </c>
      <c r="T58" s="35">
        <f>Main!G53*Mask!I$13</f>
        <v>0</v>
      </c>
      <c r="U58" s="35">
        <f>Main!H53*Mask!J$13</f>
        <v>0</v>
      </c>
      <c r="V58" s="35">
        <f>Main!I53*Mask!K$13</f>
        <v>0</v>
      </c>
      <c r="W58" s="35">
        <f>Main!J53*Mask!L$13</f>
        <v>0</v>
      </c>
      <c r="X58" s="35">
        <f>Main!K53*Mask!M$13</f>
        <v>0</v>
      </c>
      <c r="Y58" s="35">
        <f>Main!L53*Mask!N$13</f>
        <v>0</v>
      </c>
      <c r="Z58" s="35">
        <f>Main!M53*Mask!O$13</f>
        <v>0</v>
      </c>
      <c r="AA58" s="35">
        <f>Main!N53*Mask!P$13</f>
        <v>0</v>
      </c>
      <c r="AB58" s="35">
        <f>Main!O53*Mask!Q$13</f>
        <v>0</v>
      </c>
      <c r="AC58" s="35">
        <f>Main!P53*Mask!R$13</f>
        <v>0</v>
      </c>
      <c r="AD58" s="35">
        <f>Main!Q53*Mask!S$13</f>
        <v>0</v>
      </c>
      <c r="AE58" s="35">
        <f>Main!R53*Mask!T$13</f>
        <v>0</v>
      </c>
      <c r="AF58" s="35">
        <f>Main!S53*Mask!U$13</f>
        <v>0</v>
      </c>
      <c r="AG58" s="35">
        <f>Main!T53*Mask!V$13</f>
        <v>0</v>
      </c>
      <c r="AH58" s="35">
        <f>Main!U53*Mask!W$13</f>
        <v>0</v>
      </c>
      <c r="AI58" s="35">
        <f>Main!V53*Mask!X$13</f>
        <v>0</v>
      </c>
      <c r="AJ58" s="35">
        <f>Main!W53*Mask!Y$13</f>
        <v>0</v>
      </c>
      <c r="AK58" s="35">
        <f>Main!X53*Mask!Z$13</f>
        <v>0</v>
      </c>
      <c r="AL58" s="35">
        <f>Main!Y53*Mask!AA$13</f>
        <v>0</v>
      </c>
      <c r="AM58" s="35">
        <f>Main!Z53*Mask!AB$13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42</v>
      </c>
      <c r="Q59" s="138" t="str">
        <f ca="1">IF(Main!$AY54&lt;&gt;"#",$P59-Main!$AY54,"#")</f>
        <v>#</v>
      </c>
      <c r="R59" s="35">
        <f>Main!E54*Mask!G$13</f>
        <v>0</v>
      </c>
      <c r="S59" s="35">
        <f>Main!F54*Mask!H$13</f>
        <v>0</v>
      </c>
      <c r="T59" s="35">
        <f>Main!G54*Mask!I$13</f>
        <v>0</v>
      </c>
      <c r="U59" s="35">
        <f>Main!H54*Mask!J$13</f>
        <v>0</v>
      </c>
      <c r="V59" s="35">
        <f>Main!I54*Mask!K$13</f>
        <v>0</v>
      </c>
      <c r="W59" s="35">
        <f>Main!J54*Mask!L$13</f>
        <v>0</v>
      </c>
      <c r="X59" s="35">
        <f>Main!K54*Mask!M$13</f>
        <v>0</v>
      </c>
      <c r="Y59" s="35">
        <f>Main!L54*Mask!N$13</f>
        <v>0</v>
      </c>
      <c r="Z59" s="35">
        <f>Main!M54*Mask!O$13</f>
        <v>0</v>
      </c>
      <c r="AA59" s="35">
        <f>Main!N54*Mask!P$13</f>
        <v>0</v>
      </c>
      <c r="AB59" s="35">
        <f>Main!O54*Mask!Q$13</f>
        <v>0</v>
      </c>
      <c r="AC59" s="35">
        <f>Main!P54*Mask!R$13</f>
        <v>0</v>
      </c>
      <c r="AD59" s="35">
        <f>Main!Q54*Mask!S$13</f>
        <v>0</v>
      </c>
      <c r="AE59" s="35">
        <f>Main!R54*Mask!T$13</f>
        <v>0</v>
      </c>
      <c r="AF59" s="35">
        <f>Main!S54*Mask!U$13</f>
        <v>0</v>
      </c>
      <c r="AG59" s="35">
        <f>Main!T54*Mask!V$13</f>
        <v>0</v>
      </c>
      <c r="AH59" s="35">
        <f>Main!U54*Mask!W$13</f>
        <v>0</v>
      </c>
      <c r="AI59" s="35">
        <f>Main!V54*Mask!X$13</f>
        <v>0</v>
      </c>
      <c r="AJ59" s="35">
        <f>Main!W54*Mask!Y$13</f>
        <v>0</v>
      </c>
      <c r="AK59" s="35">
        <f>Main!X54*Mask!Z$13</f>
        <v>0</v>
      </c>
      <c r="AL59" s="35">
        <f>Main!Y54*Mask!AA$13</f>
        <v>0</v>
      </c>
      <c r="AM59" s="35">
        <f>Main!Z54*Mask!AB$13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42</v>
      </c>
      <c r="Q60" s="138" t="str">
        <f ca="1">IF(Main!$AY55&lt;&gt;"#",$P60-Main!$AY55,"#")</f>
        <v>#</v>
      </c>
      <c r="R60" s="35">
        <f>Main!E55*Mask!G$13</f>
        <v>0</v>
      </c>
      <c r="S60" s="35">
        <f>Main!F55*Mask!H$13</f>
        <v>0</v>
      </c>
      <c r="T60" s="35">
        <f>Main!G55*Mask!I$13</f>
        <v>0</v>
      </c>
      <c r="U60" s="35">
        <f>Main!H55*Mask!J$13</f>
        <v>0</v>
      </c>
      <c r="V60" s="35">
        <f>Main!I55*Mask!K$13</f>
        <v>0</v>
      </c>
      <c r="W60" s="35">
        <f>Main!J55*Mask!L$13</f>
        <v>0</v>
      </c>
      <c r="X60" s="35">
        <f>Main!K55*Mask!M$13</f>
        <v>0</v>
      </c>
      <c r="Y60" s="35">
        <f>Main!L55*Mask!N$13</f>
        <v>0</v>
      </c>
      <c r="Z60" s="35">
        <f>Main!M55*Mask!O$13</f>
        <v>0</v>
      </c>
      <c r="AA60" s="35">
        <f>Main!N55*Mask!P$13</f>
        <v>0</v>
      </c>
      <c r="AB60" s="35">
        <f>Main!O55*Mask!Q$13</f>
        <v>0</v>
      </c>
      <c r="AC60" s="35">
        <f>Main!P55*Mask!R$13</f>
        <v>0</v>
      </c>
      <c r="AD60" s="35">
        <f>Main!Q55*Mask!S$13</f>
        <v>0</v>
      </c>
      <c r="AE60" s="35">
        <f>Main!R55*Mask!T$13</f>
        <v>0</v>
      </c>
      <c r="AF60" s="35">
        <f>Main!S55*Mask!U$13</f>
        <v>0</v>
      </c>
      <c r="AG60" s="35">
        <f>Main!T55*Mask!V$13</f>
        <v>0</v>
      </c>
      <c r="AH60" s="35">
        <f>Main!U55*Mask!W$13</f>
        <v>0</v>
      </c>
      <c r="AI60" s="35">
        <f>Main!V55*Mask!X$13</f>
        <v>0</v>
      </c>
      <c r="AJ60" s="35">
        <f>Main!W55*Mask!Y$13</f>
        <v>0</v>
      </c>
      <c r="AK60" s="35">
        <f>Main!X55*Mask!Z$13</f>
        <v>0</v>
      </c>
      <c r="AL60" s="35">
        <f>Main!Y55*Mask!AA$13</f>
        <v>0</v>
      </c>
      <c r="AM60" s="35">
        <f>Main!Z55*Mask!AB$13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42</v>
      </c>
      <c r="Q61" s="138" t="str">
        <f ca="1">IF(Main!$AY56&lt;&gt;"#",$P61-Main!$AY56,"#")</f>
        <v>#</v>
      </c>
      <c r="R61" s="35">
        <f>Main!E56*Mask!G$13</f>
        <v>0</v>
      </c>
      <c r="S61" s="35">
        <f>Main!F56*Mask!H$13</f>
        <v>0</v>
      </c>
      <c r="T61" s="35">
        <f>Main!G56*Mask!I$13</f>
        <v>0</v>
      </c>
      <c r="U61" s="35">
        <f>Main!H56*Mask!J$13</f>
        <v>0</v>
      </c>
      <c r="V61" s="35">
        <f>Main!I56*Mask!K$13</f>
        <v>0</v>
      </c>
      <c r="W61" s="35">
        <f>Main!J56*Mask!L$13</f>
        <v>0</v>
      </c>
      <c r="X61" s="35">
        <f>Main!K56*Mask!M$13</f>
        <v>0</v>
      </c>
      <c r="Y61" s="35">
        <f>Main!L56*Mask!N$13</f>
        <v>0</v>
      </c>
      <c r="Z61" s="35">
        <f>Main!M56*Mask!O$13</f>
        <v>0</v>
      </c>
      <c r="AA61" s="35">
        <f>Main!N56*Mask!P$13</f>
        <v>0</v>
      </c>
      <c r="AB61" s="35">
        <f>Main!O56*Mask!Q$13</f>
        <v>0</v>
      </c>
      <c r="AC61" s="35">
        <f>Main!P56*Mask!R$13</f>
        <v>0</v>
      </c>
      <c r="AD61" s="35">
        <f>Main!Q56*Mask!S$13</f>
        <v>0</v>
      </c>
      <c r="AE61" s="35">
        <f>Main!R56*Mask!T$13</f>
        <v>0</v>
      </c>
      <c r="AF61" s="35">
        <f>Main!S56*Mask!U$13</f>
        <v>0</v>
      </c>
      <c r="AG61" s="35">
        <f>Main!T56*Mask!V$13</f>
        <v>0</v>
      </c>
      <c r="AH61" s="35">
        <f>Main!U56*Mask!W$13</f>
        <v>0</v>
      </c>
      <c r="AI61" s="35">
        <f>Main!V56*Mask!X$13</f>
        <v>0</v>
      </c>
      <c r="AJ61" s="35">
        <f>Main!W56*Mask!Y$13</f>
        <v>0</v>
      </c>
      <c r="AK61" s="35">
        <f>Main!X56*Mask!Z$13</f>
        <v>0</v>
      </c>
      <c r="AL61" s="35">
        <f>Main!Y56*Mask!AA$13</f>
        <v>0</v>
      </c>
      <c r="AM61" s="35">
        <f>Main!Z56*Mask!AB$13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42</v>
      </c>
      <c r="Q62" s="138" t="str">
        <f ca="1">IF(Main!$AY57&lt;&gt;"#",$P62-Main!$AY57,"#")</f>
        <v>#</v>
      </c>
      <c r="R62" s="35">
        <f>Main!E57*Mask!G$13</f>
        <v>0</v>
      </c>
      <c r="S62" s="35">
        <f>Main!F57*Mask!H$13</f>
        <v>0</v>
      </c>
      <c r="T62" s="35">
        <f>Main!G57*Mask!I$13</f>
        <v>0</v>
      </c>
      <c r="U62" s="35">
        <f>Main!H57*Mask!J$13</f>
        <v>0</v>
      </c>
      <c r="V62" s="35">
        <f>Main!I57*Mask!K$13</f>
        <v>0</v>
      </c>
      <c r="W62" s="35">
        <f>Main!J57*Mask!L$13</f>
        <v>0</v>
      </c>
      <c r="X62" s="35">
        <f>Main!K57*Mask!M$13</f>
        <v>0</v>
      </c>
      <c r="Y62" s="35">
        <f>Main!L57*Mask!N$13</f>
        <v>0</v>
      </c>
      <c r="Z62" s="35">
        <f>Main!M57*Mask!O$13</f>
        <v>0</v>
      </c>
      <c r="AA62" s="35">
        <f>Main!N57*Mask!P$13</f>
        <v>0</v>
      </c>
      <c r="AB62" s="35">
        <f>Main!O57*Mask!Q$13</f>
        <v>0</v>
      </c>
      <c r="AC62" s="35">
        <f>Main!P57*Mask!R$13</f>
        <v>0</v>
      </c>
      <c r="AD62" s="35">
        <f>Main!Q57*Mask!S$13</f>
        <v>0</v>
      </c>
      <c r="AE62" s="35">
        <f>Main!R57*Mask!T$13</f>
        <v>0</v>
      </c>
      <c r="AF62" s="35">
        <f>Main!S57*Mask!U$13</f>
        <v>0</v>
      </c>
      <c r="AG62" s="35">
        <f>Main!T57*Mask!V$13</f>
        <v>0</v>
      </c>
      <c r="AH62" s="35">
        <f>Main!U57*Mask!W$13</f>
        <v>0</v>
      </c>
      <c r="AI62" s="35">
        <f>Main!V57*Mask!X$13</f>
        <v>0</v>
      </c>
      <c r="AJ62" s="35">
        <f>Main!W57*Mask!Y$13</f>
        <v>0</v>
      </c>
      <c r="AK62" s="35">
        <f>Main!X57*Mask!Z$13</f>
        <v>0</v>
      </c>
      <c r="AL62" s="35">
        <f>Main!Y57*Mask!AA$13</f>
        <v>0</v>
      </c>
      <c r="AM62" s="35">
        <f>Main!Z57*Mask!AB$13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42</v>
      </c>
      <c r="Q63" s="138" t="str">
        <f ca="1">IF(Main!$AY58&lt;&gt;"#",$P63-Main!$AY58,"#")</f>
        <v>#</v>
      </c>
      <c r="R63" s="35">
        <f>Main!E58*Mask!G$13</f>
        <v>0</v>
      </c>
      <c r="S63" s="35">
        <f>Main!F58*Mask!H$13</f>
        <v>0</v>
      </c>
      <c r="T63" s="35">
        <f>Main!G58*Mask!I$13</f>
        <v>0</v>
      </c>
      <c r="U63" s="35">
        <f>Main!H58*Mask!J$13</f>
        <v>0</v>
      </c>
      <c r="V63" s="35">
        <f>Main!I58*Mask!K$13</f>
        <v>0</v>
      </c>
      <c r="W63" s="35">
        <f>Main!J58*Mask!L$13</f>
        <v>0</v>
      </c>
      <c r="X63" s="35">
        <f>Main!K58*Mask!M$13</f>
        <v>0</v>
      </c>
      <c r="Y63" s="35">
        <f>Main!L58*Mask!N$13</f>
        <v>0</v>
      </c>
      <c r="Z63" s="35">
        <f>Main!M58*Mask!O$13</f>
        <v>0</v>
      </c>
      <c r="AA63" s="35">
        <f>Main!N58*Mask!P$13</f>
        <v>0</v>
      </c>
      <c r="AB63" s="35">
        <f>Main!O58*Mask!Q$13</f>
        <v>0</v>
      </c>
      <c r="AC63" s="35">
        <f>Main!P58*Mask!R$13</f>
        <v>0</v>
      </c>
      <c r="AD63" s="35">
        <f>Main!Q58*Mask!S$13</f>
        <v>0</v>
      </c>
      <c r="AE63" s="35">
        <f>Main!R58*Mask!T$13</f>
        <v>0</v>
      </c>
      <c r="AF63" s="35">
        <f>Main!S58*Mask!U$13</f>
        <v>0</v>
      </c>
      <c r="AG63" s="35">
        <f>Main!T58*Mask!V$13</f>
        <v>0</v>
      </c>
      <c r="AH63" s="35">
        <f>Main!U58*Mask!W$13</f>
        <v>0</v>
      </c>
      <c r="AI63" s="35">
        <f>Main!V58*Mask!X$13</f>
        <v>0</v>
      </c>
      <c r="AJ63" s="35">
        <f>Main!W58*Mask!Y$13</f>
        <v>0</v>
      </c>
      <c r="AK63" s="35">
        <f>Main!X58*Mask!Z$13</f>
        <v>0</v>
      </c>
      <c r="AL63" s="35">
        <f>Main!Y58*Mask!AA$13</f>
        <v>0</v>
      </c>
      <c r="AM63" s="35">
        <f>Main!Z58*Mask!AB$13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42</v>
      </c>
      <c r="Q64" s="138" t="str">
        <f ca="1">IF(Main!$AY59&lt;&gt;"#",$P64-Main!$AY59,"#")</f>
        <v>#</v>
      </c>
      <c r="R64" s="35">
        <f>Main!E59*Mask!G$13</f>
        <v>0</v>
      </c>
      <c r="S64" s="35">
        <f>Main!F59*Mask!H$13</f>
        <v>0</v>
      </c>
      <c r="T64" s="35">
        <f>Main!G59*Mask!I$13</f>
        <v>0</v>
      </c>
      <c r="U64" s="35">
        <f>Main!H59*Mask!J$13</f>
        <v>0</v>
      </c>
      <c r="V64" s="35">
        <f>Main!I59*Mask!K$13</f>
        <v>0</v>
      </c>
      <c r="W64" s="35">
        <f>Main!J59*Mask!L$13</f>
        <v>0</v>
      </c>
      <c r="X64" s="35">
        <f>Main!K59*Mask!M$13</f>
        <v>0</v>
      </c>
      <c r="Y64" s="35">
        <f>Main!L59*Mask!N$13</f>
        <v>0</v>
      </c>
      <c r="Z64" s="35">
        <f>Main!M59*Mask!O$13</f>
        <v>0</v>
      </c>
      <c r="AA64" s="35">
        <f>Main!N59*Mask!P$13</f>
        <v>0</v>
      </c>
      <c r="AB64" s="35">
        <f>Main!O59*Mask!Q$13</f>
        <v>0</v>
      </c>
      <c r="AC64" s="35">
        <f>Main!P59*Mask!R$13</f>
        <v>0</v>
      </c>
      <c r="AD64" s="35">
        <f>Main!Q59*Mask!S$13</f>
        <v>0</v>
      </c>
      <c r="AE64" s="35">
        <f>Main!R59*Mask!T$13</f>
        <v>0</v>
      </c>
      <c r="AF64" s="35">
        <f>Main!S59*Mask!U$13</f>
        <v>0</v>
      </c>
      <c r="AG64" s="35">
        <f>Main!T59*Mask!V$13</f>
        <v>0</v>
      </c>
      <c r="AH64" s="35">
        <f>Main!U59*Mask!W$13</f>
        <v>0</v>
      </c>
      <c r="AI64" s="35">
        <f>Main!V59*Mask!X$13</f>
        <v>0</v>
      </c>
      <c r="AJ64" s="35">
        <f>Main!W59*Mask!Y$13</f>
        <v>0</v>
      </c>
      <c r="AK64" s="35">
        <f>Main!X59*Mask!Z$13</f>
        <v>0</v>
      </c>
      <c r="AL64" s="35">
        <f>Main!Y59*Mask!AA$13</f>
        <v>0</v>
      </c>
      <c r="AM64" s="35">
        <f>Main!Z59*Mask!AB$13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42</v>
      </c>
      <c r="Q65" s="138" t="str">
        <f ca="1">IF(Main!$AY60&lt;&gt;"#",$P65-Main!$AY60,"#")</f>
        <v>#</v>
      </c>
      <c r="R65" s="35">
        <f>Main!E60*Mask!G$13</f>
        <v>0</v>
      </c>
      <c r="S65" s="35">
        <f>Main!F60*Mask!H$13</f>
        <v>0</v>
      </c>
      <c r="T65" s="35">
        <f>Main!G60*Mask!I$13</f>
        <v>0</v>
      </c>
      <c r="U65" s="35">
        <f>Main!H60*Mask!J$13</f>
        <v>0</v>
      </c>
      <c r="V65" s="35">
        <f>Main!I60*Mask!K$13</f>
        <v>0</v>
      </c>
      <c r="W65" s="35">
        <f>Main!J60*Mask!L$13</f>
        <v>0</v>
      </c>
      <c r="X65" s="35">
        <f>Main!K60*Mask!M$13</f>
        <v>0</v>
      </c>
      <c r="Y65" s="35">
        <f>Main!L60*Mask!N$13</f>
        <v>0</v>
      </c>
      <c r="Z65" s="35">
        <f>Main!M60*Mask!O$13</f>
        <v>0</v>
      </c>
      <c r="AA65" s="35">
        <f>Main!N60*Mask!P$13</f>
        <v>0</v>
      </c>
      <c r="AB65" s="35">
        <f>Main!O60*Mask!Q$13</f>
        <v>0</v>
      </c>
      <c r="AC65" s="35">
        <f>Main!P60*Mask!R$13</f>
        <v>0</v>
      </c>
      <c r="AD65" s="35">
        <f>Main!Q60*Mask!S$13</f>
        <v>0</v>
      </c>
      <c r="AE65" s="35">
        <f>Main!R60*Mask!T$13</f>
        <v>0</v>
      </c>
      <c r="AF65" s="35">
        <f>Main!S60*Mask!U$13</f>
        <v>0</v>
      </c>
      <c r="AG65" s="35">
        <f>Main!T60*Mask!V$13</f>
        <v>0</v>
      </c>
      <c r="AH65" s="35">
        <f>Main!U60*Mask!W$13</f>
        <v>0</v>
      </c>
      <c r="AI65" s="35">
        <f>Main!V60*Mask!X$13</f>
        <v>0</v>
      </c>
      <c r="AJ65" s="35">
        <f>Main!W60*Mask!Y$13</f>
        <v>0</v>
      </c>
      <c r="AK65" s="35">
        <f>Main!X60*Mask!Z$13</f>
        <v>0</v>
      </c>
      <c r="AL65" s="35">
        <f>Main!Y60*Mask!AA$13</f>
        <v>0</v>
      </c>
      <c r="AM65" s="35">
        <f>Main!Z60*Mask!AB$13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42</v>
      </c>
      <c r="Q66" s="138" t="str">
        <f ca="1">IF(Main!$AY61&lt;&gt;"#",$P66-Main!$AY61,"#")</f>
        <v>#</v>
      </c>
      <c r="R66" s="35">
        <f>Main!E61*Mask!G$13</f>
        <v>0</v>
      </c>
      <c r="S66" s="35">
        <f>Main!F61*Mask!H$13</f>
        <v>0</v>
      </c>
      <c r="T66" s="35">
        <f>Main!G61*Mask!I$13</f>
        <v>0</v>
      </c>
      <c r="U66" s="35">
        <f>Main!H61*Mask!J$13</f>
        <v>0</v>
      </c>
      <c r="V66" s="35">
        <f>Main!I61*Mask!K$13</f>
        <v>0</v>
      </c>
      <c r="W66" s="35">
        <f>Main!J61*Mask!L$13</f>
        <v>0</v>
      </c>
      <c r="X66" s="35">
        <f>Main!K61*Mask!M$13</f>
        <v>0</v>
      </c>
      <c r="Y66" s="35">
        <f>Main!L61*Mask!N$13</f>
        <v>0</v>
      </c>
      <c r="Z66" s="35">
        <f>Main!M61*Mask!O$13</f>
        <v>0</v>
      </c>
      <c r="AA66" s="35">
        <f>Main!N61*Mask!P$13</f>
        <v>0</v>
      </c>
      <c r="AB66" s="35">
        <f>Main!O61*Mask!Q$13</f>
        <v>0</v>
      </c>
      <c r="AC66" s="35">
        <f>Main!P61*Mask!R$13</f>
        <v>0</v>
      </c>
      <c r="AD66" s="35">
        <f>Main!Q61*Mask!S$13</f>
        <v>0</v>
      </c>
      <c r="AE66" s="35">
        <f>Main!R61*Mask!T$13</f>
        <v>0</v>
      </c>
      <c r="AF66" s="35">
        <f>Main!S61*Mask!U$13</f>
        <v>0</v>
      </c>
      <c r="AG66" s="35">
        <f>Main!T61*Mask!V$13</f>
        <v>0</v>
      </c>
      <c r="AH66" s="35">
        <f>Main!U61*Mask!W$13</f>
        <v>0</v>
      </c>
      <c r="AI66" s="35">
        <f>Main!V61*Mask!X$13</f>
        <v>0</v>
      </c>
      <c r="AJ66" s="35">
        <f>Main!W61*Mask!Y$13</f>
        <v>0</v>
      </c>
      <c r="AK66" s="35">
        <f>Main!X61*Mask!Z$13</f>
        <v>0</v>
      </c>
      <c r="AL66" s="35">
        <f>Main!Y61*Mask!AA$13</f>
        <v>0</v>
      </c>
      <c r="AM66" s="35">
        <f>Main!Z61*Mask!AB$13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42</v>
      </c>
      <c r="Q67" s="138" t="str">
        <f ca="1">IF(Main!$AY62&lt;&gt;"#",$P67-Main!$AY62,"#")</f>
        <v>#</v>
      </c>
      <c r="R67" s="35">
        <f>Main!E62*Mask!G$13</f>
        <v>0</v>
      </c>
      <c r="S67" s="35">
        <f>Main!F62*Mask!H$13</f>
        <v>0</v>
      </c>
      <c r="T67" s="35">
        <f>Main!G62*Mask!I$13</f>
        <v>0</v>
      </c>
      <c r="U67" s="35">
        <f>Main!H62*Mask!J$13</f>
        <v>0</v>
      </c>
      <c r="V67" s="35">
        <f>Main!I62*Mask!K$13</f>
        <v>0</v>
      </c>
      <c r="W67" s="35">
        <f>Main!J62*Mask!L$13</f>
        <v>0</v>
      </c>
      <c r="X67" s="35">
        <f>Main!K62*Mask!M$13</f>
        <v>0</v>
      </c>
      <c r="Y67" s="35">
        <f>Main!L62*Mask!N$13</f>
        <v>0</v>
      </c>
      <c r="Z67" s="35">
        <f>Main!M62*Mask!O$13</f>
        <v>0</v>
      </c>
      <c r="AA67" s="35">
        <f>Main!N62*Mask!P$13</f>
        <v>0</v>
      </c>
      <c r="AB67" s="35">
        <f>Main!O62*Mask!Q$13</f>
        <v>0</v>
      </c>
      <c r="AC67" s="35">
        <f>Main!P62*Mask!R$13</f>
        <v>0</v>
      </c>
      <c r="AD67" s="35">
        <f>Main!Q62*Mask!S$13</f>
        <v>0</v>
      </c>
      <c r="AE67" s="35">
        <f>Main!R62*Mask!T$13</f>
        <v>0</v>
      </c>
      <c r="AF67" s="35">
        <f>Main!S62*Mask!U$13</f>
        <v>0</v>
      </c>
      <c r="AG67" s="35">
        <f>Main!T62*Mask!V$13</f>
        <v>0</v>
      </c>
      <c r="AH67" s="35">
        <f>Main!U62*Mask!W$13</f>
        <v>0</v>
      </c>
      <c r="AI67" s="35">
        <f>Main!V62*Mask!X$13</f>
        <v>0</v>
      </c>
      <c r="AJ67" s="35">
        <f>Main!W62*Mask!Y$13</f>
        <v>0</v>
      </c>
      <c r="AK67" s="35">
        <f>Main!X62*Mask!Z$13</f>
        <v>0</v>
      </c>
      <c r="AL67" s="35">
        <f>Main!Y62*Mask!AA$13</f>
        <v>0</v>
      </c>
      <c r="AM67" s="35">
        <f>Main!Z62*Mask!AB$13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42</v>
      </c>
      <c r="Q68" s="138" t="str">
        <f ca="1">IF(Main!$AY63&lt;&gt;"#",$P68-Main!$AY63,"#")</f>
        <v>#</v>
      </c>
      <c r="R68" s="35">
        <f>Main!E63*Mask!G$13</f>
        <v>0</v>
      </c>
      <c r="S68" s="35">
        <f>Main!F63*Mask!H$13</f>
        <v>0</v>
      </c>
      <c r="T68" s="35">
        <f>Main!G63*Mask!I$13</f>
        <v>0</v>
      </c>
      <c r="U68" s="35">
        <f>Main!H63*Mask!J$13</f>
        <v>0</v>
      </c>
      <c r="V68" s="35">
        <f>Main!I63*Mask!K$13</f>
        <v>0</v>
      </c>
      <c r="W68" s="35">
        <f>Main!J63*Mask!L$13</f>
        <v>0</v>
      </c>
      <c r="X68" s="35">
        <f>Main!K63*Mask!M$13</f>
        <v>0</v>
      </c>
      <c r="Y68" s="35">
        <f>Main!L63*Mask!N$13</f>
        <v>0</v>
      </c>
      <c r="Z68" s="35">
        <f>Main!M63*Mask!O$13</f>
        <v>0</v>
      </c>
      <c r="AA68" s="35">
        <f>Main!N63*Mask!P$13</f>
        <v>0</v>
      </c>
      <c r="AB68" s="35">
        <f>Main!O63*Mask!Q$13</f>
        <v>0</v>
      </c>
      <c r="AC68" s="35">
        <f>Main!P63*Mask!R$13</f>
        <v>0</v>
      </c>
      <c r="AD68" s="35">
        <f>Main!Q63*Mask!S$13</f>
        <v>0</v>
      </c>
      <c r="AE68" s="35">
        <f>Main!R63*Mask!T$13</f>
        <v>0</v>
      </c>
      <c r="AF68" s="35">
        <f>Main!S63*Mask!U$13</f>
        <v>0</v>
      </c>
      <c r="AG68" s="35">
        <f>Main!T63*Mask!V$13</f>
        <v>0</v>
      </c>
      <c r="AH68" s="35">
        <f>Main!U63*Mask!W$13</f>
        <v>0</v>
      </c>
      <c r="AI68" s="35">
        <f>Main!V63*Mask!X$13</f>
        <v>0</v>
      </c>
      <c r="AJ68" s="35">
        <f>Main!W63*Mask!Y$13</f>
        <v>0</v>
      </c>
      <c r="AK68" s="35">
        <f>Main!X63*Mask!Z$13</f>
        <v>0</v>
      </c>
      <c r="AL68" s="35">
        <f>Main!Y63*Mask!AA$13</f>
        <v>0</v>
      </c>
      <c r="AM68" s="35">
        <f>Main!Z63*Mask!AB$13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42</v>
      </c>
      <c r="Q69" s="138" t="str">
        <f ca="1">IF(Main!$AY64&lt;&gt;"#",$P69-Main!$AY64,"#")</f>
        <v>#</v>
      </c>
      <c r="R69" s="35">
        <f>Main!E64*Mask!G$13</f>
        <v>0</v>
      </c>
      <c r="S69" s="35">
        <f>Main!F64*Mask!H$13</f>
        <v>0</v>
      </c>
      <c r="T69" s="35">
        <f>Main!G64*Mask!I$13</f>
        <v>0</v>
      </c>
      <c r="U69" s="35">
        <f>Main!H64*Mask!J$13</f>
        <v>0</v>
      </c>
      <c r="V69" s="35">
        <f>Main!I64*Mask!K$13</f>
        <v>0</v>
      </c>
      <c r="W69" s="35">
        <f>Main!J64*Mask!L$13</f>
        <v>0</v>
      </c>
      <c r="X69" s="35">
        <f>Main!K64*Mask!M$13</f>
        <v>0</v>
      </c>
      <c r="Y69" s="35">
        <f>Main!L64*Mask!N$13</f>
        <v>0</v>
      </c>
      <c r="Z69" s="35">
        <f>Main!M64*Mask!O$13</f>
        <v>0</v>
      </c>
      <c r="AA69" s="35">
        <f>Main!N64*Mask!P$13</f>
        <v>0</v>
      </c>
      <c r="AB69" s="35">
        <f>Main!O64*Mask!Q$13</f>
        <v>0</v>
      </c>
      <c r="AC69" s="35">
        <f>Main!P64*Mask!R$13</f>
        <v>0</v>
      </c>
      <c r="AD69" s="35">
        <f>Main!Q64*Mask!S$13</f>
        <v>0</v>
      </c>
      <c r="AE69" s="35">
        <f>Main!R64*Mask!T$13</f>
        <v>0</v>
      </c>
      <c r="AF69" s="35">
        <f>Main!S64*Mask!U$13</f>
        <v>0</v>
      </c>
      <c r="AG69" s="35">
        <f>Main!T64*Mask!V$13</f>
        <v>0</v>
      </c>
      <c r="AH69" s="35">
        <f>Main!U64*Mask!W$13</f>
        <v>0</v>
      </c>
      <c r="AI69" s="35">
        <f>Main!V64*Mask!X$13</f>
        <v>0</v>
      </c>
      <c r="AJ69" s="35">
        <f>Main!W64*Mask!Y$13</f>
        <v>0</v>
      </c>
      <c r="AK69" s="35">
        <f>Main!X64*Mask!Z$13</f>
        <v>0</v>
      </c>
      <c r="AL69" s="35">
        <f>Main!Y64*Mask!AA$13</f>
        <v>0</v>
      </c>
      <c r="AM69" s="35">
        <f>Main!Z64*Mask!AB$13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16</v>
      </c>
      <c r="M70" s="6">
        <f>L70*(1+$D$7)*$D$4/100*$D$8</f>
        <v>42</v>
      </c>
      <c r="N70" s="6" t="str">
        <f>Main!$A65&amp;Main!$B65</f>
        <v/>
      </c>
      <c r="O70" s="133">
        <f t="shared" si="2"/>
        <v>0</v>
      </c>
      <c r="P70" s="138">
        <f t="shared" si="5"/>
        <v>42</v>
      </c>
      <c r="Q70" s="138" t="str">
        <f ca="1">IF(Main!$AY65&lt;&gt;"#",$P70-Main!$AY65,"#")</f>
        <v>#</v>
      </c>
      <c r="R70" s="35">
        <f>Main!E65*Mask!G$13</f>
        <v>0</v>
      </c>
      <c r="S70" s="35">
        <f>Main!F65*Mask!H$13</f>
        <v>0</v>
      </c>
      <c r="T70" s="35">
        <f>Main!G65*Mask!I$13</f>
        <v>0</v>
      </c>
      <c r="U70" s="35">
        <f>Main!H65*Mask!J$13</f>
        <v>0</v>
      </c>
      <c r="V70" s="35">
        <f>Main!I65*Mask!K$13</f>
        <v>0</v>
      </c>
      <c r="W70" s="35">
        <f>Main!J65*Mask!L$13</f>
        <v>0</v>
      </c>
      <c r="X70" s="35">
        <f>Main!K65*Mask!M$13</f>
        <v>0</v>
      </c>
      <c r="Y70" s="35">
        <f>Main!L65*Mask!N$13</f>
        <v>0</v>
      </c>
      <c r="Z70" s="35">
        <f>Main!M65*Mask!O$13</f>
        <v>0</v>
      </c>
      <c r="AA70" s="35">
        <f>Main!N65*Mask!P$13</f>
        <v>0</v>
      </c>
      <c r="AB70" s="35">
        <f>Main!O65*Mask!Q$13</f>
        <v>0</v>
      </c>
      <c r="AC70" s="35">
        <f>Main!P65*Mask!R$13</f>
        <v>0</v>
      </c>
      <c r="AD70" s="35">
        <f>Main!Q65*Mask!S$13</f>
        <v>0</v>
      </c>
      <c r="AE70" s="35">
        <f>Main!R65*Mask!T$13</f>
        <v>0</v>
      </c>
      <c r="AF70" s="35">
        <f>Main!S65*Mask!U$13</f>
        <v>0</v>
      </c>
      <c r="AG70" s="35">
        <f>Main!T65*Mask!V$13</f>
        <v>0</v>
      </c>
      <c r="AH70" s="35">
        <f>Main!U65*Mask!W$13</f>
        <v>0</v>
      </c>
      <c r="AI70" s="35">
        <f>Main!V65*Mask!X$13</f>
        <v>0</v>
      </c>
      <c r="AJ70" s="35">
        <f>Main!W65*Mask!Y$13</f>
        <v>0</v>
      </c>
      <c r="AK70" s="35">
        <f>Main!X65*Mask!Z$13</f>
        <v>0</v>
      </c>
      <c r="AL70" s="35">
        <f>Main!Y65*Mask!AA$13</f>
        <v>0</v>
      </c>
      <c r="AM70" s="35">
        <f>Main!Z65*Mask!AB$13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42</v>
      </c>
      <c r="Q71" s="138" t="str">
        <f ca="1">IF(Main!$AY66&lt;&gt;"#",$P71-Main!$AY66,"#")</f>
        <v>#</v>
      </c>
      <c r="R71" s="35">
        <f>Main!E66*Mask!G$13</f>
        <v>0</v>
      </c>
      <c r="S71" s="35">
        <f>Main!F66*Mask!H$13</f>
        <v>0</v>
      </c>
      <c r="T71" s="35">
        <f>Main!G66*Mask!I$13</f>
        <v>0</v>
      </c>
      <c r="U71" s="35">
        <f>Main!H66*Mask!J$13</f>
        <v>0</v>
      </c>
      <c r="V71" s="35">
        <f>Main!I66*Mask!K$13</f>
        <v>0</v>
      </c>
      <c r="W71" s="35">
        <f>Main!J66*Mask!L$13</f>
        <v>0</v>
      </c>
      <c r="X71" s="35">
        <f>Main!K66*Mask!M$13</f>
        <v>0</v>
      </c>
      <c r="Y71" s="35">
        <f>Main!L66*Mask!N$13</f>
        <v>0</v>
      </c>
      <c r="Z71" s="35">
        <f>Main!M66*Mask!O$13</f>
        <v>0</v>
      </c>
      <c r="AA71" s="35">
        <f>Main!N66*Mask!P$13</f>
        <v>0</v>
      </c>
      <c r="AB71" s="35">
        <f>Main!O66*Mask!Q$13</f>
        <v>0</v>
      </c>
      <c r="AC71" s="35">
        <f>Main!P66*Mask!R$13</f>
        <v>0</v>
      </c>
      <c r="AD71" s="35">
        <f>Main!Q66*Mask!S$13</f>
        <v>0</v>
      </c>
      <c r="AE71" s="35">
        <f>Main!R66*Mask!T$13</f>
        <v>0</v>
      </c>
      <c r="AF71" s="35">
        <f>Main!S66*Mask!U$13</f>
        <v>0</v>
      </c>
      <c r="AG71" s="35">
        <f>Main!T66*Mask!V$13</f>
        <v>0</v>
      </c>
      <c r="AH71" s="35">
        <f>Main!U66*Mask!W$13</f>
        <v>0</v>
      </c>
      <c r="AI71" s="35">
        <f>Main!V66*Mask!X$13</f>
        <v>0</v>
      </c>
      <c r="AJ71" s="35">
        <f>Main!W66*Mask!Y$13</f>
        <v>0</v>
      </c>
      <c r="AK71" s="35">
        <f>Main!X66*Mask!Z$13</f>
        <v>0</v>
      </c>
      <c r="AL71" s="35">
        <f>Main!Y66*Mask!AA$13</f>
        <v>0</v>
      </c>
      <c r="AM71" s="35">
        <f>Main!Z66*Mask!AB$13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42</v>
      </c>
      <c r="Q72" s="138" t="str">
        <f ca="1">IF(Main!$AY67&lt;&gt;"#",$P72-Main!$AY67,"#")</f>
        <v>#</v>
      </c>
      <c r="R72" s="35">
        <f>Main!E67*Mask!G$13</f>
        <v>0</v>
      </c>
      <c r="S72" s="35">
        <f>Main!F67*Mask!H$13</f>
        <v>0</v>
      </c>
      <c r="T72" s="35">
        <f>Main!G67*Mask!I$13</f>
        <v>0</v>
      </c>
      <c r="U72" s="35">
        <f>Main!H67*Mask!J$13</f>
        <v>0</v>
      </c>
      <c r="V72" s="35">
        <f>Main!I67*Mask!K$13</f>
        <v>0</v>
      </c>
      <c r="W72" s="35">
        <f>Main!J67*Mask!L$13</f>
        <v>0</v>
      </c>
      <c r="X72" s="35">
        <f>Main!K67*Mask!M$13</f>
        <v>0</v>
      </c>
      <c r="Y72" s="35">
        <f>Main!L67*Mask!N$13</f>
        <v>0</v>
      </c>
      <c r="Z72" s="35">
        <f>Main!M67*Mask!O$13</f>
        <v>0</v>
      </c>
      <c r="AA72" s="35">
        <f>Main!N67*Mask!P$13</f>
        <v>0</v>
      </c>
      <c r="AB72" s="35">
        <f>Main!O67*Mask!Q$13</f>
        <v>0</v>
      </c>
      <c r="AC72" s="35">
        <f>Main!P67*Mask!R$13</f>
        <v>0</v>
      </c>
      <c r="AD72" s="35">
        <f>Main!Q67*Mask!S$13</f>
        <v>0</v>
      </c>
      <c r="AE72" s="35">
        <f>Main!R67*Mask!T$13</f>
        <v>0</v>
      </c>
      <c r="AF72" s="35">
        <f>Main!S67*Mask!U$13</f>
        <v>0</v>
      </c>
      <c r="AG72" s="35">
        <f>Main!T67*Mask!V$13</f>
        <v>0</v>
      </c>
      <c r="AH72" s="35">
        <f>Main!U67*Mask!W$13</f>
        <v>0</v>
      </c>
      <c r="AI72" s="35">
        <f>Main!V67*Mask!X$13</f>
        <v>0</v>
      </c>
      <c r="AJ72" s="35">
        <f>Main!W67*Mask!Y$13</f>
        <v>0</v>
      </c>
      <c r="AK72" s="35">
        <f>Main!X67*Mask!Z$13</f>
        <v>0</v>
      </c>
      <c r="AL72" s="35">
        <f>Main!Y67*Mask!AA$13</f>
        <v>0</v>
      </c>
      <c r="AM72" s="35">
        <f>Main!Z67*Mask!AB$13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42</v>
      </c>
      <c r="Q73" s="138" t="str">
        <f ca="1">IF(Main!$AY68&lt;&gt;"#",$P73-Main!$AY68,"#")</f>
        <v>#</v>
      </c>
      <c r="R73" s="35">
        <f>Main!E68*Mask!G$13</f>
        <v>0</v>
      </c>
      <c r="S73" s="35">
        <f>Main!F68*Mask!H$13</f>
        <v>0</v>
      </c>
      <c r="T73" s="35">
        <f>Main!G68*Mask!I$13</f>
        <v>0</v>
      </c>
      <c r="U73" s="35">
        <f>Main!H68*Mask!J$13</f>
        <v>0</v>
      </c>
      <c r="V73" s="35">
        <f>Main!I68*Mask!K$13</f>
        <v>0</v>
      </c>
      <c r="W73" s="35">
        <f>Main!J68*Mask!L$13</f>
        <v>0</v>
      </c>
      <c r="X73" s="35">
        <f>Main!K68*Mask!M$13</f>
        <v>0</v>
      </c>
      <c r="Y73" s="35">
        <f>Main!L68*Mask!N$13</f>
        <v>0</v>
      </c>
      <c r="Z73" s="35">
        <f>Main!M68*Mask!O$13</f>
        <v>0</v>
      </c>
      <c r="AA73" s="35">
        <f>Main!N68*Mask!P$13</f>
        <v>0</v>
      </c>
      <c r="AB73" s="35">
        <f>Main!O68*Mask!Q$13</f>
        <v>0</v>
      </c>
      <c r="AC73" s="35">
        <f>Main!P68*Mask!R$13</f>
        <v>0</v>
      </c>
      <c r="AD73" s="35">
        <f>Main!Q68*Mask!S$13</f>
        <v>0</v>
      </c>
      <c r="AE73" s="35">
        <f>Main!R68*Mask!T$13</f>
        <v>0</v>
      </c>
      <c r="AF73" s="35">
        <f>Main!S68*Mask!U$13</f>
        <v>0</v>
      </c>
      <c r="AG73" s="35">
        <f>Main!T68*Mask!V$13</f>
        <v>0</v>
      </c>
      <c r="AH73" s="35">
        <f>Main!U68*Mask!W$13</f>
        <v>0</v>
      </c>
      <c r="AI73" s="35">
        <f>Main!V68*Mask!X$13</f>
        <v>0</v>
      </c>
      <c r="AJ73" s="35">
        <f>Main!W68*Mask!Y$13</f>
        <v>0</v>
      </c>
      <c r="AK73" s="35">
        <f>Main!X68*Mask!Z$13</f>
        <v>0</v>
      </c>
      <c r="AL73" s="35">
        <f>Main!Y68*Mask!AA$13</f>
        <v>0</v>
      </c>
      <c r="AM73" s="35">
        <f>Main!Z68*Mask!AB$13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42</v>
      </c>
      <c r="Q74" s="138" t="str">
        <f ca="1">IF(Main!$AY69&lt;&gt;"#",$P74-Main!$AY69,"#")</f>
        <v>#</v>
      </c>
      <c r="R74" s="35">
        <f>Main!E69*Mask!G$13</f>
        <v>0</v>
      </c>
      <c r="S74" s="35">
        <f>Main!F69*Mask!H$13</f>
        <v>0</v>
      </c>
      <c r="T74" s="35">
        <f>Main!G69*Mask!I$13</f>
        <v>0</v>
      </c>
      <c r="U74" s="35">
        <f>Main!H69*Mask!J$13</f>
        <v>0</v>
      </c>
      <c r="V74" s="35">
        <f>Main!I69*Mask!K$13</f>
        <v>0</v>
      </c>
      <c r="W74" s="35">
        <f>Main!J69*Mask!L$13</f>
        <v>0</v>
      </c>
      <c r="X74" s="35">
        <f>Main!K69*Mask!M$13</f>
        <v>0</v>
      </c>
      <c r="Y74" s="35">
        <f>Main!L69*Mask!N$13</f>
        <v>0</v>
      </c>
      <c r="Z74" s="35">
        <f>Main!M69*Mask!O$13</f>
        <v>0</v>
      </c>
      <c r="AA74" s="35">
        <f>Main!N69*Mask!P$13</f>
        <v>0</v>
      </c>
      <c r="AB74" s="35">
        <f>Main!O69*Mask!Q$13</f>
        <v>0</v>
      </c>
      <c r="AC74" s="35">
        <f>Main!P69*Mask!R$13</f>
        <v>0</v>
      </c>
      <c r="AD74" s="35">
        <f>Main!Q69*Mask!S$13</f>
        <v>0</v>
      </c>
      <c r="AE74" s="35">
        <f>Main!R69*Mask!T$13</f>
        <v>0</v>
      </c>
      <c r="AF74" s="35">
        <f>Main!S69*Mask!U$13</f>
        <v>0</v>
      </c>
      <c r="AG74" s="35">
        <f>Main!T69*Mask!V$13</f>
        <v>0</v>
      </c>
      <c r="AH74" s="35">
        <f>Main!U69*Mask!W$13</f>
        <v>0</v>
      </c>
      <c r="AI74" s="35">
        <f>Main!V69*Mask!X$13</f>
        <v>0</v>
      </c>
      <c r="AJ74" s="35">
        <f>Main!W69*Mask!Y$13</f>
        <v>0</v>
      </c>
      <c r="AK74" s="35">
        <f>Main!X69*Mask!Z$13</f>
        <v>0</v>
      </c>
      <c r="AL74" s="35">
        <f>Main!Y69*Mask!AA$13</f>
        <v>0</v>
      </c>
      <c r="AM74" s="35">
        <f>Main!Z69*Mask!AB$13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42</v>
      </c>
      <c r="Q75" s="138" t="str">
        <f ca="1">IF(Main!$AY70&lt;&gt;"#",$P75-Main!$AY70,"#")</f>
        <v>#</v>
      </c>
      <c r="R75" s="35">
        <f>Main!E70*Mask!G$13</f>
        <v>0</v>
      </c>
      <c r="S75" s="35">
        <f>Main!F70*Mask!H$13</f>
        <v>0</v>
      </c>
      <c r="T75" s="35">
        <f>Main!G70*Mask!I$13</f>
        <v>0</v>
      </c>
      <c r="U75" s="35">
        <f>Main!H70*Mask!J$13</f>
        <v>0</v>
      </c>
      <c r="V75" s="35">
        <f>Main!I70*Mask!K$13</f>
        <v>0</v>
      </c>
      <c r="W75" s="35">
        <f>Main!J70*Mask!L$13</f>
        <v>0</v>
      </c>
      <c r="X75" s="35">
        <f>Main!K70*Mask!M$13</f>
        <v>0</v>
      </c>
      <c r="Y75" s="35">
        <f>Main!L70*Mask!N$13</f>
        <v>0</v>
      </c>
      <c r="Z75" s="35">
        <f>Main!M70*Mask!O$13</f>
        <v>0</v>
      </c>
      <c r="AA75" s="35">
        <f>Main!N70*Mask!P$13</f>
        <v>0</v>
      </c>
      <c r="AB75" s="35">
        <f>Main!O70*Mask!Q$13</f>
        <v>0</v>
      </c>
      <c r="AC75" s="35">
        <f>Main!P70*Mask!R$13</f>
        <v>0</v>
      </c>
      <c r="AD75" s="35">
        <f>Main!Q70*Mask!S$13</f>
        <v>0</v>
      </c>
      <c r="AE75" s="35">
        <f>Main!R70*Mask!T$13</f>
        <v>0</v>
      </c>
      <c r="AF75" s="35">
        <f>Main!S70*Mask!U$13</f>
        <v>0</v>
      </c>
      <c r="AG75" s="35">
        <f>Main!T70*Mask!V$13</f>
        <v>0</v>
      </c>
      <c r="AH75" s="35">
        <f>Main!U70*Mask!W$13</f>
        <v>0</v>
      </c>
      <c r="AI75" s="35">
        <f>Main!V70*Mask!X$13</f>
        <v>0</v>
      </c>
      <c r="AJ75" s="35">
        <f>Main!W70*Mask!Y$13</f>
        <v>0</v>
      </c>
      <c r="AK75" s="35">
        <f>Main!X70*Mask!Z$13</f>
        <v>0</v>
      </c>
      <c r="AL75" s="35">
        <f>Main!Y70*Mask!AA$13</f>
        <v>0</v>
      </c>
      <c r="AM75" s="35">
        <f>Main!Z70*Mask!AB$13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42</v>
      </c>
      <c r="Q76" s="138" t="str">
        <f ca="1">IF(Main!$AY71&lt;&gt;"#",$P76-Main!$AY71,"#")</f>
        <v>#</v>
      </c>
      <c r="R76" s="35">
        <f>Main!E71*Mask!G$13</f>
        <v>0</v>
      </c>
      <c r="S76" s="35">
        <f>Main!F71*Mask!H$13</f>
        <v>0</v>
      </c>
      <c r="T76" s="35">
        <f>Main!G71*Mask!I$13</f>
        <v>0</v>
      </c>
      <c r="U76" s="35">
        <f>Main!H71*Mask!J$13</f>
        <v>0</v>
      </c>
      <c r="V76" s="35">
        <f>Main!I71*Mask!K$13</f>
        <v>0</v>
      </c>
      <c r="W76" s="35">
        <f>Main!J71*Mask!L$13</f>
        <v>0</v>
      </c>
      <c r="X76" s="35">
        <f>Main!K71*Mask!M$13</f>
        <v>0</v>
      </c>
      <c r="Y76" s="35">
        <f>Main!L71*Mask!N$13</f>
        <v>0</v>
      </c>
      <c r="Z76" s="35">
        <f>Main!M71*Mask!O$13</f>
        <v>0</v>
      </c>
      <c r="AA76" s="35">
        <f>Main!N71*Mask!P$13</f>
        <v>0</v>
      </c>
      <c r="AB76" s="35">
        <f>Main!O71*Mask!Q$13</f>
        <v>0</v>
      </c>
      <c r="AC76" s="35">
        <f>Main!P71*Mask!R$13</f>
        <v>0</v>
      </c>
      <c r="AD76" s="35">
        <f>Main!Q71*Mask!S$13</f>
        <v>0</v>
      </c>
      <c r="AE76" s="35">
        <f>Main!R71*Mask!T$13</f>
        <v>0</v>
      </c>
      <c r="AF76" s="35">
        <f>Main!S71*Mask!U$13</f>
        <v>0</v>
      </c>
      <c r="AG76" s="35">
        <f>Main!T71*Mask!V$13</f>
        <v>0</v>
      </c>
      <c r="AH76" s="35">
        <f>Main!U71*Mask!W$13</f>
        <v>0</v>
      </c>
      <c r="AI76" s="35">
        <f>Main!V71*Mask!X$13</f>
        <v>0</v>
      </c>
      <c r="AJ76" s="35">
        <f>Main!W71*Mask!Y$13</f>
        <v>0</v>
      </c>
      <c r="AK76" s="35">
        <f>Main!X71*Mask!Z$13</f>
        <v>0</v>
      </c>
      <c r="AL76" s="35">
        <f>Main!Y71*Mask!AA$13</f>
        <v>0</v>
      </c>
      <c r="AM76" s="35">
        <f>Main!Z71*Mask!AB$13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42</v>
      </c>
      <c r="Q77" s="138" t="str">
        <f ca="1">IF(Main!$AY72&lt;&gt;"#",$P77-Main!$AY72,"#")</f>
        <v>#</v>
      </c>
      <c r="R77" s="35">
        <f>Main!E72*Mask!G$13</f>
        <v>0</v>
      </c>
      <c r="S77" s="35">
        <f>Main!F72*Mask!H$13</f>
        <v>0</v>
      </c>
      <c r="T77" s="35">
        <f>Main!G72*Mask!I$13</f>
        <v>0</v>
      </c>
      <c r="U77" s="35">
        <f>Main!H72*Mask!J$13</f>
        <v>0</v>
      </c>
      <c r="V77" s="35">
        <f>Main!I72*Mask!K$13</f>
        <v>0</v>
      </c>
      <c r="W77" s="35">
        <f>Main!J72*Mask!L$13</f>
        <v>0</v>
      </c>
      <c r="X77" s="35">
        <f>Main!K72*Mask!M$13</f>
        <v>0</v>
      </c>
      <c r="Y77" s="35">
        <f>Main!L72*Mask!N$13</f>
        <v>0</v>
      </c>
      <c r="Z77" s="35">
        <f>Main!M72*Mask!O$13</f>
        <v>0</v>
      </c>
      <c r="AA77" s="35">
        <f>Main!N72*Mask!P$13</f>
        <v>0</v>
      </c>
      <c r="AB77" s="35">
        <f>Main!O72*Mask!Q$13</f>
        <v>0</v>
      </c>
      <c r="AC77" s="35">
        <f>Main!P72*Mask!R$13</f>
        <v>0</v>
      </c>
      <c r="AD77" s="35">
        <f>Main!Q72*Mask!S$13</f>
        <v>0</v>
      </c>
      <c r="AE77" s="35">
        <f>Main!R72*Mask!T$13</f>
        <v>0</v>
      </c>
      <c r="AF77" s="35">
        <f>Main!S72*Mask!U$13</f>
        <v>0</v>
      </c>
      <c r="AG77" s="35">
        <f>Main!T72*Mask!V$13</f>
        <v>0</v>
      </c>
      <c r="AH77" s="35">
        <f>Main!U72*Mask!W$13</f>
        <v>0</v>
      </c>
      <c r="AI77" s="35">
        <f>Main!V72*Mask!X$13</f>
        <v>0</v>
      </c>
      <c r="AJ77" s="35">
        <f>Main!W72*Mask!Y$13</f>
        <v>0</v>
      </c>
      <c r="AK77" s="35">
        <f>Main!X72*Mask!Z$13</f>
        <v>0</v>
      </c>
      <c r="AL77" s="35">
        <f>Main!Y72*Mask!AA$13</f>
        <v>0</v>
      </c>
      <c r="AM77" s="35">
        <f>Main!Z72*Mask!AB$13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42</v>
      </c>
      <c r="Q78" s="138" t="str">
        <f ca="1">IF(Main!$AY73&lt;&gt;"#",$P78-Main!$AY73,"#")</f>
        <v>#</v>
      </c>
      <c r="R78" s="35">
        <f>Main!E73*Mask!G$13</f>
        <v>0</v>
      </c>
      <c r="S78" s="35">
        <f>Main!F73*Mask!H$13</f>
        <v>0</v>
      </c>
      <c r="T78" s="35">
        <f>Main!G73*Mask!I$13</f>
        <v>0</v>
      </c>
      <c r="U78" s="35">
        <f>Main!H73*Mask!J$13</f>
        <v>0</v>
      </c>
      <c r="V78" s="35">
        <f>Main!I73*Mask!K$13</f>
        <v>0</v>
      </c>
      <c r="W78" s="35">
        <f>Main!J73*Mask!L$13</f>
        <v>0</v>
      </c>
      <c r="X78" s="35">
        <f>Main!K73*Mask!M$13</f>
        <v>0</v>
      </c>
      <c r="Y78" s="35">
        <f>Main!L73*Mask!N$13</f>
        <v>0</v>
      </c>
      <c r="Z78" s="35">
        <f>Main!M73*Mask!O$13</f>
        <v>0</v>
      </c>
      <c r="AA78" s="35">
        <f>Main!N73*Mask!P$13</f>
        <v>0</v>
      </c>
      <c r="AB78" s="35">
        <f>Main!O73*Mask!Q$13</f>
        <v>0</v>
      </c>
      <c r="AC78" s="35">
        <f>Main!P73*Mask!R$13</f>
        <v>0</v>
      </c>
      <c r="AD78" s="35">
        <f>Main!Q73*Mask!S$13</f>
        <v>0</v>
      </c>
      <c r="AE78" s="35">
        <f>Main!R73*Mask!T$13</f>
        <v>0</v>
      </c>
      <c r="AF78" s="35">
        <f>Main!S73*Mask!U$13</f>
        <v>0</v>
      </c>
      <c r="AG78" s="35">
        <f>Main!T73*Mask!V$13</f>
        <v>0</v>
      </c>
      <c r="AH78" s="35">
        <f>Main!U73*Mask!W$13</f>
        <v>0</v>
      </c>
      <c r="AI78" s="35">
        <f>Main!V73*Mask!X$13</f>
        <v>0</v>
      </c>
      <c r="AJ78" s="35">
        <f>Main!W73*Mask!Y$13</f>
        <v>0</v>
      </c>
      <c r="AK78" s="35">
        <f>Main!X73*Mask!Z$13</f>
        <v>0</v>
      </c>
      <c r="AL78" s="35">
        <f>Main!Y73*Mask!AA$13</f>
        <v>0</v>
      </c>
      <c r="AM78" s="35">
        <f>Main!Z73*Mask!AB$13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42</v>
      </c>
      <c r="Q79" s="138" t="str">
        <f ca="1">IF(Main!$AY74&lt;&gt;"#",$P79-Main!$AY74,"#")</f>
        <v>#</v>
      </c>
      <c r="R79" s="35">
        <f>Main!E74*Mask!G$13</f>
        <v>0</v>
      </c>
      <c r="S79" s="35">
        <f>Main!F74*Mask!H$13</f>
        <v>0</v>
      </c>
      <c r="T79" s="35">
        <f>Main!G74*Mask!I$13</f>
        <v>0</v>
      </c>
      <c r="U79" s="35">
        <f>Main!H74*Mask!J$13</f>
        <v>0</v>
      </c>
      <c r="V79" s="35">
        <f>Main!I74*Mask!K$13</f>
        <v>0</v>
      </c>
      <c r="W79" s="35">
        <f>Main!J74*Mask!L$13</f>
        <v>0</v>
      </c>
      <c r="X79" s="35">
        <f>Main!K74*Mask!M$13</f>
        <v>0</v>
      </c>
      <c r="Y79" s="35">
        <f>Main!L74*Mask!N$13</f>
        <v>0</v>
      </c>
      <c r="Z79" s="35">
        <f>Main!M74*Mask!O$13</f>
        <v>0</v>
      </c>
      <c r="AA79" s="35">
        <f>Main!N74*Mask!P$13</f>
        <v>0</v>
      </c>
      <c r="AB79" s="35">
        <f>Main!O74*Mask!Q$13</f>
        <v>0</v>
      </c>
      <c r="AC79" s="35">
        <f>Main!P74*Mask!R$13</f>
        <v>0</v>
      </c>
      <c r="AD79" s="35">
        <f>Main!Q74*Mask!S$13</f>
        <v>0</v>
      </c>
      <c r="AE79" s="35">
        <f>Main!R74*Mask!T$13</f>
        <v>0</v>
      </c>
      <c r="AF79" s="35">
        <f>Main!S74*Mask!U$13</f>
        <v>0</v>
      </c>
      <c r="AG79" s="35">
        <f>Main!T74*Mask!V$13</f>
        <v>0</v>
      </c>
      <c r="AH79" s="35">
        <f>Main!U74*Mask!W$13</f>
        <v>0</v>
      </c>
      <c r="AI79" s="35">
        <f>Main!V74*Mask!X$13</f>
        <v>0</v>
      </c>
      <c r="AJ79" s="35">
        <f>Main!W74*Mask!Y$13</f>
        <v>0</v>
      </c>
      <c r="AK79" s="35">
        <f>Main!X74*Mask!Z$13</f>
        <v>0</v>
      </c>
      <c r="AL79" s="35">
        <f>Main!Y74*Mask!AA$13</f>
        <v>0</v>
      </c>
      <c r="AM79" s="35">
        <f>Main!Z74*Mask!AB$13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42</v>
      </c>
      <c r="Q80" s="138" t="str">
        <f ca="1">IF(Main!$AY75&lt;&gt;"#",$P80-Main!$AY75,"#")</f>
        <v>#</v>
      </c>
      <c r="R80" s="35">
        <f>Main!E75*Mask!G$13</f>
        <v>0</v>
      </c>
      <c r="S80" s="35">
        <f>Main!F75*Mask!H$13</f>
        <v>0</v>
      </c>
      <c r="T80" s="35">
        <f>Main!G75*Mask!I$13</f>
        <v>0</v>
      </c>
      <c r="U80" s="35">
        <f>Main!H75*Mask!J$13</f>
        <v>0</v>
      </c>
      <c r="V80" s="35">
        <f>Main!I75*Mask!K$13</f>
        <v>0</v>
      </c>
      <c r="W80" s="35">
        <f>Main!J75*Mask!L$13</f>
        <v>0</v>
      </c>
      <c r="X80" s="35">
        <f>Main!K75*Mask!M$13</f>
        <v>0</v>
      </c>
      <c r="Y80" s="35">
        <f>Main!L75*Mask!N$13</f>
        <v>0</v>
      </c>
      <c r="Z80" s="35">
        <f>Main!M75*Mask!O$13</f>
        <v>0</v>
      </c>
      <c r="AA80" s="35">
        <f>Main!N75*Mask!P$13</f>
        <v>0</v>
      </c>
      <c r="AB80" s="35">
        <f>Main!O75*Mask!Q$13</f>
        <v>0</v>
      </c>
      <c r="AC80" s="35">
        <f>Main!P75*Mask!R$13</f>
        <v>0</v>
      </c>
      <c r="AD80" s="35">
        <f>Main!Q75*Mask!S$13</f>
        <v>0</v>
      </c>
      <c r="AE80" s="35">
        <f>Main!R75*Mask!T$13</f>
        <v>0</v>
      </c>
      <c r="AF80" s="35">
        <f>Main!S75*Mask!U$13</f>
        <v>0</v>
      </c>
      <c r="AG80" s="35">
        <f>Main!T75*Mask!V$13</f>
        <v>0</v>
      </c>
      <c r="AH80" s="35">
        <f>Main!U75*Mask!W$13</f>
        <v>0</v>
      </c>
      <c r="AI80" s="35">
        <f>Main!V75*Mask!X$13</f>
        <v>0</v>
      </c>
      <c r="AJ80" s="35">
        <f>Main!W75*Mask!Y$13</f>
        <v>0</v>
      </c>
      <c r="AK80" s="35">
        <f>Main!X75*Mask!Z$13</f>
        <v>0</v>
      </c>
      <c r="AL80" s="35">
        <f>Main!Y75*Mask!AA$13</f>
        <v>0</v>
      </c>
      <c r="AM80" s="35">
        <f>Main!Z75*Mask!AB$13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42</v>
      </c>
      <c r="Q81" s="138" t="str">
        <f ca="1">IF(Main!$AY76&lt;&gt;"#",$P81-Main!$AY76,"#")</f>
        <v>#</v>
      </c>
      <c r="R81" s="35">
        <f>Main!E76*Mask!G$13</f>
        <v>0</v>
      </c>
      <c r="S81" s="35">
        <f>Main!F76*Mask!H$13</f>
        <v>0</v>
      </c>
      <c r="T81" s="35">
        <f>Main!G76*Mask!I$13</f>
        <v>0</v>
      </c>
      <c r="U81" s="35">
        <f>Main!H76*Mask!J$13</f>
        <v>0</v>
      </c>
      <c r="V81" s="35">
        <f>Main!I76*Mask!K$13</f>
        <v>0</v>
      </c>
      <c r="W81" s="35">
        <f>Main!J76*Mask!L$13</f>
        <v>0</v>
      </c>
      <c r="X81" s="35">
        <f>Main!K76*Mask!M$13</f>
        <v>0</v>
      </c>
      <c r="Y81" s="35">
        <f>Main!L76*Mask!N$13</f>
        <v>0</v>
      </c>
      <c r="Z81" s="35">
        <f>Main!M76*Mask!O$13</f>
        <v>0</v>
      </c>
      <c r="AA81" s="35">
        <f>Main!N76*Mask!P$13</f>
        <v>0</v>
      </c>
      <c r="AB81" s="35">
        <f>Main!O76*Mask!Q$13</f>
        <v>0</v>
      </c>
      <c r="AC81" s="35">
        <f>Main!P76*Mask!R$13</f>
        <v>0</v>
      </c>
      <c r="AD81" s="35">
        <f>Main!Q76*Mask!S$13</f>
        <v>0</v>
      </c>
      <c r="AE81" s="35">
        <f>Main!R76*Mask!T$13</f>
        <v>0</v>
      </c>
      <c r="AF81" s="35">
        <f>Main!S76*Mask!U$13</f>
        <v>0</v>
      </c>
      <c r="AG81" s="35">
        <f>Main!T76*Mask!V$13</f>
        <v>0</v>
      </c>
      <c r="AH81" s="35">
        <f>Main!U76*Mask!W$13</f>
        <v>0</v>
      </c>
      <c r="AI81" s="35">
        <f>Main!V76*Mask!X$13</f>
        <v>0</v>
      </c>
      <c r="AJ81" s="35">
        <f>Main!W76*Mask!Y$13</f>
        <v>0</v>
      </c>
      <c r="AK81" s="35">
        <f>Main!X76*Mask!Z$13</f>
        <v>0</v>
      </c>
      <c r="AL81" s="35">
        <f>Main!Y76*Mask!AA$13</f>
        <v>0</v>
      </c>
      <c r="AM81" s="35">
        <f>Main!Z76*Mask!AB$13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42</v>
      </c>
      <c r="Q82" s="138" t="str">
        <f ca="1">IF(Main!$AY77&lt;&gt;"#",$P82-Main!$AY77,"#")</f>
        <v>#</v>
      </c>
      <c r="R82" s="35">
        <f>Main!E77*Mask!G$13</f>
        <v>0</v>
      </c>
      <c r="S82" s="35">
        <f>Main!F77*Mask!H$13</f>
        <v>0</v>
      </c>
      <c r="T82" s="35">
        <f>Main!G77*Mask!I$13</f>
        <v>0</v>
      </c>
      <c r="U82" s="35">
        <f>Main!H77*Mask!J$13</f>
        <v>0</v>
      </c>
      <c r="V82" s="35">
        <f>Main!I77*Mask!K$13</f>
        <v>0</v>
      </c>
      <c r="W82" s="35">
        <f>Main!J77*Mask!L$13</f>
        <v>0</v>
      </c>
      <c r="X82" s="35">
        <f>Main!K77*Mask!M$13</f>
        <v>0</v>
      </c>
      <c r="Y82" s="35">
        <f>Main!L77*Mask!N$13</f>
        <v>0</v>
      </c>
      <c r="Z82" s="35">
        <f>Main!M77*Mask!O$13</f>
        <v>0</v>
      </c>
      <c r="AA82" s="35">
        <f>Main!N77*Mask!P$13</f>
        <v>0</v>
      </c>
      <c r="AB82" s="35">
        <f>Main!O77*Mask!Q$13</f>
        <v>0</v>
      </c>
      <c r="AC82" s="35">
        <f>Main!P77*Mask!R$13</f>
        <v>0</v>
      </c>
      <c r="AD82" s="35">
        <f>Main!Q77*Mask!S$13</f>
        <v>0</v>
      </c>
      <c r="AE82" s="35">
        <f>Main!R77*Mask!T$13</f>
        <v>0</v>
      </c>
      <c r="AF82" s="35">
        <f>Main!S77*Mask!U$13</f>
        <v>0</v>
      </c>
      <c r="AG82" s="35">
        <f>Main!T77*Mask!V$13</f>
        <v>0</v>
      </c>
      <c r="AH82" s="35">
        <f>Main!U77*Mask!W$13</f>
        <v>0</v>
      </c>
      <c r="AI82" s="35">
        <f>Main!V77*Mask!X$13</f>
        <v>0</v>
      </c>
      <c r="AJ82" s="35">
        <f>Main!W77*Mask!Y$13</f>
        <v>0</v>
      </c>
      <c r="AK82" s="35">
        <f>Main!X77*Mask!Z$13</f>
        <v>0</v>
      </c>
      <c r="AL82" s="35">
        <f>Main!Y77*Mask!AA$13</f>
        <v>0</v>
      </c>
      <c r="AM82" s="35">
        <f>Main!Z77*Mask!AB$13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42</v>
      </c>
      <c r="Q83" s="138" t="str">
        <f ca="1">IF(Main!$AY78&lt;&gt;"#",$P83-Main!$AY78,"#")</f>
        <v>#</v>
      </c>
      <c r="R83" s="35">
        <f>Main!E78*Mask!G$13</f>
        <v>0</v>
      </c>
      <c r="S83" s="35">
        <f>Main!F78*Mask!H$13</f>
        <v>0</v>
      </c>
      <c r="T83" s="35">
        <f>Main!G78*Mask!I$13</f>
        <v>0</v>
      </c>
      <c r="U83" s="35">
        <f>Main!H78*Mask!J$13</f>
        <v>0</v>
      </c>
      <c r="V83" s="35">
        <f>Main!I78*Mask!K$13</f>
        <v>0</v>
      </c>
      <c r="W83" s="35">
        <f>Main!J78*Mask!L$13</f>
        <v>0</v>
      </c>
      <c r="X83" s="35">
        <f>Main!K78*Mask!M$13</f>
        <v>0</v>
      </c>
      <c r="Y83" s="35">
        <f>Main!L78*Mask!N$13</f>
        <v>0</v>
      </c>
      <c r="Z83" s="35">
        <f>Main!M78*Mask!O$13</f>
        <v>0</v>
      </c>
      <c r="AA83" s="35">
        <f>Main!N78*Mask!P$13</f>
        <v>0</v>
      </c>
      <c r="AB83" s="35">
        <f>Main!O78*Mask!Q$13</f>
        <v>0</v>
      </c>
      <c r="AC83" s="35">
        <f>Main!P78*Mask!R$13</f>
        <v>0</v>
      </c>
      <c r="AD83" s="35">
        <f>Main!Q78*Mask!S$13</f>
        <v>0</v>
      </c>
      <c r="AE83" s="35">
        <f>Main!R78*Mask!T$13</f>
        <v>0</v>
      </c>
      <c r="AF83" s="35">
        <f>Main!S78*Mask!U$13</f>
        <v>0</v>
      </c>
      <c r="AG83" s="35">
        <f>Main!T78*Mask!V$13</f>
        <v>0</v>
      </c>
      <c r="AH83" s="35">
        <f>Main!U78*Mask!W$13</f>
        <v>0</v>
      </c>
      <c r="AI83" s="35">
        <f>Main!V78*Mask!X$13</f>
        <v>0</v>
      </c>
      <c r="AJ83" s="35">
        <f>Main!W78*Mask!Y$13</f>
        <v>0</v>
      </c>
      <c r="AK83" s="35">
        <f>Main!X78*Mask!Z$13</f>
        <v>0</v>
      </c>
      <c r="AL83" s="35">
        <f>Main!Y78*Mask!AA$13</f>
        <v>0</v>
      </c>
      <c r="AM83" s="35">
        <f>Main!Z78*Mask!AB$13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42</v>
      </c>
      <c r="Q84" s="138" t="str">
        <f ca="1">IF(Main!$AY79&lt;&gt;"#",$P84-Main!$AY79,"#")</f>
        <v>#</v>
      </c>
      <c r="R84" s="35">
        <f>Main!E79*Mask!G$13</f>
        <v>0</v>
      </c>
      <c r="S84" s="35">
        <f>Main!F79*Mask!H$13</f>
        <v>0</v>
      </c>
      <c r="T84" s="35">
        <f>Main!G79*Mask!I$13</f>
        <v>0</v>
      </c>
      <c r="U84" s="35">
        <f>Main!H79*Mask!J$13</f>
        <v>0</v>
      </c>
      <c r="V84" s="35">
        <f>Main!I79*Mask!K$13</f>
        <v>0</v>
      </c>
      <c r="W84" s="35">
        <f>Main!J79*Mask!L$13</f>
        <v>0</v>
      </c>
      <c r="X84" s="35">
        <f>Main!K79*Mask!M$13</f>
        <v>0</v>
      </c>
      <c r="Y84" s="35">
        <f>Main!L79*Mask!N$13</f>
        <v>0</v>
      </c>
      <c r="Z84" s="35">
        <f>Main!M79*Mask!O$13</f>
        <v>0</v>
      </c>
      <c r="AA84" s="35">
        <f>Main!N79*Mask!P$13</f>
        <v>0</v>
      </c>
      <c r="AB84" s="35">
        <f>Main!O79*Mask!Q$13</f>
        <v>0</v>
      </c>
      <c r="AC84" s="35">
        <f>Main!P79*Mask!R$13</f>
        <v>0</v>
      </c>
      <c r="AD84" s="35">
        <f>Main!Q79*Mask!S$13</f>
        <v>0</v>
      </c>
      <c r="AE84" s="35">
        <f>Main!R79*Mask!T$13</f>
        <v>0</v>
      </c>
      <c r="AF84" s="35">
        <f>Main!S79*Mask!U$13</f>
        <v>0</v>
      </c>
      <c r="AG84" s="35">
        <f>Main!T79*Mask!V$13</f>
        <v>0</v>
      </c>
      <c r="AH84" s="35">
        <f>Main!U79*Mask!W$13</f>
        <v>0</v>
      </c>
      <c r="AI84" s="35">
        <f>Main!V79*Mask!X$13</f>
        <v>0</v>
      </c>
      <c r="AJ84" s="35">
        <f>Main!W79*Mask!Y$13</f>
        <v>0</v>
      </c>
      <c r="AK84" s="35">
        <f>Main!X79*Mask!Z$13</f>
        <v>0</v>
      </c>
      <c r="AL84" s="35">
        <f>Main!Y79*Mask!AA$13</f>
        <v>0</v>
      </c>
      <c r="AM84" s="35">
        <f>Main!Z79*Mask!AB$13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42</v>
      </c>
      <c r="Q85" s="138" t="str">
        <f ca="1">IF(Main!$AY80&lt;&gt;"#",$P85-Main!$AY80,"#")</f>
        <v>#</v>
      </c>
      <c r="R85" s="35">
        <f>Main!E80*Mask!G$13</f>
        <v>0</v>
      </c>
      <c r="S85" s="35">
        <f>Main!F80*Mask!H$13</f>
        <v>0</v>
      </c>
      <c r="T85" s="35">
        <f>Main!G80*Mask!I$13</f>
        <v>0</v>
      </c>
      <c r="U85" s="35">
        <f>Main!H80*Mask!J$13</f>
        <v>0</v>
      </c>
      <c r="V85" s="35">
        <f>Main!I80*Mask!K$13</f>
        <v>0</v>
      </c>
      <c r="W85" s="35">
        <f>Main!J80*Mask!L$13</f>
        <v>0</v>
      </c>
      <c r="X85" s="35">
        <f>Main!K80*Mask!M$13</f>
        <v>0</v>
      </c>
      <c r="Y85" s="35">
        <f>Main!L80*Mask!N$13</f>
        <v>0</v>
      </c>
      <c r="Z85" s="35">
        <f>Main!M80*Mask!O$13</f>
        <v>0</v>
      </c>
      <c r="AA85" s="35">
        <f>Main!N80*Mask!P$13</f>
        <v>0</v>
      </c>
      <c r="AB85" s="35">
        <f>Main!O80*Mask!Q$13</f>
        <v>0</v>
      </c>
      <c r="AC85" s="35">
        <f>Main!P80*Mask!R$13</f>
        <v>0</v>
      </c>
      <c r="AD85" s="35">
        <f>Main!Q80*Mask!S$13</f>
        <v>0</v>
      </c>
      <c r="AE85" s="35">
        <f>Main!R80*Mask!T$13</f>
        <v>0</v>
      </c>
      <c r="AF85" s="35">
        <f>Main!S80*Mask!U$13</f>
        <v>0</v>
      </c>
      <c r="AG85" s="35">
        <f>Main!T80*Mask!V$13</f>
        <v>0</v>
      </c>
      <c r="AH85" s="35">
        <f>Main!U80*Mask!W$13</f>
        <v>0</v>
      </c>
      <c r="AI85" s="35">
        <f>Main!V80*Mask!X$13</f>
        <v>0</v>
      </c>
      <c r="AJ85" s="35">
        <f>Main!W80*Mask!Y$13</f>
        <v>0</v>
      </c>
      <c r="AK85" s="35">
        <f>Main!X80*Mask!Z$13</f>
        <v>0</v>
      </c>
      <c r="AL85" s="35">
        <f>Main!Y80*Mask!AA$13</f>
        <v>0</v>
      </c>
      <c r="AM85" s="35">
        <f>Main!Z80*Mask!AB$13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42</v>
      </c>
      <c r="Q86" s="138" t="str">
        <f ca="1">IF(Main!$AY81&lt;&gt;"#",$P86-Main!$AY81,"#")</f>
        <v>#</v>
      </c>
      <c r="R86" s="35">
        <f>Main!E81*Mask!G$13</f>
        <v>0</v>
      </c>
      <c r="S86" s="35">
        <f>Main!F81*Mask!H$13</f>
        <v>0</v>
      </c>
      <c r="T86" s="35">
        <f>Main!G81*Mask!I$13</f>
        <v>0</v>
      </c>
      <c r="U86" s="35">
        <f>Main!H81*Mask!J$13</f>
        <v>0</v>
      </c>
      <c r="V86" s="35">
        <f>Main!I81*Mask!K$13</f>
        <v>0</v>
      </c>
      <c r="W86" s="35">
        <f>Main!J81*Mask!L$13</f>
        <v>0</v>
      </c>
      <c r="X86" s="35">
        <f>Main!K81*Mask!M$13</f>
        <v>0</v>
      </c>
      <c r="Y86" s="35">
        <f>Main!L81*Mask!N$13</f>
        <v>0</v>
      </c>
      <c r="Z86" s="35">
        <f>Main!M81*Mask!O$13</f>
        <v>0</v>
      </c>
      <c r="AA86" s="35">
        <f>Main!N81*Mask!P$13</f>
        <v>0</v>
      </c>
      <c r="AB86" s="35">
        <f>Main!O81*Mask!Q$13</f>
        <v>0</v>
      </c>
      <c r="AC86" s="35">
        <f>Main!P81*Mask!R$13</f>
        <v>0</v>
      </c>
      <c r="AD86" s="35">
        <f>Main!Q81*Mask!S$13</f>
        <v>0</v>
      </c>
      <c r="AE86" s="35">
        <f>Main!R81*Mask!T$13</f>
        <v>0</v>
      </c>
      <c r="AF86" s="35">
        <f>Main!S81*Mask!U$13</f>
        <v>0</v>
      </c>
      <c r="AG86" s="35">
        <f>Main!T81*Mask!V$13</f>
        <v>0</v>
      </c>
      <c r="AH86" s="35">
        <f>Main!U81*Mask!W$13</f>
        <v>0</v>
      </c>
      <c r="AI86" s="35">
        <f>Main!V81*Mask!X$13</f>
        <v>0</v>
      </c>
      <c r="AJ86" s="35">
        <f>Main!W81*Mask!Y$13</f>
        <v>0</v>
      </c>
      <c r="AK86" s="35">
        <f>Main!X81*Mask!Z$13</f>
        <v>0</v>
      </c>
      <c r="AL86" s="35">
        <f>Main!Y81*Mask!AA$13</f>
        <v>0</v>
      </c>
      <c r="AM86" s="35">
        <f>Main!Z81*Mask!AB$13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42</v>
      </c>
      <c r="Q87" s="138" t="str">
        <f ca="1">IF(Main!$AY82&lt;&gt;"#",$P87-Main!$AY82,"#")</f>
        <v>#</v>
      </c>
      <c r="R87" s="35">
        <f>Main!E82*Mask!G$13</f>
        <v>0</v>
      </c>
      <c r="S87" s="35">
        <f>Main!F82*Mask!H$13</f>
        <v>0</v>
      </c>
      <c r="T87" s="35">
        <f>Main!G82*Mask!I$13</f>
        <v>0</v>
      </c>
      <c r="U87" s="35">
        <f>Main!H82*Mask!J$13</f>
        <v>0</v>
      </c>
      <c r="V87" s="35">
        <f>Main!I82*Mask!K$13</f>
        <v>0</v>
      </c>
      <c r="W87" s="35">
        <f>Main!J82*Mask!L$13</f>
        <v>0</v>
      </c>
      <c r="X87" s="35">
        <f>Main!K82*Mask!M$13</f>
        <v>0</v>
      </c>
      <c r="Y87" s="35">
        <f>Main!L82*Mask!N$13</f>
        <v>0</v>
      </c>
      <c r="Z87" s="35">
        <f>Main!M82*Mask!O$13</f>
        <v>0</v>
      </c>
      <c r="AA87" s="35">
        <f>Main!N82*Mask!P$13</f>
        <v>0</v>
      </c>
      <c r="AB87" s="35">
        <f>Main!O82*Mask!Q$13</f>
        <v>0</v>
      </c>
      <c r="AC87" s="35">
        <f>Main!P82*Mask!R$13</f>
        <v>0</v>
      </c>
      <c r="AD87" s="35">
        <f>Main!Q82*Mask!S$13</f>
        <v>0</v>
      </c>
      <c r="AE87" s="35">
        <f>Main!R82*Mask!T$13</f>
        <v>0</v>
      </c>
      <c r="AF87" s="35">
        <f>Main!S82*Mask!U$13</f>
        <v>0</v>
      </c>
      <c r="AG87" s="35">
        <f>Main!T82*Mask!V$13</f>
        <v>0</v>
      </c>
      <c r="AH87" s="35">
        <f>Main!U82*Mask!W$13</f>
        <v>0</v>
      </c>
      <c r="AI87" s="35">
        <f>Main!V82*Mask!X$13</f>
        <v>0</v>
      </c>
      <c r="AJ87" s="35">
        <f>Main!W82*Mask!Y$13</f>
        <v>0</v>
      </c>
      <c r="AK87" s="35">
        <f>Main!X82*Mask!Z$13</f>
        <v>0</v>
      </c>
      <c r="AL87" s="35">
        <f>Main!Y82*Mask!AA$13</f>
        <v>0</v>
      </c>
      <c r="AM87" s="35">
        <f>Main!Z82*Mask!AB$13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42</v>
      </c>
      <c r="Q88" s="138" t="str">
        <f ca="1">IF(Main!$AY83&lt;&gt;"#",$P88-Main!$AY83,"#")</f>
        <v>#</v>
      </c>
      <c r="R88" s="35">
        <f>Main!E83*Mask!G$13</f>
        <v>0</v>
      </c>
      <c r="S88" s="35">
        <f>Main!F83*Mask!H$13</f>
        <v>0</v>
      </c>
      <c r="T88" s="35">
        <f>Main!G83*Mask!I$13</f>
        <v>0</v>
      </c>
      <c r="U88" s="35">
        <f>Main!H83*Mask!J$13</f>
        <v>0</v>
      </c>
      <c r="V88" s="35">
        <f>Main!I83*Mask!K$13</f>
        <v>0</v>
      </c>
      <c r="W88" s="35">
        <f>Main!J83*Mask!L$13</f>
        <v>0</v>
      </c>
      <c r="X88" s="35">
        <f>Main!K83*Mask!M$13</f>
        <v>0</v>
      </c>
      <c r="Y88" s="35">
        <f>Main!L83*Mask!N$13</f>
        <v>0</v>
      </c>
      <c r="Z88" s="35">
        <f>Main!M83*Mask!O$13</f>
        <v>0</v>
      </c>
      <c r="AA88" s="35">
        <f>Main!N83*Mask!P$13</f>
        <v>0</v>
      </c>
      <c r="AB88" s="35">
        <f>Main!O83*Mask!Q$13</f>
        <v>0</v>
      </c>
      <c r="AC88" s="35">
        <f>Main!P83*Mask!R$13</f>
        <v>0</v>
      </c>
      <c r="AD88" s="35">
        <f>Main!Q83*Mask!S$13</f>
        <v>0</v>
      </c>
      <c r="AE88" s="35">
        <f>Main!R83*Mask!T$13</f>
        <v>0</v>
      </c>
      <c r="AF88" s="35">
        <f>Main!S83*Mask!U$13</f>
        <v>0</v>
      </c>
      <c r="AG88" s="35">
        <f>Main!T83*Mask!V$13</f>
        <v>0</v>
      </c>
      <c r="AH88" s="35">
        <f>Main!U83*Mask!W$13</f>
        <v>0</v>
      </c>
      <c r="AI88" s="35">
        <f>Main!V83*Mask!X$13</f>
        <v>0</v>
      </c>
      <c r="AJ88" s="35">
        <f>Main!W83*Mask!Y$13</f>
        <v>0</v>
      </c>
      <c r="AK88" s="35">
        <f>Main!X83*Mask!Z$13</f>
        <v>0</v>
      </c>
      <c r="AL88" s="35">
        <f>Main!Y83*Mask!AA$13</f>
        <v>0</v>
      </c>
      <c r="AM88" s="35">
        <f>Main!Z83*Mask!AB$13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42</v>
      </c>
      <c r="Q89" s="138" t="str">
        <f ca="1">IF(Main!$AY84&lt;&gt;"#",$P89-Main!$AY84,"#")</f>
        <v>#</v>
      </c>
      <c r="R89" s="35">
        <f>Main!E84*Mask!G$13</f>
        <v>0</v>
      </c>
      <c r="S89" s="35">
        <f>Main!F84*Mask!H$13</f>
        <v>0</v>
      </c>
      <c r="T89" s="35">
        <f>Main!G84*Mask!I$13</f>
        <v>0</v>
      </c>
      <c r="U89" s="35">
        <f>Main!H84*Mask!J$13</f>
        <v>0</v>
      </c>
      <c r="V89" s="35">
        <f>Main!I84*Mask!K$13</f>
        <v>0</v>
      </c>
      <c r="W89" s="35">
        <f>Main!J84*Mask!L$13</f>
        <v>0</v>
      </c>
      <c r="X89" s="35">
        <f>Main!K84*Mask!M$13</f>
        <v>0</v>
      </c>
      <c r="Y89" s="35">
        <f>Main!L84*Mask!N$13</f>
        <v>0</v>
      </c>
      <c r="Z89" s="35">
        <f>Main!M84*Mask!O$13</f>
        <v>0</v>
      </c>
      <c r="AA89" s="35">
        <f>Main!N84*Mask!P$13</f>
        <v>0</v>
      </c>
      <c r="AB89" s="35">
        <f>Main!O84*Mask!Q$13</f>
        <v>0</v>
      </c>
      <c r="AC89" s="35">
        <f>Main!P84*Mask!R$13</f>
        <v>0</v>
      </c>
      <c r="AD89" s="35">
        <f>Main!Q84*Mask!S$13</f>
        <v>0</v>
      </c>
      <c r="AE89" s="35">
        <f>Main!R84*Mask!T$13</f>
        <v>0</v>
      </c>
      <c r="AF89" s="35">
        <f>Main!S84*Mask!U$13</f>
        <v>0</v>
      </c>
      <c r="AG89" s="35">
        <f>Main!T84*Mask!V$13</f>
        <v>0</v>
      </c>
      <c r="AH89" s="35">
        <f>Main!U84*Mask!W$13</f>
        <v>0</v>
      </c>
      <c r="AI89" s="35">
        <f>Main!V84*Mask!X$13</f>
        <v>0</v>
      </c>
      <c r="AJ89" s="35">
        <f>Main!W84*Mask!Y$13</f>
        <v>0</v>
      </c>
      <c r="AK89" s="35">
        <f>Main!X84*Mask!Z$13</f>
        <v>0</v>
      </c>
      <c r="AL89" s="35">
        <f>Main!Y84*Mask!AA$13</f>
        <v>0</v>
      </c>
      <c r="AM89" s="35">
        <f>Main!Z84*Mask!AB$13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42</v>
      </c>
      <c r="Q90" s="138" t="str">
        <f ca="1">IF(Main!$AY85&lt;&gt;"#",$P90-Main!$AY85,"#")</f>
        <v>#</v>
      </c>
      <c r="R90" s="35">
        <f>Main!E85*Mask!G$13</f>
        <v>0</v>
      </c>
      <c r="S90" s="35">
        <f>Main!F85*Mask!H$13</f>
        <v>0</v>
      </c>
      <c r="T90" s="35">
        <f>Main!G85*Mask!I$13</f>
        <v>0</v>
      </c>
      <c r="U90" s="35">
        <f>Main!H85*Mask!J$13</f>
        <v>0</v>
      </c>
      <c r="V90" s="35">
        <f>Main!I85*Mask!K$13</f>
        <v>0</v>
      </c>
      <c r="W90" s="35">
        <f>Main!J85*Mask!L$13</f>
        <v>0</v>
      </c>
      <c r="X90" s="35">
        <f>Main!K85*Mask!M$13</f>
        <v>0</v>
      </c>
      <c r="Y90" s="35">
        <f>Main!L85*Mask!N$13</f>
        <v>0</v>
      </c>
      <c r="Z90" s="35">
        <f>Main!M85*Mask!O$13</f>
        <v>0</v>
      </c>
      <c r="AA90" s="35">
        <f>Main!N85*Mask!P$13</f>
        <v>0</v>
      </c>
      <c r="AB90" s="35">
        <f>Main!O85*Mask!Q$13</f>
        <v>0</v>
      </c>
      <c r="AC90" s="35">
        <f>Main!P85*Mask!R$13</f>
        <v>0</v>
      </c>
      <c r="AD90" s="35">
        <f>Main!Q85*Mask!S$13</f>
        <v>0</v>
      </c>
      <c r="AE90" s="35">
        <f>Main!R85*Mask!T$13</f>
        <v>0</v>
      </c>
      <c r="AF90" s="35">
        <f>Main!S85*Mask!U$13</f>
        <v>0</v>
      </c>
      <c r="AG90" s="35">
        <f>Main!T85*Mask!V$13</f>
        <v>0</v>
      </c>
      <c r="AH90" s="35">
        <f>Main!U85*Mask!W$13</f>
        <v>0</v>
      </c>
      <c r="AI90" s="35">
        <f>Main!V85*Mask!X$13</f>
        <v>0</v>
      </c>
      <c r="AJ90" s="35">
        <f>Main!W85*Mask!Y$13</f>
        <v>0</v>
      </c>
      <c r="AK90" s="35">
        <f>Main!X85*Mask!Z$13</f>
        <v>0</v>
      </c>
      <c r="AL90" s="35">
        <f>Main!Y85*Mask!AA$13</f>
        <v>0</v>
      </c>
      <c r="AM90" s="35">
        <f>Main!Z85*Mask!AB$13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42</v>
      </c>
      <c r="Q91" s="138" t="str">
        <f ca="1">IF(Main!$AY86&lt;&gt;"#",$P91-Main!$AY86,"#")</f>
        <v>#</v>
      </c>
      <c r="R91" s="35">
        <f>Main!E86*Mask!G$13</f>
        <v>0</v>
      </c>
      <c r="S91" s="35">
        <f>Main!F86*Mask!H$13</f>
        <v>0</v>
      </c>
      <c r="T91" s="35">
        <f>Main!G86*Mask!I$13</f>
        <v>0</v>
      </c>
      <c r="U91" s="35">
        <f>Main!H86*Mask!J$13</f>
        <v>0</v>
      </c>
      <c r="V91" s="35">
        <f>Main!I86*Mask!K$13</f>
        <v>0</v>
      </c>
      <c r="W91" s="35">
        <f>Main!J86*Mask!L$13</f>
        <v>0</v>
      </c>
      <c r="X91" s="35">
        <f>Main!K86*Mask!M$13</f>
        <v>0</v>
      </c>
      <c r="Y91" s="35">
        <f>Main!L86*Mask!N$13</f>
        <v>0</v>
      </c>
      <c r="Z91" s="35">
        <f>Main!M86*Mask!O$13</f>
        <v>0</v>
      </c>
      <c r="AA91" s="35">
        <f>Main!N86*Mask!P$13</f>
        <v>0</v>
      </c>
      <c r="AB91" s="35">
        <f>Main!O86*Mask!Q$13</f>
        <v>0</v>
      </c>
      <c r="AC91" s="35">
        <f>Main!P86*Mask!R$13</f>
        <v>0</v>
      </c>
      <c r="AD91" s="35">
        <f>Main!Q86*Mask!S$13</f>
        <v>0</v>
      </c>
      <c r="AE91" s="35">
        <f>Main!R86*Mask!T$13</f>
        <v>0</v>
      </c>
      <c r="AF91" s="35">
        <f>Main!S86*Mask!U$13</f>
        <v>0</v>
      </c>
      <c r="AG91" s="35">
        <f>Main!T86*Mask!V$13</f>
        <v>0</v>
      </c>
      <c r="AH91" s="35">
        <f>Main!U86*Mask!W$13</f>
        <v>0</v>
      </c>
      <c r="AI91" s="35">
        <f>Main!V86*Mask!X$13</f>
        <v>0</v>
      </c>
      <c r="AJ91" s="35">
        <f>Main!W86*Mask!Y$13</f>
        <v>0</v>
      </c>
      <c r="AK91" s="35">
        <f>Main!X86*Mask!Z$13</f>
        <v>0</v>
      </c>
      <c r="AL91" s="35">
        <f>Main!Y86*Mask!AA$13</f>
        <v>0</v>
      </c>
      <c r="AM91" s="35">
        <f>Main!Z86*Mask!AB$13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42</v>
      </c>
      <c r="Q92" s="138" t="str">
        <f ca="1">IF(Main!$AY87&lt;&gt;"#",$P92-Main!$AY87,"#")</f>
        <v>#</v>
      </c>
      <c r="R92" s="35">
        <f>Main!E87*Mask!G$13</f>
        <v>0</v>
      </c>
      <c r="S92" s="35">
        <f>Main!F87*Mask!H$13</f>
        <v>0</v>
      </c>
      <c r="T92" s="35">
        <f>Main!G87*Mask!I$13</f>
        <v>0</v>
      </c>
      <c r="U92" s="35">
        <f>Main!H87*Mask!J$13</f>
        <v>0</v>
      </c>
      <c r="V92" s="35">
        <f>Main!I87*Mask!K$13</f>
        <v>0</v>
      </c>
      <c r="W92" s="35">
        <f>Main!J87*Mask!L$13</f>
        <v>0</v>
      </c>
      <c r="X92" s="35">
        <f>Main!K87*Mask!M$13</f>
        <v>0</v>
      </c>
      <c r="Y92" s="35">
        <f>Main!L87*Mask!N$13</f>
        <v>0</v>
      </c>
      <c r="Z92" s="35">
        <f>Main!M87*Mask!O$13</f>
        <v>0</v>
      </c>
      <c r="AA92" s="35">
        <f>Main!N87*Mask!P$13</f>
        <v>0</v>
      </c>
      <c r="AB92" s="35">
        <f>Main!O87*Mask!Q$13</f>
        <v>0</v>
      </c>
      <c r="AC92" s="35">
        <f>Main!P87*Mask!R$13</f>
        <v>0</v>
      </c>
      <c r="AD92" s="35">
        <f>Main!Q87*Mask!S$13</f>
        <v>0</v>
      </c>
      <c r="AE92" s="35">
        <f>Main!R87*Mask!T$13</f>
        <v>0</v>
      </c>
      <c r="AF92" s="35">
        <f>Main!S87*Mask!U$13</f>
        <v>0</v>
      </c>
      <c r="AG92" s="35">
        <f>Main!T87*Mask!V$13</f>
        <v>0</v>
      </c>
      <c r="AH92" s="35">
        <f>Main!U87*Mask!W$13</f>
        <v>0</v>
      </c>
      <c r="AI92" s="35">
        <f>Main!V87*Mask!X$13</f>
        <v>0</v>
      </c>
      <c r="AJ92" s="35">
        <f>Main!W87*Mask!Y$13</f>
        <v>0</v>
      </c>
      <c r="AK92" s="35">
        <f>Main!X87*Mask!Z$13</f>
        <v>0</v>
      </c>
      <c r="AL92" s="35">
        <f>Main!Y87*Mask!AA$13</f>
        <v>0</v>
      </c>
      <c r="AM92" s="35">
        <f>Main!Z87*Mask!AB$13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42</v>
      </c>
      <c r="Q93" s="138" t="str">
        <f ca="1">IF(Main!$AY88&lt;&gt;"#",$P93-Main!$AY88,"#")</f>
        <v>#</v>
      </c>
      <c r="R93" s="35">
        <f>Main!E88*Mask!G$13</f>
        <v>0</v>
      </c>
      <c r="S93" s="35">
        <f>Main!F88*Mask!H$13</f>
        <v>0</v>
      </c>
      <c r="T93" s="35">
        <f>Main!G88*Mask!I$13</f>
        <v>0</v>
      </c>
      <c r="U93" s="35">
        <f>Main!H88*Mask!J$13</f>
        <v>0</v>
      </c>
      <c r="V93" s="35">
        <f>Main!I88*Mask!K$13</f>
        <v>0</v>
      </c>
      <c r="W93" s="35">
        <f>Main!J88*Mask!L$13</f>
        <v>0</v>
      </c>
      <c r="X93" s="35">
        <f>Main!K88*Mask!M$13</f>
        <v>0</v>
      </c>
      <c r="Y93" s="35">
        <f>Main!L88*Mask!N$13</f>
        <v>0</v>
      </c>
      <c r="Z93" s="35">
        <f>Main!M88*Mask!O$13</f>
        <v>0</v>
      </c>
      <c r="AA93" s="35">
        <f>Main!N88*Mask!P$13</f>
        <v>0</v>
      </c>
      <c r="AB93" s="35">
        <f>Main!O88*Mask!Q$13</f>
        <v>0</v>
      </c>
      <c r="AC93" s="35">
        <f>Main!P88*Mask!R$13</f>
        <v>0</v>
      </c>
      <c r="AD93" s="35">
        <f>Main!Q88*Mask!S$13</f>
        <v>0</v>
      </c>
      <c r="AE93" s="35">
        <f>Main!R88*Mask!T$13</f>
        <v>0</v>
      </c>
      <c r="AF93" s="35">
        <f>Main!S88*Mask!U$13</f>
        <v>0</v>
      </c>
      <c r="AG93" s="35">
        <f>Main!T88*Mask!V$13</f>
        <v>0</v>
      </c>
      <c r="AH93" s="35">
        <f>Main!U88*Mask!W$13</f>
        <v>0</v>
      </c>
      <c r="AI93" s="35">
        <f>Main!V88*Mask!X$13</f>
        <v>0</v>
      </c>
      <c r="AJ93" s="35">
        <f>Main!W88*Mask!Y$13</f>
        <v>0</v>
      </c>
      <c r="AK93" s="35">
        <f>Main!X88*Mask!Z$13</f>
        <v>0</v>
      </c>
      <c r="AL93" s="35">
        <f>Main!Y88*Mask!AA$13</f>
        <v>0</v>
      </c>
      <c r="AM93" s="35">
        <f>Main!Z88*Mask!AB$13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42</v>
      </c>
      <c r="Q94" s="138" t="str">
        <f ca="1">IF(Main!$AY89&lt;&gt;"#",$P94-Main!$AY89,"#")</f>
        <v>#</v>
      </c>
      <c r="R94" s="35">
        <f>Main!E89*Mask!G$13</f>
        <v>0</v>
      </c>
      <c r="S94" s="35">
        <f>Main!F89*Mask!H$13</f>
        <v>0</v>
      </c>
      <c r="T94" s="35">
        <f>Main!G89*Mask!I$13</f>
        <v>0</v>
      </c>
      <c r="U94" s="35">
        <f>Main!H89*Mask!J$13</f>
        <v>0</v>
      </c>
      <c r="V94" s="35">
        <f>Main!I89*Mask!K$13</f>
        <v>0</v>
      </c>
      <c r="W94" s="35">
        <f>Main!J89*Mask!L$13</f>
        <v>0</v>
      </c>
      <c r="X94" s="35">
        <f>Main!K89*Mask!M$13</f>
        <v>0</v>
      </c>
      <c r="Y94" s="35">
        <f>Main!L89*Mask!N$13</f>
        <v>0</v>
      </c>
      <c r="Z94" s="35">
        <f>Main!M89*Mask!O$13</f>
        <v>0</v>
      </c>
      <c r="AA94" s="35">
        <f>Main!N89*Mask!P$13</f>
        <v>0</v>
      </c>
      <c r="AB94" s="35">
        <f>Main!O89*Mask!Q$13</f>
        <v>0</v>
      </c>
      <c r="AC94" s="35">
        <f>Main!P89*Mask!R$13</f>
        <v>0</v>
      </c>
      <c r="AD94" s="35">
        <f>Main!Q89*Mask!S$13</f>
        <v>0</v>
      </c>
      <c r="AE94" s="35">
        <f>Main!R89*Mask!T$13</f>
        <v>0</v>
      </c>
      <c r="AF94" s="35">
        <f>Main!S89*Mask!U$13</f>
        <v>0</v>
      </c>
      <c r="AG94" s="35">
        <f>Main!T89*Mask!V$13</f>
        <v>0</v>
      </c>
      <c r="AH94" s="35">
        <f>Main!U89*Mask!W$13</f>
        <v>0</v>
      </c>
      <c r="AI94" s="35">
        <f>Main!V89*Mask!X$13</f>
        <v>0</v>
      </c>
      <c r="AJ94" s="35">
        <f>Main!W89*Mask!Y$13</f>
        <v>0</v>
      </c>
      <c r="AK94" s="35">
        <f>Main!X89*Mask!Z$13</f>
        <v>0</v>
      </c>
      <c r="AL94" s="35">
        <f>Main!Y89*Mask!AA$13</f>
        <v>0</v>
      </c>
      <c r="AM94" s="35">
        <f>Main!Z89*Mask!AB$13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42</v>
      </c>
      <c r="Q95" s="138" t="str">
        <f ca="1">IF(Main!$AY90&lt;&gt;"#",$P95-Main!$AY90,"#")</f>
        <v>#</v>
      </c>
      <c r="R95" s="35">
        <f>Main!E90*Mask!G$13</f>
        <v>0</v>
      </c>
      <c r="S95" s="35">
        <f>Main!F90*Mask!H$13</f>
        <v>0</v>
      </c>
      <c r="T95" s="35">
        <f>Main!G90*Mask!I$13</f>
        <v>0</v>
      </c>
      <c r="U95" s="35">
        <f>Main!H90*Mask!J$13</f>
        <v>0</v>
      </c>
      <c r="V95" s="35">
        <f>Main!I90*Mask!K$13</f>
        <v>0</v>
      </c>
      <c r="W95" s="35">
        <f>Main!J90*Mask!L$13</f>
        <v>0</v>
      </c>
      <c r="X95" s="35">
        <f>Main!K90*Mask!M$13</f>
        <v>0</v>
      </c>
      <c r="Y95" s="35">
        <f>Main!L90*Mask!N$13</f>
        <v>0</v>
      </c>
      <c r="Z95" s="35">
        <f>Main!M90*Mask!O$13</f>
        <v>0</v>
      </c>
      <c r="AA95" s="35">
        <f>Main!N90*Mask!P$13</f>
        <v>0</v>
      </c>
      <c r="AB95" s="35">
        <f>Main!O90*Mask!Q$13</f>
        <v>0</v>
      </c>
      <c r="AC95" s="35">
        <f>Main!P90*Mask!R$13</f>
        <v>0</v>
      </c>
      <c r="AD95" s="35">
        <f>Main!Q90*Mask!S$13</f>
        <v>0</v>
      </c>
      <c r="AE95" s="35">
        <f>Main!R90*Mask!T$13</f>
        <v>0</v>
      </c>
      <c r="AF95" s="35">
        <f>Main!S90*Mask!U$13</f>
        <v>0</v>
      </c>
      <c r="AG95" s="35">
        <f>Main!T90*Mask!V$13</f>
        <v>0</v>
      </c>
      <c r="AH95" s="35">
        <f>Main!U90*Mask!W$13</f>
        <v>0</v>
      </c>
      <c r="AI95" s="35">
        <f>Main!V90*Mask!X$13</f>
        <v>0</v>
      </c>
      <c r="AJ95" s="35">
        <f>Main!W90*Mask!Y$13</f>
        <v>0</v>
      </c>
      <c r="AK95" s="35">
        <f>Main!X90*Mask!Z$13</f>
        <v>0</v>
      </c>
      <c r="AL95" s="35">
        <f>Main!Y90*Mask!AA$13</f>
        <v>0</v>
      </c>
      <c r="AM95" s="35">
        <f>Main!Z90*Mask!AB$13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42</v>
      </c>
      <c r="Q96" s="138" t="str">
        <f ca="1">IF(Main!$AY91&lt;&gt;"#",$P96-Main!$AY91,"#")</f>
        <v>#</v>
      </c>
      <c r="R96" s="35">
        <f>Main!E91*Mask!G$13</f>
        <v>0</v>
      </c>
      <c r="S96" s="35">
        <f>Main!F91*Mask!H$13</f>
        <v>0</v>
      </c>
      <c r="T96" s="35">
        <f>Main!G91*Mask!I$13</f>
        <v>0</v>
      </c>
      <c r="U96" s="35">
        <f>Main!H91*Mask!J$13</f>
        <v>0</v>
      </c>
      <c r="V96" s="35">
        <f>Main!I91*Mask!K$13</f>
        <v>0</v>
      </c>
      <c r="W96" s="35">
        <f>Main!J91*Mask!L$13</f>
        <v>0</v>
      </c>
      <c r="X96" s="35">
        <f>Main!K91*Mask!M$13</f>
        <v>0</v>
      </c>
      <c r="Y96" s="35">
        <f>Main!L91*Mask!N$13</f>
        <v>0</v>
      </c>
      <c r="Z96" s="35">
        <f>Main!M91*Mask!O$13</f>
        <v>0</v>
      </c>
      <c r="AA96" s="35">
        <f>Main!N91*Mask!P$13</f>
        <v>0</v>
      </c>
      <c r="AB96" s="35">
        <f>Main!O91*Mask!Q$13</f>
        <v>0</v>
      </c>
      <c r="AC96" s="35">
        <f>Main!P91*Mask!R$13</f>
        <v>0</v>
      </c>
      <c r="AD96" s="35">
        <f>Main!Q91*Mask!S$13</f>
        <v>0</v>
      </c>
      <c r="AE96" s="35">
        <f>Main!R91*Mask!T$13</f>
        <v>0</v>
      </c>
      <c r="AF96" s="35">
        <f>Main!S91*Mask!U$13</f>
        <v>0</v>
      </c>
      <c r="AG96" s="35">
        <f>Main!T91*Mask!V$13</f>
        <v>0</v>
      </c>
      <c r="AH96" s="35">
        <f>Main!U91*Mask!W$13</f>
        <v>0</v>
      </c>
      <c r="AI96" s="35">
        <f>Main!V91*Mask!X$13</f>
        <v>0</v>
      </c>
      <c r="AJ96" s="35">
        <f>Main!W91*Mask!Y$13</f>
        <v>0</v>
      </c>
      <c r="AK96" s="35">
        <f>Main!X91*Mask!Z$13</f>
        <v>0</v>
      </c>
      <c r="AL96" s="35">
        <f>Main!Y91*Mask!AA$13</f>
        <v>0</v>
      </c>
      <c r="AM96" s="35">
        <f>Main!Z91*Mask!AB$13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42</v>
      </c>
      <c r="Q97" s="138" t="str">
        <f ca="1">IF(Main!$AY92&lt;&gt;"#",$P97-Main!$AY92,"#")</f>
        <v>#</v>
      </c>
      <c r="R97" s="35">
        <f>Main!E92*Mask!G$13</f>
        <v>0</v>
      </c>
      <c r="S97" s="35">
        <f>Main!F92*Mask!H$13</f>
        <v>0</v>
      </c>
      <c r="T97" s="35">
        <f>Main!G92*Mask!I$13</f>
        <v>0</v>
      </c>
      <c r="U97" s="35">
        <f>Main!H92*Mask!J$13</f>
        <v>0</v>
      </c>
      <c r="V97" s="35">
        <f>Main!I92*Mask!K$13</f>
        <v>0</v>
      </c>
      <c r="W97" s="35">
        <f>Main!J92*Mask!L$13</f>
        <v>0</v>
      </c>
      <c r="X97" s="35">
        <f>Main!K92*Mask!M$13</f>
        <v>0</v>
      </c>
      <c r="Y97" s="35">
        <f>Main!L92*Mask!N$13</f>
        <v>0</v>
      </c>
      <c r="Z97" s="35">
        <f>Main!M92*Mask!O$13</f>
        <v>0</v>
      </c>
      <c r="AA97" s="35">
        <f>Main!N92*Mask!P$13</f>
        <v>0</v>
      </c>
      <c r="AB97" s="35">
        <f>Main!O92*Mask!Q$13</f>
        <v>0</v>
      </c>
      <c r="AC97" s="35">
        <f>Main!P92*Mask!R$13</f>
        <v>0</v>
      </c>
      <c r="AD97" s="35">
        <f>Main!Q92*Mask!S$13</f>
        <v>0</v>
      </c>
      <c r="AE97" s="35">
        <f>Main!R92*Mask!T$13</f>
        <v>0</v>
      </c>
      <c r="AF97" s="35">
        <f>Main!S92*Mask!U$13</f>
        <v>0</v>
      </c>
      <c r="AG97" s="35">
        <f>Main!T92*Mask!V$13</f>
        <v>0</v>
      </c>
      <c r="AH97" s="35">
        <f>Main!U92*Mask!W$13</f>
        <v>0</v>
      </c>
      <c r="AI97" s="35">
        <f>Main!V92*Mask!X$13</f>
        <v>0</v>
      </c>
      <c r="AJ97" s="35">
        <f>Main!W92*Mask!Y$13</f>
        <v>0</v>
      </c>
      <c r="AK97" s="35">
        <f>Main!X92*Mask!Z$13</f>
        <v>0</v>
      </c>
      <c r="AL97" s="35">
        <f>Main!Y92*Mask!AA$13</f>
        <v>0</v>
      </c>
      <c r="AM97" s="35">
        <f>Main!Z92*Mask!AB$13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42</v>
      </c>
      <c r="Q98" s="138" t="str">
        <f ca="1">IF(Main!$AY93&lt;&gt;"#",$P98-Main!$AY93,"#")</f>
        <v>#</v>
      </c>
      <c r="R98" s="35">
        <f>Main!E93*Mask!G$13</f>
        <v>0</v>
      </c>
      <c r="S98" s="35">
        <f>Main!F93*Mask!H$13</f>
        <v>0</v>
      </c>
      <c r="T98" s="35">
        <f>Main!G93*Mask!I$13</f>
        <v>0</v>
      </c>
      <c r="U98" s="35">
        <f>Main!H93*Mask!J$13</f>
        <v>0</v>
      </c>
      <c r="V98" s="35">
        <f>Main!I93*Mask!K$13</f>
        <v>0</v>
      </c>
      <c r="W98" s="35">
        <f>Main!J93*Mask!L$13</f>
        <v>0</v>
      </c>
      <c r="X98" s="35">
        <f>Main!K93*Mask!M$13</f>
        <v>0</v>
      </c>
      <c r="Y98" s="35">
        <f>Main!L93*Mask!N$13</f>
        <v>0</v>
      </c>
      <c r="Z98" s="35">
        <f>Main!M93*Mask!O$13</f>
        <v>0</v>
      </c>
      <c r="AA98" s="35">
        <f>Main!N93*Mask!P$13</f>
        <v>0</v>
      </c>
      <c r="AB98" s="35">
        <f>Main!O93*Mask!Q$13</f>
        <v>0</v>
      </c>
      <c r="AC98" s="35">
        <f>Main!P93*Mask!R$13</f>
        <v>0</v>
      </c>
      <c r="AD98" s="35">
        <f>Main!Q93*Mask!S$13</f>
        <v>0</v>
      </c>
      <c r="AE98" s="35">
        <f>Main!R93*Mask!T$13</f>
        <v>0</v>
      </c>
      <c r="AF98" s="35">
        <f>Main!S93*Mask!U$13</f>
        <v>0</v>
      </c>
      <c r="AG98" s="35">
        <f>Main!T93*Mask!V$13</f>
        <v>0</v>
      </c>
      <c r="AH98" s="35">
        <f>Main!U93*Mask!W$13</f>
        <v>0</v>
      </c>
      <c r="AI98" s="35">
        <f>Main!V93*Mask!X$13</f>
        <v>0</v>
      </c>
      <c r="AJ98" s="35">
        <f>Main!W93*Mask!Y$13</f>
        <v>0</v>
      </c>
      <c r="AK98" s="35">
        <f>Main!X93*Mask!Z$13</f>
        <v>0</v>
      </c>
      <c r="AL98" s="35">
        <f>Main!Y93*Mask!AA$13</f>
        <v>0</v>
      </c>
      <c r="AM98" s="35">
        <f>Main!Z93*Mask!AB$13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42</v>
      </c>
      <c r="Q99" s="138" t="str">
        <f ca="1">IF(Main!$AY94&lt;&gt;"#",$P99-Main!$AY94,"#")</f>
        <v>#</v>
      </c>
      <c r="R99" s="35">
        <f>Main!E94*Mask!G$13</f>
        <v>0</v>
      </c>
      <c r="S99" s="35">
        <f>Main!F94*Mask!H$13</f>
        <v>0</v>
      </c>
      <c r="T99" s="35">
        <f>Main!G94*Mask!I$13</f>
        <v>0</v>
      </c>
      <c r="U99" s="35">
        <f>Main!H94*Mask!J$13</f>
        <v>0</v>
      </c>
      <c r="V99" s="35">
        <f>Main!I94*Mask!K$13</f>
        <v>0</v>
      </c>
      <c r="W99" s="35">
        <f>Main!J94*Mask!L$13</f>
        <v>0</v>
      </c>
      <c r="X99" s="35">
        <f>Main!K94*Mask!M$13</f>
        <v>0</v>
      </c>
      <c r="Y99" s="35">
        <f>Main!L94*Mask!N$13</f>
        <v>0</v>
      </c>
      <c r="Z99" s="35">
        <f>Main!M94*Mask!O$13</f>
        <v>0</v>
      </c>
      <c r="AA99" s="35">
        <f>Main!N94*Mask!P$13</f>
        <v>0</v>
      </c>
      <c r="AB99" s="35">
        <f>Main!O94*Mask!Q$13</f>
        <v>0</v>
      </c>
      <c r="AC99" s="35">
        <f>Main!P94*Mask!R$13</f>
        <v>0</v>
      </c>
      <c r="AD99" s="35">
        <f>Main!Q94*Mask!S$13</f>
        <v>0</v>
      </c>
      <c r="AE99" s="35">
        <f>Main!R94*Mask!T$13</f>
        <v>0</v>
      </c>
      <c r="AF99" s="35">
        <f>Main!S94*Mask!U$13</f>
        <v>0</v>
      </c>
      <c r="AG99" s="35">
        <f>Main!T94*Mask!V$13</f>
        <v>0</v>
      </c>
      <c r="AH99" s="35">
        <f>Main!U94*Mask!W$13</f>
        <v>0</v>
      </c>
      <c r="AI99" s="35">
        <f>Main!V94*Mask!X$13</f>
        <v>0</v>
      </c>
      <c r="AJ99" s="35">
        <f>Main!W94*Mask!Y$13</f>
        <v>0</v>
      </c>
      <c r="AK99" s="35">
        <f>Main!X94*Mask!Z$13</f>
        <v>0</v>
      </c>
      <c r="AL99" s="35">
        <f>Main!Y94*Mask!AA$13</f>
        <v>0</v>
      </c>
      <c r="AM99" s="35">
        <f>Main!Z94*Mask!AB$13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42</v>
      </c>
      <c r="Q100" s="138" t="str">
        <f ca="1">IF(Main!$AY95&lt;&gt;"#",$P100-Main!$AY95,"#")</f>
        <v>#</v>
      </c>
      <c r="R100" s="35">
        <f>Main!E95*Mask!G$13</f>
        <v>0</v>
      </c>
      <c r="S100" s="35">
        <f>Main!F95*Mask!H$13</f>
        <v>0</v>
      </c>
      <c r="T100" s="35">
        <f>Main!G95*Mask!I$13</f>
        <v>0</v>
      </c>
      <c r="U100" s="35">
        <f>Main!H95*Mask!J$13</f>
        <v>0</v>
      </c>
      <c r="V100" s="35">
        <f>Main!I95*Mask!K$13</f>
        <v>0</v>
      </c>
      <c r="W100" s="35">
        <f>Main!J95*Mask!L$13</f>
        <v>0</v>
      </c>
      <c r="X100" s="35">
        <f>Main!K95*Mask!M$13</f>
        <v>0</v>
      </c>
      <c r="Y100" s="35">
        <f>Main!L95*Mask!N$13</f>
        <v>0</v>
      </c>
      <c r="Z100" s="35">
        <f>Main!M95*Mask!O$13</f>
        <v>0</v>
      </c>
      <c r="AA100" s="35">
        <f>Main!N95*Mask!P$13</f>
        <v>0</v>
      </c>
      <c r="AB100" s="35">
        <f>Main!O95*Mask!Q$13</f>
        <v>0</v>
      </c>
      <c r="AC100" s="35">
        <f>Main!P95*Mask!R$13</f>
        <v>0</v>
      </c>
      <c r="AD100" s="35">
        <f>Main!Q95*Mask!S$13</f>
        <v>0</v>
      </c>
      <c r="AE100" s="35">
        <f>Main!R95*Mask!T$13</f>
        <v>0</v>
      </c>
      <c r="AF100" s="35">
        <f>Main!S95*Mask!U$13</f>
        <v>0</v>
      </c>
      <c r="AG100" s="35">
        <f>Main!T95*Mask!V$13</f>
        <v>0</v>
      </c>
      <c r="AH100" s="35">
        <f>Main!U95*Mask!W$13</f>
        <v>0</v>
      </c>
      <c r="AI100" s="35">
        <f>Main!V95*Mask!X$13</f>
        <v>0</v>
      </c>
      <c r="AJ100" s="35">
        <f>Main!W95*Mask!Y$13</f>
        <v>0</v>
      </c>
      <c r="AK100" s="35">
        <f>Main!X95*Mask!Z$13</f>
        <v>0</v>
      </c>
      <c r="AL100" s="35">
        <f>Main!Y95*Mask!AA$13</f>
        <v>0</v>
      </c>
      <c r="AM100" s="35">
        <f>Main!Z95*Mask!AB$13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42</v>
      </c>
      <c r="Q101" s="138" t="str">
        <f ca="1">IF(Main!$AY96&lt;&gt;"#",$P101-Main!$AY96,"#")</f>
        <v>#</v>
      </c>
      <c r="R101" s="35">
        <f>Main!E96*Mask!G$13</f>
        <v>0</v>
      </c>
      <c r="S101" s="35">
        <f>Main!F96*Mask!H$13</f>
        <v>0</v>
      </c>
      <c r="T101" s="35">
        <f>Main!G96*Mask!I$13</f>
        <v>0</v>
      </c>
      <c r="U101" s="35">
        <f>Main!H96*Mask!J$13</f>
        <v>0</v>
      </c>
      <c r="V101" s="35">
        <f>Main!I96*Mask!K$13</f>
        <v>0</v>
      </c>
      <c r="W101" s="35">
        <f>Main!J96*Mask!L$13</f>
        <v>0</v>
      </c>
      <c r="X101" s="35">
        <f>Main!K96*Mask!M$13</f>
        <v>0</v>
      </c>
      <c r="Y101" s="35">
        <f>Main!L96*Mask!N$13</f>
        <v>0</v>
      </c>
      <c r="Z101" s="35">
        <f>Main!M96*Mask!O$13</f>
        <v>0</v>
      </c>
      <c r="AA101" s="35">
        <f>Main!N96*Mask!P$13</f>
        <v>0</v>
      </c>
      <c r="AB101" s="35">
        <f>Main!O96*Mask!Q$13</f>
        <v>0</v>
      </c>
      <c r="AC101" s="35">
        <f>Main!P96*Mask!R$13</f>
        <v>0</v>
      </c>
      <c r="AD101" s="35">
        <f>Main!Q96*Mask!S$13</f>
        <v>0</v>
      </c>
      <c r="AE101" s="35">
        <f>Main!R96*Mask!T$13</f>
        <v>0</v>
      </c>
      <c r="AF101" s="35">
        <f>Main!S96*Mask!U$13</f>
        <v>0</v>
      </c>
      <c r="AG101" s="35">
        <f>Main!T96*Mask!V$13</f>
        <v>0</v>
      </c>
      <c r="AH101" s="35">
        <f>Main!U96*Mask!W$13</f>
        <v>0</v>
      </c>
      <c r="AI101" s="35">
        <f>Main!V96*Mask!X$13</f>
        <v>0</v>
      </c>
      <c r="AJ101" s="35">
        <f>Main!W96*Mask!Y$13</f>
        <v>0</v>
      </c>
      <c r="AK101" s="35">
        <f>Main!X96*Mask!Z$13</f>
        <v>0</v>
      </c>
      <c r="AL101" s="35">
        <f>Main!Y96*Mask!AA$13</f>
        <v>0</v>
      </c>
      <c r="AM101" s="35">
        <f>Main!Z96*Mask!AB$13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42</v>
      </c>
      <c r="Q102" s="138" t="str">
        <f ca="1">IF(Main!$AY97&lt;&gt;"#",$P102-Main!$AY97,"#")</f>
        <v>#</v>
      </c>
      <c r="R102" s="35">
        <f>Main!E97*Mask!G$13</f>
        <v>0</v>
      </c>
      <c r="S102" s="35">
        <f>Main!F97*Mask!H$13</f>
        <v>0</v>
      </c>
      <c r="T102" s="35">
        <f>Main!G97*Mask!I$13</f>
        <v>0</v>
      </c>
      <c r="U102" s="35">
        <f>Main!H97*Mask!J$13</f>
        <v>0</v>
      </c>
      <c r="V102" s="35">
        <f>Main!I97*Mask!K$13</f>
        <v>0</v>
      </c>
      <c r="W102" s="35">
        <f>Main!J97*Mask!L$13</f>
        <v>0</v>
      </c>
      <c r="X102" s="35">
        <f>Main!K97*Mask!M$13</f>
        <v>0</v>
      </c>
      <c r="Y102" s="35">
        <f>Main!L97*Mask!N$13</f>
        <v>0</v>
      </c>
      <c r="Z102" s="35">
        <f>Main!M97*Mask!O$13</f>
        <v>0</v>
      </c>
      <c r="AA102" s="35">
        <f>Main!N97*Mask!P$13</f>
        <v>0</v>
      </c>
      <c r="AB102" s="35">
        <f>Main!O97*Mask!Q$13</f>
        <v>0</v>
      </c>
      <c r="AC102" s="35">
        <f>Main!P97*Mask!R$13</f>
        <v>0</v>
      </c>
      <c r="AD102" s="35">
        <f>Main!Q97*Mask!S$13</f>
        <v>0</v>
      </c>
      <c r="AE102" s="35">
        <f>Main!R97*Mask!T$13</f>
        <v>0</v>
      </c>
      <c r="AF102" s="35">
        <f>Main!S97*Mask!U$13</f>
        <v>0</v>
      </c>
      <c r="AG102" s="35">
        <f>Main!T97*Mask!V$13</f>
        <v>0</v>
      </c>
      <c r="AH102" s="35">
        <f>Main!U97*Mask!W$13</f>
        <v>0</v>
      </c>
      <c r="AI102" s="35">
        <f>Main!V97*Mask!X$13</f>
        <v>0</v>
      </c>
      <c r="AJ102" s="35">
        <f>Main!W97*Mask!Y$13</f>
        <v>0</v>
      </c>
      <c r="AK102" s="35">
        <f>Main!X97*Mask!Z$13</f>
        <v>0</v>
      </c>
      <c r="AL102" s="35">
        <f>Main!Y97*Mask!AA$13</f>
        <v>0</v>
      </c>
      <c r="AM102" s="35">
        <f>Main!Z97*Mask!AB$13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42</v>
      </c>
      <c r="Q103" s="138" t="str">
        <f ca="1">IF(Main!$AY98&lt;&gt;"#",$P103-Main!$AY98,"#")</f>
        <v>#</v>
      </c>
      <c r="R103" s="35">
        <f>Main!E98*Mask!G$13</f>
        <v>0</v>
      </c>
      <c r="S103" s="35">
        <f>Main!F98*Mask!H$13</f>
        <v>0</v>
      </c>
      <c r="T103" s="35">
        <f>Main!G98*Mask!I$13</f>
        <v>0</v>
      </c>
      <c r="U103" s="35">
        <f>Main!H98*Mask!J$13</f>
        <v>0</v>
      </c>
      <c r="V103" s="35">
        <f>Main!I98*Mask!K$13</f>
        <v>0</v>
      </c>
      <c r="W103" s="35">
        <f>Main!J98*Mask!L$13</f>
        <v>0</v>
      </c>
      <c r="X103" s="35">
        <f>Main!K98*Mask!M$13</f>
        <v>0</v>
      </c>
      <c r="Y103" s="35">
        <f>Main!L98*Mask!N$13</f>
        <v>0</v>
      </c>
      <c r="Z103" s="35">
        <f>Main!M98*Mask!O$13</f>
        <v>0</v>
      </c>
      <c r="AA103" s="35">
        <f>Main!N98*Mask!P$13</f>
        <v>0</v>
      </c>
      <c r="AB103" s="35">
        <f>Main!O98*Mask!Q$13</f>
        <v>0</v>
      </c>
      <c r="AC103" s="35">
        <f>Main!P98*Mask!R$13</f>
        <v>0</v>
      </c>
      <c r="AD103" s="35">
        <f>Main!Q98*Mask!S$13</f>
        <v>0</v>
      </c>
      <c r="AE103" s="35">
        <f>Main!R98*Mask!T$13</f>
        <v>0</v>
      </c>
      <c r="AF103" s="35">
        <f>Main!S98*Mask!U$13</f>
        <v>0</v>
      </c>
      <c r="AG103" s="35">
        <f>Main!T98*Mask!V$13</f>
        <v>0</v>
      </c>
      <c r="AH103" s="35">
        <f>Main!U98*Mask!W$13</f>
        <v>0</v>
      </c>
      <c r="AI103" s="35">
        <f>Main!V98*Mask!X$13</f>
        <v>0</v>
      </c>
      <c r="AJ103" s="35">
        <f>Main!W98*Mask!Y$13</f>
        <v>0</v>
      </c>
      <c r="AK103" s="35">
        <f>Main!X98*Mask!Z$13</f>
        <v>0</v>
      </c>
      <c r="AL103" s="35">
        <f>Main!Y98*Mask!AA$13</f>
        <v>0</v>
      </c>
      <c r="AM103" s="35">
        <f>Main!Z98*Mask!AB$13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42</v>
      </c>
      <c r="Q104" s="138" t="str">
        <f ca="1">IF(Main!$AY99&lt;&gt;"#",$P104-Main!$AY99,"#")</f>
        <v>#</v>
      </c>
      <c r="R104" s="35">
        <f>Main!E99*Mask!G$13</f>
        <v>0</v>
      </c>
      <c r="S104" s="35">
        <f>Main!F99*Mask!H$13</f>
        <v>0</v>
      </c>
      <c r="T104" s="35">
        <f>Main!G99*Mask!I$13</f>
        <v>0</v>
      </c>
      <c r="U104" s="35">
        <f>Main!H99*Mask!J$13</f>
        <v>0</v>
      </c>
      <c r="V104" s="35">
        <f>Main!I99*Mask!K$13</f>
        <v>0</v>
      </c>
      <c r="W104" s="35">
        <f>Main!J99*Mask!L$13</f>
        <v>0</v>
      </c>
      <c r="X104" s="35">
        <f>Main!K99*Mask!M$13</f>
        <v>0</v>
      </c>
      <c r="Y104" s="35">
        <f>Main!L99*Mask!N$13</f>
        <v>0</v>
      </c>
      <c r="Z104" s="35">
        <f>Main!M99*Mask!O$13</f>
        <v>0</v>
      </c>
      <c r="AA104" s="35">
        <f>Main!N99*Mask!P$13</f>
        <v>0</v>
      </c>
      <c r="AB104" s="35">
        <f>Main!O99*Mask!Q$13</f>
        <v>0</v>
      </c>
      <c r="AC104" s="35">
        <f>Main!P99*Mask!R$13</f>
        <v>0</v>
      </c>
      <c r="AD104" s="35">
        <f>Main!Q99*Mask!S$13</f>
        <v>0</v>
      </c>
      <c r="AE104" s="35">
        <f>Main!R99*Mask!T$13</f>
        <v>0</v>
      </c>
      <c r="AF104" s="35">
        <f>Main!S99*Mask!U$13</f>
        <v>0</v>
      </c>
      <c r="AG104" s="35">
        <f>Main!T99*Mask!V$13</f>
        <v>0</v>
      </c>
      <c r="AH104" s="35">
        <f>Main!U99*Mask!W$13</f>
        <v>0</v>
      </c>
      <c r="AI104" s="35">
        <f>Main!V99*Mask!X$13</f>
        <v>0</v>
      </c>
      <c r="AJ104" s="35">
        <f>Main!W99*Mask!Y$13</f>
        <v>0</v>
      </c>
      <c r="AK104" s="35">
        <f>Main!X99*Mask!Z$13</f>
        <v>0</v>
      </c>
      <c r="AL104" s="35">
        <f>Main!Y99*Mask!AA$13</f>
        <v>0</v>
      </c>
      <c r="AM104" s="35">
        <f>Main!Z99*Mask!AB$13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42</v>
      </c>
      <c r="Q105" s="138" t="str">
        <f ca="1">IF(Main!$AY100&lt;&gt;"#",$P105-Main!$AY100,"#")</f>
        <v>#</v>
      </c>
      <c r="R105" s="35">
        <f>Main!E100*Mask!G$13</f>
        <v>0</v>
      </c>
      <c r="S105" s="35">
        <f>Main!F100*Mask!H$13</f>
        <v>0</v>
      </c>
      <c r="T105" s="35">
        <f>Main!G100*Mask!I$13</f>
        <v>0</v>
      </c>
      <c r="U105" s="35">
        <f>Main!H100*Mask!J$13</f>
        <v>0</v>
      </c>
      <c r="V105" s="35">
        <f>Main!I100*Mask!K$13</f>
        <v>0</v>
      </c>
      <c r="W105" s="35">
        <f>Main!J100*Mask!L$13</f>
        <v>0</v>
      </c>
      <c r="X105" s="35">
        <f>Main!K100*Mask!M$13</f>
        <v>0</v>
      </c>
      <c r="Y105" s="35">
        <f>Main!L100*Mask!N$13</f>
        <v>0</v>
      </c>
      <c r="Z105" s="35">
        <f>Main!M100*Mask!O$13</f>
        <v>0</v>
      </c>
      <c r="AA105" s="35">
        <f>Main!N100*Mask!P$13</f>
        <v>0</v>
      </c>
      <c r="AB105" s="35">
        <f>Main!O100*Mask!Q$13</f>
        <v>0</v>
      </c>
      <c r="AC105" s="35">
        <f>Main!P100*Mask!R$13</f>
        <v>0</v>
      </c>
      <c r="AD105" s="35">
        <f>Main!Q100*Mask!S$13</f>
        <v>0</v>
      </c>
      <c r="AE105" s="35">
        <f>Main!R100*Mask!T$13</f>
        <v>0</v>
      </c>
      <c r="AF105" s="35">
        <f>Main!S100*Mask!U$13</f>
        <v>0</v>
      </c>
      <c r="AG105" s="35">
        <f>Main!T100*Mask!V$13</f>
        <v>0</v>
      </c>
      <c r="AH105" s="35">
        <f>Main!U100*Mask!W$13</f>
        <v>0</v>
      </c>
      <c r="AI105" s="35">
        <f>Main!V100*Mask!X$13</f>
        <v>0</v>
      </c>
      <c r="AJ105" s="35">
        <f>Main!W100*Mask!Y$13</f>
        <v>0</v>
      </c>
      <c r="AK105" s="35">
        <f>Main!X100*Mask!Z$13</f>
        <v>0</v>
      </c>
      <c r="AL105" s="35">
        <f>Main!Y100*Mask!AA$13</f>
        <v>0</v>
      </c>
      <c r="AM105" s="35">
        <f>Main!Z100*Mask!AB$13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42</v>
      </c>
      <c r="Q106" s="138" t="str">
        <f ca="1">IF(Main!$AY101&lt;&gt;"#",$P106-Main!$AY101,"#")</f>
        <v>#</v>
      </c>
      <c r="R106" s="35">
        <f>Main!E101*Mask!G$13</f>
        <v>0</v>
      </c>
      <c r="S106" s="35">
        <f>Main!F101*Mask!H$13</f>
        <v>0</v>
      </c>
      <c r="T106" s="35">
        <f>Main!G101*Mask!I$13</f>
        <v>0</v>
      </c>
      <c r="U106" s="35">
        <f>Main!H101*Mask!J$13</f>
        <v>0</v>
      </c>
      <c r="V106" s="35">
        <f>Main!I101*Mask!K$13</f>
        <v>0</v>
      </c>
      <c r="W106" s="35">
        <f>Main!J101*Mask!L$13</f>
        <v>0</v>
      </c>
      <c r="X106" s="35">
        <f>Main!K101*Mask!M$13</f>
        <v>0</v>
      </c>
      <c r="Y106" s="35">
        <f>Main!L101*Mask!N$13</f>
        <v>0</v>
      </c>
      <c r="Z106" s="35">
        <f>Main!M101*Mask!O$13</f>
        <v>0</v>
      </c>
      <c r="AA106" s="35">
        <f>Main!N101*Mask!P$13</f>
        <v>0</v>
      </c>
      <c r="AB106" s="35">
        <f>Main!O101*Mask!Q$13</f>
        <v>0</v>
      </c>
      <c r="AC106" s="35">
        <f>Main!P101*Mask!R$13</f>
        <v>0</v>
      </c>
      <c r="AD106" s="35">
        <f>Main!Q101*Mask!S$13</f>
        <v>0</v>
      </c>
      <c r="AE106" s="35">
        <f>Main!R101*Mask!T$13</f>
        <v>0</v>
      </c>
      <c r="AF106" s="35">
        <f>Main!S101*Mask!U$13</f>
        <v>0</v>
      </c>
      <c r="AG106" s="35">
        <f>Main!T101*Mask!V$13</f>
        <v>0</v>
      </c>
      <c r="AH106" s="35">
        <f>Main!U101*Mask!W$13</f>
        <v>0</v>
      </c>
      <c r="AI106" s="35">
        <f>Main!V101*Mask!X$13</f>
        <v>0</v>
      </c>
      <c r="AJ106" s="35">
        <f>Main!W101*Mask!Y$13</f>
        <v>0</v>
      </c>
      <c r="AK106" s="35">
        <f>Main!X101*Mask!Z$13</f>
        <v>0</v>
      </c>
      <c r="AL106" s="35">
        <f>Main!Y101*Mask!AA$13</f>
        <v>0</v>
      </c>
      <c r="AM106" s="35">
        <f>Main!Z101*Mask!AB$13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42</v>
      </c>
      <c r="Q107" s="138" t="str">
        <f ca="1">IF(Main!$AY102&lt;&gt;"#",$P107-Main!$AY102,"#")</f>
        <v>#</v>
      </c>
      <c r="R107" s="35">
        <f>Main!E102*Mask!G$13</f>
        <v>0</v>
      </c>
      <c r="S107" s="35">
        <f>Main!F102*Mask!H$13</f>
        <v>0</v>
      </c>
      <c r="T107" s="35">
        <f>Main!G102*Mask!I$13</f>
        <v>0</v>
      </c>
      <c r="U107" s="35">
        <f>Main!H102*Mask!J$13</f>
        <v>0</v>
      </c>
      <c r="V107" s="35">
        <f>Main!I102*Mask!K$13</f>
        <v>0</v>
      </c>
      <c r="W107" s="35">
        <f>Main!J102*Mask!L$13</f>
        <v>0</v>
      </c>
      <c r="X107" s="35">
        <f>Main!K102*Mask!M$13</f>
        <v>0</v>
      </c>
      <c r="Y107" s="35">
        <f>Main!L102*Mask!N$13</f>
        <v>0</v>
      </c>
      <c r="Z107" s="35">
        <f>Main!M102*Mask!O$13</f>
        <v>0</v>
      </c>
      <c r="AA107" s="35">
        <f>Main!N102*Mask!P$13</f>
        <v>0</v>
      </c>
      <c r="AB107" s="35">
        <f>Main!O102*Mask!Q$13</f>
        <v>0</v>
      </c>
      <c r="AC107" s="35">
        <f>Main!P102*Mask!R$13</f>
        <v>0</v>
      </c>
      <c r="AD107" s="35">
        <f>Main!Q102*Mask!S$13</f>
        <v>0</v>
      </c>
      <c r="AE107" s="35">
        <f>Main!R102*Mask!T$13</f>
        <v>0</v>
      </c>
      <c r="AF107" s="35">
        <f>Main!S102*Mask!U$13</f>
        <v>0</v>
      </c>
      <c r="AG107" s="35">
        <f>Main!T102*Mask!V$13</f>
        <v>0</v>
      </c>
      <c r="AH107" s="35">
        <f>Main!U102*Mask!W$13</f>
        <v>0</v>
      </c>
      <c r="AI107" s="35">
        <f>Main!V102*Mask!X$13</f>
        <v>0</v>
      </c>
      <c r="AJ107" s="35">
        <f>Main!W102*Mask!Y$13</f>
        <v>0</v>
      </c>
      <c r="AK107" s="35">
        <f>Main!X102*Mask!Z$13</f>
        <v>0</v>
      </c>
      <c r="AL107" s="35">
        <f>Main!Y102*Mask!AA$13</f>
        <v>0</v>
      </c>
      <c r="AM107" s="35">
        <f>Main!Z102*Mask!AB$13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42</v>
      </c>
      <c r="Q108" s="138" t="str">
        <f ca="1">IF(Main!$AY103&lt;&gt;"#",$P108-Main!$AY103,"#")</f>
        <v>#</v>
      </c>
      <c r="R108" s="35">
        <f>Main!E103*Mask!G$13</f>
        <v>0</v>
      </c>
      <c r="S108" s="35">
        <f>Main!F103*Mask!H$13</f>
        <v>0</v>
      </c>
      <c r="T108" s="35">
        <f>Main!G103*Mask!I$13</f>
        <v>0</v>
      </c>
      <c r="U108" s="35">
        <f>Main!H103*Mask!J$13</f>
        <v>0</v>
      </c>
      <c r="V108" s="35">
        <f>Main!I103*Mask!K$13</f>
        <v>0</v>
      </c>
      <c r="W108" s="35">
        <f>Main!J103*Mask!L$13</f>
        <v>0</v>
      </c>
      <c r="X108" s="35">
        <f>Main!K103*Mask!M$13</f>
        <v>0</v>
      </c>
      <c r="Y108" s="35">
        <f>Main!L103*Mask!N$13</f>
        <v>0</v>
      </c>
      <c r="Z108" s="35">
        <f>Main!M103*Mask!O$13</f>
        <v>0</v>
      </c>
      <c r="AA108" s="35">
        <f>Main!N103*Mask!P$13</f>
        <v>0</v>
      </c>
      <c r="AB108" s="35">
        <f>Main!O103*Mask!Q$13</f>
        <v>0</v>
      </c>
      <c r="AC108" s="35">
        <f>Main!P103*Mask!R$13</f>
        <v>0</v>
      </c>
      <c r="AD108" s="35">
        <f>Main!Q103*Mask!S$13</f>
        <v>0</v>
      </c>
      <c r="AE108" s="35">
        <f>Main!R103*Mask!T$13</f>
        <v>0</v>
      </c>
      <c r="AF108" s="35">
        <f>Main!S103*Mask!U$13</f>
        <v>0</v>
      </c>
      <c r="AG108" s="35">
        <f>Main!T103*Mask!V$13</f>
        <v>0</v>
      </c>
      <c r="AH108" s="35">
        <f>Main!U103*Mask!W$13</f>
        <v>0</v>
      </c>
      <c r="AI108" s="35">
        <f>Main!V103*Mask!X$13</f>
        <v>0</v>
      </c>
      <c r="AJ108" s="35">
        <f>Main!W103*Mask!Y$13</f>
        <v>0</v>
      </c>
      <c r="AK108" s="35">
        <f>Main!X103*Mask!Z$13</f>
        <v>0</v>
      </c>
      <c r="AL108" s="35">
        <f>Main!Y103*Mask!AA$13</f>
        <v>0</v>
      </c>
      <c r="AM108" s="35">
        <f>Main!Z103*Mask!AB$13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42</v>
      </c>
      <c r="Q109" s="138" t="str">
        <f ca="1">IF(Main!$AY104&lt;&gt;"#",$P109-Main!$AY104,"#")</f>
        <v>#</v>
      </c>
      <c r="R109" s="35">
        <f>Main!E104*Mask!G$13</f>
        <v>0</v>
      </c>
      <c r="S109" s="35">
        <f>Main!F104*Mask!H$13</f>
        <v>0</v>
      </c>
      <c r="T109" s="35">
        <f>Main!G104*Mask!I$13</f>
        <v>0</v>
      </c>
      <c r="U109" s="35">
        <f>Main!H104*Mask!J$13</f>
        <v>0</v>
      </c>
      <c r="V109" s="35">
        <f>Main!I104*Mask!K$13</f>
        <v>0</v>
      </c>
      <c r="W109" s="35">
        <f>Main!J104*Mask!L$13</f>
        <v>0</v>
      </c>
      <c r="X109" s="35">
        <f>Main!K104*Mask!M$13</f>
        <v>0</v>
      </c>
      <c r="Y109" s="35">
        <f>Main!L104*Mask!N$13</f>
        <v>0</v>
      </c>
      <c r="Z109" s="35">
        <f>Main!M104*Mask!O$13</f>
        <v>0</v>
      </c>
      <c r="AA109" s="35">
        <f>Main!N104*Mask!P$13</f>
        <v>0</v>
      </c>
      <c r="AB109" s="35">
        <f>Main!O104*Mask!Q$13</f>
        <v>0</v>
      </c>
      <c r="AC109" s="35">
        <f>Main!P104*Mask!R$13</f>
        <v>0</v>
      </c>
      <c r="AD109" s="35">
        <f>Main!Q104*Mask!S$13</f>
        <v>0</v>
      </c>
      <c r="AE109" s="35">
        <f>Main!R104*Mask!T$13</f>
        <v>0</v>
      </c>
      <c r="AF109" s="35">
        <f>Main!S104*Mask!U$13</f>
        <v>0</v>
      </c>
      <c r="AG109" s="35">
        <f>Main!T104*Mask!V$13</f>
        <v>0</v>
      </c>
      <c r="AH109" s="35">
        <f>Main!U104*Mask!W$13</f>
        <v>0</v>
      </c>
      <c r="AI109" s="35">
        <f>Main!V104*Mask!X$13</f>
        <v>0</v>
      </c>
      <c r="AJ109" s="35">
        <f>Main!W104*Mask!Y$13</f>
        <v>0</v>
      </c>
      <c r="AK109" s="35">
        <f>Main!X104*Mask!Z$13</f>
        <v>0</v>
      </c>
      <c r="AL109" s="35">
        <f>Main!Y104*Mask!AA$13</f>
        <v>0</v>
      </c>
      <c r="AM109" s="35">
        <f>Main!Z104*Mask!AB$13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42</v>
      </c>
      <c r="Q110" s="138" t="str">
        <f ca="1">IF(Main!$AY105&lt;&gt;"#",$P110-Main!$AY105,"#")</f>
        <v>#</v>
      </c>
      <c r="R110" s="35">
        <f>Main!E105*Mask!G$13</f>
        <v>0</v>
      </c>
      <c r="S110" s="35">
        <f>Main!F105*Mask!H$13</f>
        <v>0</v>
      </c>
      <c r="T110" s="35">
        <f>Main!G105*Mask!I$13</f>
        <v>0</v>
      </c>
      <c r="U110" s="35">
        <f>Main!H105*Mask!J$13</f>
        <v>0</v>
      </c>
      <c r="V110" s="35">
        <f>Main!I105*Mask!K$13</f>
        <v>0</v>
      </c>
      <c r="W110" s="35">
        <f>Main!J105*Mask!L$13</f>
        <v>0</v>
      </c>
      <c r="X110" s="35">
        <f>Main!K105*Mask!M$13</f>
        <v>0</v>
      </c>
      <c r="Y110" s="35">
        <f>Main!L105*Mask!N$13</f>
        <v>0</v>
      </c>
      <c r="Z110" s="35">
        <f>Main!M105*Mask!O$13</f>
        <v>0</v>
      </c>
      <c r="AA110" s="35">
        <f>Main!N105*Mask!P$13</f>
        <v>0</v>
      </c>
      <c r="AB110" s="35">
        <f>Main!O105*Mask!Q$13</f>
        <v>0</v>
      </c>
      <c r="AC110" s="35">
        <f>Main!P105*Mask!R$13</f>
        <v>0</v>
      </c>
      <c r="AD110" s="35">
        <f>Main!Q105*Mask!S$13</f>
        <v>0</v>
      </c>
      <c r="AE110" s="35">
        <f>Main!R105*Mask!T$13</f>
        <v>0</v>
      </c>
      <c r="AF110" s="35">
        <f>Main!S105*Mask!U$13</f>
        <v>0</v>
      </c>
      <c r="AG110" s="35">
        <f>Main!T105*Mask!V$13</f>
        <v>0</v>
      </c>
      <c r="AH110" s="35">
        <f>Main!U105*Mask!W$13</f>
        <v>0</v>
      </c>
      <c r="AI110" s="35">
        <f>Main!V105*Mask!X$13</f>
        <v>0</v>
      </c>
      <c r="AJ110" s="35">
        <f>Main!W105*Mask!Y$13</f>
        <v>0</v>
      </c>
      <c r="AK110" s="35">
        <f>Main!X105*Mask!Z$13</f>
        <v>0</v>
      </c>
      <c r="AL110" s="35">
        <f>Main!Y105*Mask!AA$13</f>
        <v>0</v>
      </c>
      <c r="AM110" s="35">
        <f>Main!Z105*Mask!AB$13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42</v>
      </c>
      <c r="Q111" s="138" t="str">
        <f ca="1">IF(Main!$AY106&lt;&gt;"#",$P111-Main!$AY106,"#")</f>
        <v>#</v>
      </c>
      <c r="R111" s="35">
        <f>Main!E106*Mask!G$13</f>
        <v>0</v>
      </c>
      <c r="S111" s="35">
        <f>Main!F106*Mask!H$13</f>
        <v>0</v>
      </c>
      <c r="T111" s="35">
        <f>Main!G106*Mask!I$13</f>
        <v>0</v>
      </c>
      <c r="U111" s="35">
        <f>Main!H106*Mask!J$13</f>
        <v>0</v>
      </c>
      <c r="V111" s="35">
        <f>Main!I106*Mask!K$13</f>
        <v>0</v>
      </c>
      <c r="W111" s="35">
        <f>Main!J106*Mask!L$13</f>
        <v>0</v>
      </c>
      <c r="X111" s="35">
        <f>Main!K106*Mask!M$13</f>
        <v>0</v>
      </c>
      <c r="Y111" s="35">
        <f>Main!L106*Mask!N$13</f>
        <v>0</v>
      </c>
      <c r="Z111" s="35">
        <f>Main!M106*Mask!O$13</f>
        <v>0</v>
      </c>
      <c r="AA111" s="35">
        <f>Main!N106*Mask!P$13</f>
        <v>0</v>
      </c>
      <c r="AB111" s="35">
        <f>Main!O106*Mask!Q$13</f>
        <v>0</v>
      </c>
      <c r="AC111" s="35">
        <f>Main!P106*Mask!R$13</f>
        <v>0</v>
      </c>
      <c r="AD111" s="35">
        <f>Main!Q106*Mask!S$13</f>
        <v>0</v>
      </c>
      <c r="AE111" s="35">
        <f>Main!R106*Mask!T$13</f>
        <v>0</v>
      </c>
      <c r="AF111" s="35">
        <f>Main!S106*Mask!U$13</f>
        <v>0</v>
      </c>
      <c r="AG111" s="35">
        <f>Main!T106*Mask!V$13</f>
        <v>0</v>
      </c>
      <c r="AH111" s="35">
        <f>Main!U106*Mask!W$13</f>
        <v>0</v>
      </c>
      <c r="AI111" s="35">
        <f>Main!V106*Mask!X$13</f>
        <v>0</v>
      </c>
      <c r="AJ111" s="35">
        <f>Main!W106*Mask!Y$13</f>
        <v>0</v>
      </c>
      <c r="AK111" s="35">
        <f>Main!X106*Mask!Z$13</f>
        <v>0</v>
      </c>
      <c r="AL111" s="35">
        <f>Main!Y106*Mask!AA$13</f>
        <v>0</v>
      </c>
      <c r="AM111" s="35">
        <f>Main!Z106*Mask!AB$13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42</v>
      </c>
      <c r="Q112" s="138" t="str">
        <f ca="1">IF(Main!$AY107&lt;&gt;"#",$P112-Main!$AY107,"#")</f>
        <v>#</v>
      </c>
      <c r="R112" s="35">
        <f>Main!E107*Mask!G$13</f>
        <v>0</v>
      </c>
      <c r="S112" s="35">
        <f>Main!F107*Mask!H$13</f>
        <v>0</v>
      </c>
      <c r="T112" s="35">
        <f>Main!G107*Mask!I$13</f>
        <v>0</v>
      </c>
      <c r="U112" s="35">
        <f>Main!H107*Mask!J$13</f>
        <v>0</v>
      </c>
      <c r="V112" s="35">
        <f>Main!I107*Mask!K$13</f>
        <v>0</v>
      </c>
      <c r="W112" s="35">
        <f>Main!J107*Mask!L$13</f>
        <v>0</v>
      </c>
      <c r="X112" s="35">
        <f>Main!K107*Mask!M$13</f>
        <v>0</v>
      </c>
      <c r="Y112" s="35">
        <f>Main!L107*Mask!N$13</f>
        <v>0</v>
      </c>
      <c r="Z112" s="35">
        <f>Main!M107*Mask!O$13</f>
        <v>0</v>
      </c>
      <c r="AA112" s="35">
        <f>Main!N107*Mask!P$13</f>
        <v>0</v>
      </c>
      <c r="AB112" s="35">
        <f>Main!O107*Mask!Q$13</f>
        <v>0</v>
      </c>
      <c r="AC112" s="35">
        <f>Main!P107*Mask!R$13</f>
        <v>0</v>
      </c>
      <c r="AD112" s="35">
        <f>Main!Q107*Mask!S$13</f>
        <v>0</v>
      </c>
      <c r="AE112" s="35">
        <f>Main!R107*Mask!T$13</f>
        <v>0</v>
      </c>
      <c r="AF112" s="35">
        <f>Main!S107*Mask!U$13</f>
        <v>0</v>
      </c>
      <c r="AG112" s="35">
        <f>Main!T107*Mask!V$13</f>
        <v>0</v>
      </c>
      <c r="AH112" s="35">
        <f>Main!U107*Mask!W$13</f>
        <v>0</v>
      </c>
      <c r="AI112" s="35">
        <f>Main!V107*Mask!X$13</f>
        <v>0</v>
      </c>
      <c r="AJ112" s="35">
        <f>Main!W107*Mask!Y$13</f>
        <v>0</v>
      </c>
      <c r="AK112" s="35">
        <f>Main!X107*Mask!Z$13</f>
        <v>0</v>
      </c>
      <c r="AL112" s="35">
        <f>Main!Y107*Mask!AA$13</f>
        <v>0</v>
      </c>
      <c r="AM112" s="35">
        <f>Main!Z107*Mask!AB$13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42</v>
      </c>
      <c r="Q113" s="138" t="str">
        <f ca="1">IF(Main!$AY108&lt;&gt;"#",$P113-Main!$AY108,"#")</f>
        <v>#</v>
      </c>
      <c r="R113" s="35">
        <f>Main!E108*Mask!G$13</f>
        <v>0</v>
      </c>
      <c r="S113" s="35">
        <f>Main!F108*Mask!H$13</f>
        <v>0</v>
      </c>
      <c r="T113" s="35">
        <f>Main!G108*Mask!I$13</f>
        <v>0</v>
      </c>
      <c r="U113" s="35">
        <f>Main!H108*Mask!J$13</f>
        <v>0</v>
      </c>
      <c r="V113" s="35">
        <f>Main!I108*Mask!K$13</f>
        <v>0</v>
      </c>
      <c r="W113" s="35">
        <f>Main!J108*Mask!L$13</f>
        <v>0</v>
      </c>
      <c r="X113" s="35">
        <f>Main!K108*Mask!M$13</f>
        <v>0</v>
      </c>
      <c r="Y113" s="35">
        <f>Main!L108*Mask!N$13</f>
        <v>0</v>
      </c>
      <c r="Z113" s="35">
        <f>Main!M108*Mask!O$13</f>
        <v>0</v>
      </c>
      <c r="AA113" s="35">
        <f>Main!N108*Mask!P$13</f>
        <v>0</v>
      </c>
      <c r="AB113" s="35">
        <f>Main!O108*Mask!Q$13</f>
        <v>0</v>
      </c>
      <c r="AC113" s="35">
        <f>Main!P108*Mask!R$13</f>
        <v>0</v>
      </c>
      <c r="AD113" s="35">
        <f>Main!Q108*Mask!S$13</f>
        <v>0</v>
      </c>
      <c r="AE113" s="35">
        <f>Main!R108*Mask!T$13</f>
        <v>0</v>
      </c>
      <c r="AF113" s="35">
        <f>Main!S108*Mask!U$13</f>
        <v>0</v>
      </c>
      <c r="AG113" s="35">
        <f>Main!T108*Mask!V$13</f>
        <v>0</v>
      </c>
      <c r="AH113" s="35">
        <f>Main!U108*Mask!W$13</f>
        <v>0</v>
      </c>
      <c r="AI113" s="35">
        <f>Main!V108*Mask!X$13</f>
        <v>0</v>
      </c>
      <c r="AJ113" s="35">
        <f>Main!W108*Mask!Y$13</f>
        <v>0</v>
      </c>
      <c r="AK113" s="35">
        <f>Main!X108*Mask!Z$13</f>
        <v>0</v>
      </c>
      <c r="AL113" s="35">
        <f>Main!Y108*Mask!AA$13</f>
        <v>0</v>
      </c>
      <c r="AM113" s="35">
        <f>Main!Z108*Mask!AB$13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42</v>
      </c>
      <c r="Q114" s="138" t="str">
        <f ca="1">IF(Main!$AY109&lt;&gt;"#",$P114-Main!$AY109,"#")</f>
        <v>#</v>
      </c>
      <c r="R114" s="35">
        <f>Main!E109*Mask!G$13</f>
        <v>0</v>
      </c>
      <c r="S114" s="35">
        <f>Main!F109*Mask!H$13</f>
        <v>0</v>
      </c>
      <c r="T114" s="35">
        <f>Main!G109*Mask!I$13</f>
        <v>0</v>
      </c>
      <c r="U114" s="35">
        <f>Main!H109*Mask!J$13</f>
        <v>0</v>
      </c>
      <c r="V114" s="35">
        <f>Main!I109*Mask!K$13</f>
        <v>0</v>
      </c>
      <c r="W114" s="35">
        <f>Main!J109*Mask!L$13</f>
        <v>0</v>
      </c>
      <c r="X114" s="35">
        <f>Main!K109*Mask!M$13</f>
        <v>0</v>
      </c>
      <c r="Y114" s="35">
        <f>Main!L109*Mask!N$13</f>
        <v>0</v>
      </c>
      <c r="Z114" s="35">
        <f>Main!M109*Mask!O$13</f>
        <v>0</v>
      </c>
      <c r="AA114" s="35">
        <f>Main!N109*Mask!P$13</f>
        <v>0</v>
      </c>
      <c r="AB114" s="35">
        <f>Main!O109*Mask!Q$13</f>
        <v>0</v>
      </c>
      <c r="AC114" s="35">
        <f>Main!P109*Mask!R$13</f>
        <v>0</v>
      </c>
      <c r="AD114" s="35">
        <f>Main!Q109*Mask!S$13</f>
        <v>0</v>
      </c>
      <c r="AE114" s="35">
        <f>Main!R109*Mask!T$13</f>
        <v>0</v>
      </c>
      <c r="AF114" s="35">
        <f>Main!S109*Mask!U$13</f>
        <v>0</v>
      </c>
      <c r="AG114" s="35">
        <f>Main!T109*Mask!V$13</f>
        <v>0</v>
      </c>
      <c r="AH114" s="35">
        <f>Main!U109*Mask!W$13</f>
        <v>0</v>
      </c>
      <c r="AI114" s="35">
        <f>Main!V109*Mask!X$13</f>
        <v>0</v>
      </c>
      <c r="AJ114" s="35">
        <f>Main!W109*Mask!Y$13</f>
        <v>0</v>
      </c>
      <c r="AK114" s="35">
        <f>Main!X109*Mask!Z$13</f>
        <v>0</v>
      </c>
      <c r="AL114" s="35">
        <f>Main!Y109*Mask!AA$13</f>
        <v>0</v>
      </c>
      <c r="AM114" s="35">
        <f>Main!Z109*Mask!AB$13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42</v>
      </c>
      <c r="Q115" s="138" t="str">
        <f ca="1">IF(Main!$AY110&lt;&gt;"#",$P115-Main!$AY110,"#")</f>
        <v>#</v>
      </c>
      <c r="R115" s="35">
        <f>Main!E110*Mask!G$13</f>
        <v>0</v>
      </c>
      <c r="S115" s="35">
        <f>Main!F110*Mask!H$13</f>
        <v>0</v>
      </c>
      <c r="T115" s="35">
        <f>Main!G110*Mask!I$13</f>
        <v>0</v>
      </c>
      <c r="U115" s="35">
        <f>Main!H110*Mask!J$13</f>
        <v>0</v>
      </c>
      <c r="V115" s="35">
        <f>Main!I110*Mask!K$13</f>
        <v>0</v>
      </c>
      <c r="W115" s="35">
        <f>Main!J110*Mask!L$13</f>
        <v>0</v>
      </c>
      <c r="X115" s="35">
        <f>Main!K110*Mask!M$13</f>
        <v>0</v>
      </c>
      <c r="Y115" s="35">
        <f>Main!L110*Mask!N$13</f>
        <v>0</v>
      </c>
      <c r="Z115" s="35">
        <f>Main!M110*Mask!O$13</f>
        <v>0</v>
      </c>
      <c r="AA115" s="35">
        <f>Main!N110*Mask!P$13</f>
        <v>0</v>
      </c>
      <c r="AB115" s="35">
        <f>Main!O110*Mask!Q$13</f>
        <v>0</v>
      </c>
      <c r="AC115" s="35">
        <f>Main!P110*Mask!R$13</f>
        <v>0</v>
      </c>
      <c r="AD115" s="35">
        <f>Main!Q110*Mask!S$13</f>
        <v>0</v>
      </c>
      <c r="AE115" s="35">
        <f>Main!R110*Mask!T$13</f>
        <v>0</v>
      </c>
      <c r="AF115" s="35">
        <f>Main!S110*Mask!U$13</f>
        <v>0</v>
      </c>
      <c r="AG115" s="35">
        <f>Main!T110*Mask!V$13</f>
        <v>0</v>
      </c>
      <c r="AH115" s="35">
        <f>Main!U110*Mask!W$13</f>
        <v>0</v>
      </c>
      <c r="AI115" s="35">
        <f>Main!V110*Mask!X$13</f>
        <v>0</v>
      </c>
      <c r="AJ115" s="35">
        <f>Main!W110*Mask!Y$13</f>
        <v>0</v>
      </c>
      <c r="AK115" s="35">
        <f>Main!X110*Mask!Z$13</f>
        <v>0</v>
      </c>
      <c r="AL115" s="35">
        <f>Main!Y110*Mask!AA$13</f>
        <v>0</v>
      </c>
      <c r="AM115" s="35">
        <f>Main!Z110*Mask!AB$13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42</v>
      </c>
      <c r="Q116" s="138" t="str">
        <f ca="1">IF(Main!$AY111&lt;&gt;"#",$P116-Main!$AY111,"#")</f>
        <v>#</v>
      </c>
      <c r="R116" s="35">
        <f>Main!E111*Mask!G$13</f>
        <v>0</v>
      </c>
      <c r="S116" s="35">
        <f>Main!F111*Mask!H$13</f>
        <v>0</v>
      </c>
      <c r="T116" s="35">
        <f>Main!G111*Mask!I$13</f>
        <v>0</v>
      </c>
      <c r="U116" s="35">
        <f>Main!H111*Mask!J$13</f>
        <v>0</v>
      </c>
      <c r="V116" s="35">
        <f>Main!I111*Mask!K$13</f>
        <v>0</v>
      </c>
      <c r="W116" s="35">
        <f>Main!J111*Mask!L$13</f>
        <v>0</v>
      </c>
      <c r="X116" s="35">
        <f>Main!K111*Mask!M$13</f>
        <v>0</v>
      </c>
      <c r="Y116" s="35">
        <f>Main!L111*Mask!N$13</f>
        <v>0</v>
      </c>
      <c r="Z116" s="35">
        <f>Main!M111*Mask!O$13</f>
        <v>0</v>
      </c>
      <c r="AA116" s="35">
        <f>Main!N111*Mask!P$13</f>
        <v>0</v>
      </c>
      <c r="AB116" s="35">
        <f>Main!O111*Mask!Q$13</f>
        <v>0</v>
      </c>
      <c r="AC116" s="35">
        <f>Main!P111*Mask!R$13</f>
        <v>0</v>
      </c>
      <c r="AD116" s="35">
        <f>Main!Q111*Mask!S$13</f>
        <v>0</v>
      </c>
      <c r="AE116" s="35">
        <f>Main!R111*Mask!T$13</f>
        <v>0</v>
      </c>
      <c r="AF116" s="35">
        <f>Main!S111*Mask!U$13</f>
        <v>0</v>
      </c>
      <c r="AG116" s="35">
        <f>Main!T111*Mask!V$13</f>
        <v>0</v>
      </c>
      <c r="AH116" s="35">
        <f>Main!U111*Mask!W$13</f>
        <v>0</v>
      </c>
      <c r="AI116" s="35">
        <f>Main!V111*Mask!X$13</f>
        <v>0</v>
      </c>
      <c r="AJ116" s="35">
        <f>Main!W111*Mask!Y$13</f>
        <v>0</v>
      </c>
      <c r="AK116" s="35">
        <f>Main!X111*Mask!Z$13</f>
        <v>0</v>
      </c>
      <c r="AL116" s="35">
        <f>Main!Y111*Mask!AA$13</f>
        <v>0</v>
      </c>
      <c r="AM116" s="35">
        <f>Main!Z111*Mask!AB$13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42</v>
      </c>
      <c r="Q117" s="138" t="str">
        <f ca="1">IF(Main!$AY112&lt;&gt;"#",$P117-Main!$AY112,"#")</f>
        <v>#</v>
      </c>
      <c r="R117" s="35">
        <f>Main!E112*Mask!G$13</f>
        <v>0</v>
      </c>
      <c r="S117" s="35">
        <f>Main!F112*Mask!H$13</f>
        <v>0</v>
      </c>
      <c r="T117" s="35">
        <f>Main!G112*Mask!I$13</f>
        <v>0</v>
      </c>
      <c r="U117" s="35">
        <f>Main!H112*Mask!J$13</f>
        <v>0</v>
      </c>
      <c r="V117" s="35">
        <f>Main!I112*Mask!K$13</f>
        <v>0</v>
      </c>
      <c r="W117" s="35">
        <f>Main!J112*Mask!L$13</f>
        <v>0</v>
      </c>
      <c r="X117" s="35">
        <f>Main!K112*Mask!M$13</f>
        <v>0</v>
      </c>
      <c r="Y117" s="35">
        <f>Main!L112*Mask!N$13</f>
        <v>0</v>
      </c>
      <c r="Z117" s="35">
        <f>Main!M112*Mask!O$13</f>
        <v>0</v>
      </c>
      <c r="AA117" s="35">
        <f>Main!N112*Mask!P$13</f>
        <v>0</v>
      </c>
      <c r="AB117" s="35">
        <f>Main!O112*Mask!Q$13</f>
        <v>0</v>
      </c>
      <c r="AC117" s="35">
        <f>Main!P112*Mask!R$13</f>
        <v>0</v>
      </c>
      <c r="AD117" s="35">
        <f>Main!Q112*Mask!S$13</f>
        <v>0</v>
      </c>
      <c r="AE117" s="35">
        <f>Main!R112*Mask!T$13</f>
        <v>0</v>
      </c>
      <c r="AF117" s="35">
        <f>Main!S112*Mask!U$13</f>
        <v>0</v>
      </c>
      <c r="AG117" s="35">
        <f>Main!T112*Mask!V$13</f>
        <v>0</v>
      </c>
      <c r="AH117" s="35">
        <f>Main!U112*Mask!W$13</f>
        <v>0</v>
      </c>
      <c r="AI117" s="35">
        <f>Main!V112*Mask!X$13</f>
        <v>0</v>
      </c>
      <c r="AJ117" s="35">
        <f>Main!W112*Mask!Y$13</f>
        <v>0</v>
      </c>
      <c r="AK117" s="35">
        <f>Main!X112*Mask!Z$13</f>
        <v>0</v>
      </c>
      <c r="AL117" s="35">
        <f>Main!Y112*Mask!AA$13</f>
        <v>0</v>
      </c>
      <c r="AM117" s="35">
        <f>Main!Z112*Mask!AB$13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42</v>
      </c>
      <c r="Q118" s="138" t="str">
        <f ca="1">IF(Main!$AY113&lt;&gt;"#",$P118-Main!$AY113,"#")</f>
        <v>#</v>
      </c>
      <c r="R118" s="35">
        <f>Main!E113*Mask!G$13</f>
        <v>0</v>
      </c>
      <c r="S118" s="35">
        <f>Main!F113*Mask!H$13</f>
        <v>0</v>
      </c>
      <c r="T118" s="35">
        <f>Main!G113*Mask!I$13</f>
        <v>0</v>
      </c>
      <c r="U118" s="35">
        <f>Main!H113*Mask!J$13</f>
        <v>0</v>
      </c>
      <c r="V118" s="35">
        <f>Main!I113*Mask!K$13</f>
        <v>0</v>
      </c>
      <c r="W118" s="35">
        <f>Main!J113*Mask!L$13</f>
        <v>0</v>
      </c>
      <c r="X118" s="35">
        <f>Main!K113*Mask!M$13</f>
        <v>0</v>
      </c>
      <c r="Y118" s="35">
        <f>Main!L113*Mask!N$13</f>
        <v>0</v>
      </c>
      <c r="Z118" s="35">
        <f>Main!M113*Mask!O$13</f>
        <v>0</v>
      </c>
      <c r="AA118" s="35">
        <f>Main!N113*Mask!P$13</f>
        <v>0</v>
      </c>
      <c r="AB118" s="35">
        <f>Main!O113*Mask!Q$13</f>
        <v>0</v>
      </c>
      <c r="AC118" s="35">
        <f>Main!P113*Mask!R$13</f>
        <v>0</v>
      </c>
      <c r="AD118" s="35">
        <f>Main!Q113*Mask!S$13</f>
        <v>0</v>
      </c>
      <c r="AE118" s="35">
        <f>Main!R113*Mask!T$13</f>
        <v>0</v>
      </c>
      <c r="AF118" s="35">
        <f>Main!S113*Mask!U$13</f>
        <v>0</v>
      </c>
      <c r="AG118" s="35">
        <f>Main!T113*Mask!V$13</f>
        <v>0</v>
      </c>
      <c r="AH118" s="35">
        <f>Main!U113*Mask!W$13</f>
        <v>0</v>
      </c>
      <c r="AI118" s="35">
        <f>Main!V113*Mask!X$13</f>
        <v>0</v>
      </c>
      <c r="AJ118" s="35">
        <f>Main!W113*Mask!Y$13</f>
        <v>0</v>
      </c>
      <c r="AK118" s="35">
        <f>Main!X113*Mask!Z$13</f>
        <v>0</v>
      </c>
      <c r="AL118" s="35">
        <f>Main!Y113*Mask!AA$13</f>
        <v>0</v>
      </c>
      <c r="AM118" s="35">
        <f>Main!Z113*Mask!AB$13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42</v>
      </c>
      <c r="Q119" s="138" t="str">
        <f ca="1">IF(Main!$AY114&lt;&gt;"#",$P119-Main!$AY114,"#")</f>
        <v>#</v>
      </c>
      <c r="R119" s="35">
        <f>Main!E114*Mask!G$13</f>
        <v>0</v>
      </c>
      <c r="S119" s="35">
        <f>Main!F114*Mask!H$13</f>
        <v>0</v>
      </c>
      <c r="T119" s="35">
        <f>Main!G114*Mask!I$13</f>
        <v>0</v>
      </c>
      <c r="U119" s="35">
        <f>Main!H114*Mask!J$13</f>
        <v>0</v>
      </c>
      <c r="V119" s="35">
        <f>Main!I114*Mask!K$13</f>
        <v>0</v>
      </c>
      <c r="W119" s="35">
        <f>Main!J114*Mask!L$13</f>
        <v>0</v>
      </c>
      <c r="X119" s="35">
        <f>Main!K114*Mask!M$13</f>
        <v>0</v>
      </c>
      <c r="Y119" s="35">
        <f>Main!L114*Mask!N$13</f>
        <v>0</v>
      </c>
      <c r="Z119" s="35">
        <f>Main!M114*Mask!O$13</f>
        <v>0</v>
      </c>
      <c r="AA119" s="35">
        <f>Main!N114*Mask!P$13</f>
        <v>0</v>
      </c>
      <c r="AB119" s="35">
        <f>Main!O114*Mask!Q$13</f>
        <v>0</v>
      </c>
      <c r="AC119" s="35">
        <f>Main!P114*Mask!R$13</f>
        <v>0</v>
      </c>
      <c r="AD119" s="35">
        <f>Main!Q114*Mask!S$13</f>
        <v>0</v>
      </c>
      <c r="AE119" s="35">
        <f>Main!R114*Mask!T$13</f>
        <v>0</v>
      </c>
      <c r="AF119" s="35">
        <f>Main!S114*Mask!U$13</f>
        <v>0</v>
      </c>
      <c r="AG119" s="35">
        <f>Main!T114*Mask!V$13</f>
        <v>0</v>
      </c>
      <c r="AH119" s="35">
        <f>Main!U114*Mask!W$13</f>
        <v>0</v>
      </c>
      <c r="AI119" s="35">
        <f>Main!V114*Mask!X$13</f>
        <v>0</v>
      </c>
      <c r="AJ119" s="35">
        <f>Main!W114*Mask!Y$13</f>
        <v>0</v>
      </c>
      <c r="AK119" s="35">
        <f>Main!X114*Mask!Z$13</f>
        <v>0</v>
      </c>
      <c r="AL119" s="35">
        <f>Main!Y114*Mask!AA$13</f>
        <v>0</v>
      </c>
      <c r="AM119" s="35">
        <f>Main!Z114*Mask!AB$13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42</v>
      </c>
      <c r="Q120" s="138" t="str">
        <f ca="1">IF(Main!$AY115&lt;&gt;"#",$P120-Main!$AY115,"#")</f>
        <v>#</v>
      </c>
      <c r="R120" s="35">
        <f>Main!E115*Mask!G$13</f>
        <v>0</v>
      </c>
      <c r="S120" s="35">
        <f>Main!F115*Mask!H$13</f>
        <v>0</v>
      </c>
      <c r="T120" s="35">
        <f>Main!G115*Mask!I$13</f>
        <v>0</v>
      </c>
      <c r="U120" s="35">
        <f>Main!H115*Mask!J$13</f>
        <v>0</v>
      </c>
      <c r="V120" s="35">
        <f>Main!I115*Mask!K$13</f>
        <v>0</v>
      </c>
      <c r="W120" s="35">
        <f>Main!J115*Mask!L$13</f>
        <v>0</v>
      </c>
      <c r="X120" s="35">
        <f>Main!K115*Mask!M$13</f>
        <v>0</v>
      </c>
      <c r="Y120" s="35">
        <f>Main!L115*Mask!N$13</f>
        <v>0</v>
      </c>
      <c r="Z120" s="35">
        <f>Main!M115*Mask!O$13</f>
        <v>0</v>
      </c>
      <c r="AA120" s="35">
        <f>Main!N115*Mask!P$13</f>
        <v>0</v>
      </c>
      <c r="AB120" s="35">
        <f>Main!O115*Mask!Q$13</f>
        <v>0</v>
      </c>
      <c r="AC120" s="35">
        <f>Main!P115*Mask!R$13</f>
        <v>0</v>
      </c>
      <c r="AD120" s="35">
        <f>Main!Q115*Mask!S$13</f>
        <v>0</v>
      </c>
      <c r="AE120" s="35">
        <f>Main!R115*Mask!T$13</f>
        <v>0</v>
      </c>
      <c r="AF120" s="35">
        <f>Main!S115*Mask!U$13</f>
        <v>0</v>
      </c>
      <c r="AG120" s="35">
        <f>Main!T115*Mask!V$13</f>
        <v>0</v>
      </c>
      <c r="AH120" s="35">
        <f>Main!U115*Mask!W$13</f>
        <v>0</v>
      </c>
      <c r="AI120" s="35">
        <f>Main!V115*Mask!X$13</f>
        <v>0</v>
      </c>
      <c r="AJ120" s="35">
        <f>Main!W115*Mask!Y$13</f>
        <v>0</v>
      </c>
      <c r="AK120" s="35">
        <f>Main!X115*Mask!Z$13</f>
        <v>0</v>
      </c>
      <c r="AL120" s="35">
        <f>Main!Y115*Mask!AA$13</f>
        <v>0</v>
      </c>
      <c r="AM120" s="35">
        <f>Main!Z115*Mask!AB$13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42</v>
      </c>
      <c r="Q121" s="138" t="str">
        <f ca="1">IF(Main!$AY116&lt;&gt;"#",$P121-Main!$AY116,"#")</f>
        <v>#</v>
      </c>
      <c r="R121" s="35">
        <f>Main!E116*Mask!G$13</f>
        <v>0</v>
      </c>
      <c r="S121" s="35">
        <f>Main!F116*Mask!H$13</f>
        <v>0</v>
      </c>
      <c r="T121" s="35">
        <f>Main!G116*Mask!I$13</f>
        <v>0</v>
      </c>
      <c r="U121" s="35">
        <f>Main!H116*Mask!J$13</f>
        <v>0</v>
      </c>
      <c r="V121" s="35">
        <f>Main!I116*Mask!K$13</f>
        <v>0</v>
      </c>
      <c r="W121" s="35">
        <f>Main!J116*Mask!L$13</f>
        <v>0</v>
      </c>
      <c r="X121" s="35">
        <f>Main!K116*Mask!M$13</f>
        <v>0</v>
      </c>
      <c r="Y121" s="35">
        <f>Main!L116*Mask!N$13</f>
        <v>0</v>
      </c>
      <c r="Z121" s="35">
        <f>Main!M116*Mask!O$13</f>
        <v>0</v>
      </c>
      <c r="AA121" s="35">
        <f>Main!N116*Mask!P$13</f>
        <v>0</v>
      </c>
      <c r="AB121" s="35">
        <f>Main!O116*Mask!Q$13</f>
        <v>0</v>
      </c>
      <c r="AC121" s="35">
        <f>Main!P116*Mask!R$13</f>
        <v>0</v>
      </c>
      <c r="AD121" s="35">
        <f>Main!Q116*Mask!S$13</f>
        <v>0</v>
      </c>
      <c r="AE121" s="35">
        <f>Main!R116*Mask!T$13</f>
        <v>0</v>
      </c>
      <c r="AF121" s="35">
        <f>Main!S116*Mask!U$13</f>
        <v>0</v>
      </c>
      <c r="AG121" s="35">
        <f>Main!T116*Mask!V$13</f>
        <v>0</v>
      </c>
      <c r="AH121" s="35">
        <f>Main!U116*Mask!W$13</f>
        <v>0</v>
      </c>
      <c r="AI121" s="35">
        <f>Main!V116*Mask!X$13</f>
        <v>0</v>
      </c>
      <c r="AJ121" s="35">
        <f>Main!W116*Mask!Y$13</f>
        <v>0</v>
      </c>
      <c r="AK121" s="35">
        <f>Main!X116*Mask!Z$13</f>
        <v>0</v>
      </c>
      <c r="AL121" s="35">
        <f>Main!Y116*Mask!AA$13</f>
        <v>0</v>
      </c>
      <c r="AM121" s="35">
        <f>Main!Z116*Mask!AB$13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42</v>
      </c>
      <c r="Q122" s="138" t="str">
        <f ca="1">IF(Main!$AY117&lt;&gt;"#",$P122-Main!$AY117,"#")</f>
        <v>#</v>
      </c>
      <c r="R122" s="35">
        <f>Main!E117*Mask!G$13</f>
        <v>0</v>
      </c>
      <c r="S122" s="35">
        <f>Main!F117*Mask!H$13</f>
        <v>0</v>
      </c>
      <c r="T122" s="35">
        <f>Main!G117*Mask!I$13</f>
        <v>0</v>
      </c>
      <c r="U122" s="35">
        <f>Main!H117*Mask!J$13</f>
        <v>0</v>
      </c>
      <c r="V122" s="35">
        <f>Main!I117*Mask!K$13</f>
        <v>0</v>
      </c>
      <c r="W122" s="35">
        <f>Main!J117*Mask!L$13</f>
        <v>0</v>
      </c>
      <c r="X122" s="35">
        <f>Main!K117*Mask!M$13</f>
        <v>0</v>
      </c>
      <c r="Y122" s="35">
        <f>Main!L117*Mask!N$13</f>
        <v>0</v>
      </c>
      <c r="Z122" s="35">
        <f>Main!M117*Mask!O$13</f>
        <v>0</v>
      </c>
      <c r="AA122" s="35">
        <f>Main!N117*Mask!P$13</f>
        <v>0</v>
      </c>
      <c r="AB122" s="35">
        <f>Main!O117*Mask!Q$13</f>
        <v>0</v>
      </c>
      <c r="AC122" s="35">
        <f>Main!P117*Mask!R$13</f>
        <v>0</v>
      </c>
      <c r="AD122" s="35">
        <f>Main!Q117*Mask!S$13</f>
        <v>0</v>
      </c>
      <c r="AE122" s="35">
        <f>Main!R117*Mask!T$13</f>
        <v>0</v>
      </c>
      <c r="AF122" s="35">
        <f>Main!S117*Mask!U$13</f>
        <v>0</v>
      </c>
      <c r="AG122" s="35">
        <f>Main!T117*Mask!V$13</f>
        <v>0</v>
      </c>
      <c r="AH122" s="35">
        <f>Main!U117*Mask!W$13</f>
        <v>0</v>
      </c>
      <c r="AI122" s="35">
        <f>Main!V117*Mask!X$13</f>
        <v>0</v>
      </c>
      <c r="AJ122" s="35">
        <f>Main!W117*Mask!Y$13</f>
        <v>0</v>
      </c>
      <c r="AK122" s="35">
        <f>Main!X117*Mask!Z$13</f>
        <v>0</v>
      </c>
      <c r="AL122" s="35">
        <f>Main!Y117*Mask!AA$13</f>
        <v>0</v>
      </c>
      <c r="AM122" s="35">
        <f>Main!Z117*Mask!AB$13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42</v>
      </c>
      <c r="Q123" s="138" t="str">
        <f ca="1">IF(Main!$AY118&lt;&gt;"#",$P123-Main!$AY118,"#")</f>
        <v>#</v>
      </c>
      <c r="R123" s="35">
        <f>Main!E118*Mask!G$13</f>
        <v>0</v>
      </c>
      <c r="S123" s="35">
        <f>Main!F118*Mask!H$13</f>
        <v>0</v>
      </c>
      <c r="T123" s="35">
        <f>Main!G118*Mask!I$13</f>
        <v>0</v>
      </c>
      <c r="U123" s="35">
        <f>Main!H118*Mask!J$13</f>
        <v>0</v>
      </c>
      <c r="V123" s="35">
        <f>Main!I118*Mask!K$13</f>
        <v>0</v>
      </c>
      <c r="W123" s="35">
        <f>Main!J118*Mask!L$13</f>
        <v>0</v>
      </c>
      <c r="X123" s="35">
        <f>Main!K118*Mask!M$13</f>
        <v>0</v>
      </c>
      <c r="Y123" s="35">
        <f>Main!L118*Mask!N$13</f>
        <v>0</v>
      </c>
      <c r="Z123" s="35">
        <f>Main!M118*Mask!O$13</f>
        <v>0</v>
      </c>
      <c r="AA123" s="35">
        <f>Main!N118*Mask!P$13</f>
        <v>0</v>
      </c>
      <c r="AB123" s="35">
        <f>Main!O118*Mask!Q$13</f>
        <v>0</v>
      </c>
      <c r="AC123" s="35">
        <f>Main!P118*Mask!R$13</f>
        <v>0</v>
      </c>
      <c r="AD123" s="35">
        <f>Main!Q118*Mask!S$13</f>
        <v>0</v>
      </c>
      <c r="AE123" s="35">
        <f>Main!R118*Mask!T$13</f>
        <v>0</v>
      </c>
      <c r="AF123" s="35">
        <f>Main!S118*Mask!U$13</f>
        <v>0</v>
      </c>
      <c r="AG123" s="35">
        <f>Main!T118*Mask!V$13</f>
        <v>0</v>
      </c>
      <c r="AH123" s="35">
        <f>Main!U118*Mask!W$13</f>
        <v>0</v>
      </c>
      <c r="AI123" s="35">
        <f>Main!V118*Mask!X$13</f>
        <v>0</v>
      </c>
      <c r="AJ123" s="35">
        <f>Main!W118*Mask!Y$13</f>
        <v>0</v>
      </c>
      <c r="AK123" s="35">
        <f>Main!X118*Mask!Z$13</f>
        <v>0</v>
      </c>
      <c r="AL123" s="35">
        <f>Main!Y118*Mask!AA$13</f>
        <v>0</v>
      </c>
      <c r="AM123" s="35">
        <f>Main!Z118*Mask!AB$13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42</v>
      </c>
      <c r="Q124" s="138" t="str">
        <f ca="1">IF(Main!$AY119&lt;&gt;"#",$P124-Main!$AY119,"#")</f>
        <v>#</v>
      </c>
      <c r="R124" s="35">
        <f>Main!E119*Mask!G$13</f>
        <v>0</v>
      </c>
      <c r="S124" s="35">
        <f>Main!F119*Mask!H$13</f>
        <v>0</v>
      </c>
      <c r="T124" s="35">
        <f>Main!G119*Mask!I$13</f>
        <v>0</v>
      </c>
      <c r="U124" s="35">
        <f>Main!H119*Mask!J$13</f>
        <v>0</v>
      </c>
      <c r="V124" s="35">
        <f>Main!I119*Mask!K$13</f>
        <v>0</v>
      </c>
      <c r="W124" s="35">
        <f>Main!J119*Mask!L$13</f>
        <v>0</v>
      </c>
      <c r="X124" s="35">
        <f>Main!K119*Mask!M$13</f>
        <v>0</v>
      </c>
      <c r="Y124" s="35">
        <f>Main!L119*Mask!N$13</f>
        <v>0</v>
      </c>
      <c r="Z124" s="35">
        <f>Main!M119*Mask!O$13</f>
        <v>0</v>
      </c>
      <c r="AA124" s="35">
        <f>Main!N119*Mask!P$13</f>
        <v>0</v>
      </c>
      <c r="AB124" s="35">
        <f>Main!O119*Mask!Q$13</f>
        <v>0</v>
      </c>
      <c r="AC124" s="35">
        <f>Main!P119*Mask!R$13</f>
        <v>0</v>
      </c>
      <c r="AD124" s="35">
        <f>Main!Q119*Mask!S$13</f>
        <v>0</v>
      </c>
      <c r="AE124" s="35">
        <f>Main!R119*Mask!T$13</f>
        <v>0</v>
      </c>
      <c r="AF124" s="35">
        <f>Main!S119*Mask!U$13</f>
        <v>0</v>
      </c>
      <c r="AG124" s="35">
        <f>Main!T119*Mask!V$13</f>
        <v>0</v>
      </c>
      <c r="AH124" s="35">
        <f>Main!U119*Mask!W$13</f>
        <v>0</v>
      </c>
      <c r="AI124" s="35">
        <f>Main!V119*Mask!X$13</f>
        <v>0</v>
      </c>
      <c r="AJ124" s="35">
        <f>Main!W119*Mask!Y$13</f>
        <v>0</v>
      </c>
      <c r="AK124" s="35">
        <f>Main!X119*Mask!Z$13</f>
        <v>0</v>
      </c>
      <c r="AL124" s="35">
        <f>Main!Y119*Mask!AA$13</f>
        <v>0</v>
      </c>
      <c r="AM124" s="35">
        <f>Main!Z119*Mask!AB$13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42</v>
      </c>
      <c r="Q125" s="138" t="str">
        <f ca="1">IF(Main!$AY120&lt;&gt;"#",$P125-Main!$AY120,"#")</f>
        <v>#</v>
      </c>
      <c r="R125" s="35">
        <f>Main!E120*Mask!G$13</f>
        <v>0</v>
      </c>
      <c r="S125" s="35">
        <f>Main!F120*Mask!H$13</f>
        <v>0</v>
      </c>
      <c r="T125" s="35">
        <f>Main!G120*Mask!I$13</f>
        <v>0</v>
      </c>
      <c r="U125" s="35">
        <f>Main!H120*Mask!J$13</f>
        <v>0</v>
      </c>
      <c r="V125" s="35">
        <f>Main!I120*Mask!K$13</f>
        <v>0</v>
      </c>
      <c r="W125" s="35">
        <f>Main!J120*Mask!L$13</f>
        <v>0</v>
      </c>
      <c r="X125" s="35">
        <f>Main!K120*Mask!M$13</f>
        <v>0</v>
      </c>
      <c r="Y125" s="35">
        <f>Main!L120*Mask!N$13</f>
        <v>0</v>
      </c>
      <c r="Z125" s="35">
        <f>Main!M120*Mask!O$13</f>
        <v>0</v>
      </c>
      <c r="AA125" s="35">
        <f>Main!N120*Mask!P$13</f>
        <v>0</v>
      </c>
      <c r="AB125" s="35">
        <f>Main!O120*Mask!Q$13</f>
        <v>0</v>
      </c>
      <c r="AC125" s="35">
        <f>Main!P120*Mask!R$13</f>
        <v>0</v>
      </c>
      <c r="AD125" s="35">
        <f>Main!Q120*Mask!S$13</f>
        <v>0</v>
      </c>
      <c r="AE125" s="35">
        <f>Main!R120*Mask!T$13</f>
        <v>0</v>
      </c>
      <c r="AF125" s="35">
        <f>Main!S120*Mask!U$13</f>
        <v>0</v>
      </c>
      <c r="AG125" s="35">
        <f>Main!T120*Mask!V$13</f>
        <v>0</v>
      </c>
      <c r="AH125" s="35">
        <f>Main!U120*Mask!W$13</f>
        <v>0</v>
      </c>
      <c r="AI125" s="35">
        <f>Main!V120*Mask!X$13</f>
        <v>0</v>
      </c>
      <c r="AJ125" s="35">
        <f>Main!W120*Mask!Y$13</f>
        <v>0</v>
      </c>
      <c r="AK125" s="35">
        <f>Main!X120*Mask!Z$13</f>
        <v>0</v>
      </c>
      <c r="AL125" s="35">
        <f>Main!Y120*Mask!AA$13</f>
        <v>0</v>
      </c>
      <c r="AM125" s="35">
        <f>Main!Z120*Mask!AB$13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42</v>
      </c>
      <c r="Q126" s="138" t="str">
        <f ca="1">IF(Main!$AY121&lt;&gt;"#",$P126-Main!$AY121,"#")</f>
        <v>#</v>
      </c>
      <c r="R126" s="35">
        <f>Main!E121*Mask!G$13</f>
        <v>0</v>
      </c>
      <c r="S126" s="35">
        <f>Main!F121*Mask!H$13</f>
        <v>0</v>
      </c>
      <c r="T126" s="35">
        <f>Main!G121*Mask!I$13</f>
        <v>0</v>
      </c>
      <c r="U126" s="35">
        <f>Main!H121*Mask!J$13</f>
        <v>0</v>
      </c>
      <c r="V126" s="35">
        <f>Main!I121*Mask!K$13</f>
        <v>0</v>
      </c>
      <c r="W126" s="35">
        <f>Main!J121*Mask!L$13</f>
        <v>0</v>
      </c>
      <c r="X126" s="35">
        <f>Main!K121*Mask!M$13</f>
        <v>0</v>
      </c>
      <c r="Y126" s="35">
        <f>Main!L121*Mask!N$13</f>
        <v>0</v>
      </c>
      <c r="Z126" s="35">
        <f>Main!M121*Mask!O$13</f>
        <v>0</v>
      </c>
      <c r="AA126" s="35">
        <f>Main!N121*Mask!P$13</f>
        <v>0</v>
      </c>
      <c r="AB126" s="35">
        <f>Main!O121*Mask!Q$13</f>
        <v>0</v>
      </c>
      <c r="AC126" s="35">
        <f>Main!P121*Mask!R$13</f>
        <v>0</v>
      </c>
      <c r="AD126" s="35">
        <f>Main!Q121*Mask!S$13</f>
        <v>0</v>
      </c>
      <c r="AE126" s="35">
        <f>Main!R121*Mask!T$13</f>
        <v>0</v>
      </c>
      <c r="AF126" s="35">
        <f>Main!S121*Mask!U$13</f>
        <v>0</v>
      </c>
      <c r="AG126" s="35">
        <f>Main!T121*Mask!V$13</f>
        <v>0</v>
      </c>
      <c r="AH126" s="35">
        <f>Main!U121*Mask!W$13</f>
        <v>0</v>
      </c>
      <c r="AI126" s="35">
        <f>Main!V121*Mask!X$13</f>
        <v>0</v>
      </c>
      <c r="AJ126" s="35">
        <f>Main!W121*Mask!Y$13</f>
        <v>0</v>
      </c>
      <c r="AK126" s="35">
        <f>Main!X121*Mask!Z$13</f>
        <v>0</v>
      </c>
      <c r="AL126" s="35">
        <f>Main!Y121*Mask!AA$13</f>
        <v>0</v>
      </c>
      <c r="AM126" s="35">
        <f>Main!Z121*Mask!AB$13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42</v>
      </c>
      <c r="Q127" s="138" t="str">
        <f ca="1">IF(Main!$AY122&lt;&gt;"#",$P127-Main!$AY122,"#")</f>
        <v>#</v>
      </c>
      <c r="R127" s="35">
        <f>Main!E122*Mask!G$13</f>
        <v>0</v>
      </c>
      <c r="S127" s="35">
        <f>Main!F122*Mask!H$13</f>
        <v>0</v>
      </c>
      <c r="T127" s="35">
        <f>Main!G122*Mask!I$13</f>
        <v>0</v>
      </c>
      <c r="U127" s="35">
        <f>Main!H122*Mask!J$13</f>
        <v>0</v>
      </c>
      <c r="V127" s="35">
        <f>Main!I122*Mask!K$13</f>
        <v>0</v>
      </c>
      <c r="W127" s="35">
        <f>Main!J122*Mask!L$13</f>
        <v>0</v>
      </c>
      <c r="X127" s="35">
        <f>Main!K122*Mask!M$13</f>
        <v>0</v>
      </c>
      <c r="Y127" s="35">
        <f>Main!L122*Mask!N$13</f>
        <v>0</v>
      </c>
      <c r="Z127" s="35">
        <f>Main!M122*Mask!O$13</f>
        <v>0</v>
      </c>
      <c r="AA127" s="35">
        <f>Main!N122*Mask!P$13</f>
        <v>0</v>
      </c>
      <c r="AB127" s="35">
        <f>Main!O122*Mask!Q$13</f>
        <v>0</v>
      </c>
      <c r="AC127" s="35">
        <f>Main!P122*Mask!R$13</f>
        <v>0</v>
      </c>
      <c r="AD127" s="35">
        <f>Main!Q122*Mask!S$13</f>
        <v>0</v>
      </c>
      <c r="AE127" s="35">
        <f>Main!R122*Mask!T$13</f>
        <v>0</v>
      </c>
      <c r="AF127" s="35">
        <f>Main!S122*Mask!U$13</f>
        <v>0</v>
      </c>
      <c r="AG127" s="35">
        <f>Main!T122*Mask!V$13</f>
        <v>0</v>
      </c>
      <c r="AH127" s="35">
        <f>Main!U122*Mask!W$13</f>
        <v>0</v>
      </c>
      <c r="AI127" s="35">
        <f>Main!V122*Mask!X$13</f>
        <v>0</v>
      </c>
      <c r="AJ127" s="35">
        <f>Main!W122*Mask!Y$13</f>
        <v>0</v>
      </c>
      <c r="AK127" s="35">
        <f>Main!X122*Mask!Z$13</f>
        <v>0</v>
      </c>
      <c r="AL127" s="35">
        <f>Main!Y122*Mask!AA$13</f>
        <v>0</v>
      </c>
      <c r="AM127" s="35">
        <f>Main!Z122*Mask!AB$13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42</v>
      </c>
      <c r="Q128" s="138" t="str">
        <f ca="1">IF(Main!$AY123&lt;&gt;"#",$P128-Main!$AY123,"#")</f>
        <v>#</v>
      </c>
      <c r="R128" s="35">
        <f>Main!E123*Mask!G$13</f>
        <v>0</v>
      </c>
      <c r="S128" s="35">
        <f>Main!F123*Mask!H$13</f>
        <v>0</v>
      </c>
      <c r="T128" s="35">
        <f>Main!G123*Mask!I$13</f>
        <v>0</v>
      </c>
      <c r="U128" s="35">
        <f>Main!H123*Mask!J$13</f>
        <v>0</v>
      </c>
      <c r="V128" s="35">
        <f>Main!I123*Mask!K$13</f>
        <v>0</v>
      </c>
      <c r="W128" s="35">
        <f>Main!J123*Mask!L$13</f>
        <v>0</v>
      </c>
      <c r="X128" s="35">
        <f>Main!K123*Mask!M$13</f>
        <v>0</v>
      </c>
      <c r="Y128" s="35">
        <f>Main!L123*Mask!N$13</f>
        <v>0</v>
      </c>
      <c r="Z128" s="35">
        <f>Main!M123*Mask!O$13</f>
        <v>0</v>
      </c>
      <c r="AA128" s="35">
        <f>Main!N123*Mask!P$13</f>
        <v>0</v>
      </c>
      <c r="AB128" s="35">
        <f>Main!O123*Mask!Q$13</f>
        <v>0</v>
      </c>
      <c r="AC128" s="35">
        <f>Main!P123*Mask!R$13</f>
        <v>0</v>
      </c>
      <c r="AD128" s="35">
        <f>Main!Q123*Mask!S$13</f>
        <v>0</v>
      </c>
      <c r="AE128" s="35">
        <f>Main!R123*Mask!T$13</f>
        <v>0</v>
      </c>
      <c r="AF128" s="35">
        <f>Main!S123*Mask!U$13</f>
        <v>0</v>
      </c>
      <c r="AG128" s="35">
        <f>Main!T123*Mask!V$13</f>
        <v>0</v>
      </c>
      <c r="AH128" s="35">
        <f>Main!U123*Mask!W$13</f>
        <v>0</v>
      </c>
      <c r="AI128" s="35">
        <f>Main!V123*Mask!X$13</f>
        <v>0</v>
      </c>
      <c r="AJ128" s="35">
        <f>Main!W123*Mask!Y$13</f>
        <v>0</v>
      </c>
      <c r="AK128" s="35">
        <f>Main!X123*Mask!Z$13</f>
        <v>0</v>
      </c>
      <c r="AL128" s="35">
        <f>Main!Y123*Mask!AA$13</f>
        <v>0</v>
      </c>
      <c r="AM128" s="35">
        <f>Main!Z123*Mask!AB$13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42</v>
      </c>
      <c r="Q129" s="138" t="str">
        <f ca="1">IF(Main!$AY124&lt;&gt;"#",$P129-Main!$AY124,"#")</f>
        <v>#</v>
      </c>
      <c r="R129" s="35">
        <f>Main!E124*Mask!G$13</f>
        <v>0</v>
      </c>
      <c r="S129" s="35">
        <f>Main!F124*Mask!H$13</f>
        <v>0</v>
      </c>
      <c r="T129" s="35">
        <f>Main!G124*Mask!I$13</f>
        <v>0</v>
      </c>
      <c r="U129" s="35">
        <f>Main!H124*Mask!J$13</f>
        <v>0</v>
      </c>
      <c r="V129" s="35">
        <f>Main!I124*Mask!K$13</f>
        <v>0</v>
      </c>
      <c r="W129" s="35">
        <f>Main!J124*Mask!L$13</f>
        <v>0</v>
      </c>
      <c r="X129" s="35">
        <f>Main!K124*Mask!M$13</f>
        <v>0</v>
      </c>
      <c r="Y129" s="35">
        <f>Main!L124*Mask!N$13</f>
        <v>0</v>
      </c>
      <c r="Z129" s="35">
        <f>Main!M124*Mask!O$13</f>
        <v>0</v>
      </c>
      <c r="AA129" s="35">
        <f>Main!N124*Mask!P$13</f>
        <v>0</v>
      </c>
      <c r="AB129" s="35">
        <f>Main!O124*Mask!Q$13</f>
        <v>0</v>
      </c>
      <c r="AC129" s="35">
        <f>Main!P124*Mask!R$13</f>
        <v>0</v>
      </c>
      <c r="AD129" s="35">
        <f>Main!Q124*Mask!S$13</f>
        <v>0</v>
      </c>
      <c r="AE129" s="35">
        <f>Main!R124*Mask!T$13</f>
        <v>0</v>
      </c>
      <c r="AF129" s="35">
        <f>Main!S124*Mask!U$13</f>
        <v>0</v>
      </c>
      <c r="AG129" s="35">
        <f>Main!T124*Mask!V$13</f>
        <v>0</v>
      </c>
      <c r="AH129" s="35">
        <f>Main!U124*Mask!W$13</f>
        <v>0</v>
      </c>
      <c r="AI129" s="35">
        <f>Main!V124*Mask!X$13</f>
        <v>0</v>
      </c>
      <c r="AJ129" s="35">
        <f>Main!W124*Mask!Y$13</f>
        <v>0</v>
      </c>
      <c r="AK129" s="35">
        <f>Main!X124*Mask!Z$13</f>
        <v>0</v>
      </c>
      <c r="AL129" s="35">
        <f>Main!Y124*Mask!AA$13</f>
        <v>0</v>
      </c>
      <c r="AM129" s="35">
        <f>Main!Z124*Mask!AB$13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42</v>
      </c>
      <c r="Q130" s="138" t="str">
        <f ca="1">IF(Main!$AY125&lt;&gt;"#",$P130-Main!$AY125,"#")</f>
        <v>#</v>
      </c>
      <c r="R130" s="35">
        <f>Main!E125*Mask!G$13</f>
        <v>0</v>
      </c>
      <c r="S130" s="35">
        <f>Main!F125*Mask!H$13</f>
        <v>0</v>
      </c>
      <c r="T130" s="35">
        <f>Main!G125*Mask!I$13</f>
        <v>0</v>
      </c>
      <c r="U130" s="35">
        <f>Main!H125*Mask!J$13</f>
        <v>0</v>
      </c>
      <c r="V130" s="35">
        <f>Main!I125*Mask!K$13</f>
        <v>0</v>
      </c>
      <c r="W130" s="35">
        <f>Main!J125*Mask!L$13</f>
        <v>0</v>
      </c>
      <c r="X130" s="35">
        <f>Main!K125*Mask!M$13</f>
        <v>0</v>
      </c>
      <c r="Y130" s="35">
        <f>Main!L125*Mask!N$13</f>
        <v>0</v>
      </c>
      <c r="Z130" s="35">
        <f>Main!M125*Mask!O$13</f>
        <v>0</v>
      </c>
      <c r="AA130" s="35">
        <f>Main!N125*Mask!P$13</f>
        <v>0</v>
      </c>
      <c r="AB130" s="35">
        <f>Main!O125*Mask!Q$13</f>
        <v>0</v>
      </c>
      <c r="AC130" s="35">
        <f>Main!P125*Mask!R$13</f>
        <v>0</v>
      </c>
      <c r="AD130" s="35">
        <f>Main!Q125*Mask!S$13</f>
        <v>0</v>
      </c>
      <c r="AE130" s="35">
        <f>Main!R125*Mask!T$13</f>
        <v>0</v>
      </c>
      <c r="AF130" s="35">
        <f>Main!S125*Mask!U$13</f>
        <v>0</v>
      </c>
      <c r="AG130" s="35">
        <f>Main!T125*Mask!V$13</f>
        <v>0</v>
      </c>
      <c r="AH130" s="35">
        <f>Main!U125*Mask!W$13</f>
        <v>0</v>
      </c>
      <c r="AI130" s="35">
        <f>Main!V125*Mask!X$13</f>
        <v>0</v>
      </c>
      <c r="AJ130" s="35">
        <f>Main!W125*Mask!Y$13</f>
        <v>0</v>
      </c>
      <c r="AK130" s="35">
        <f>Main!X125*Mask!Z$13</f>
        <v>0</v>
      </c>
      <c r="AL130" s="35">
        <f>Main!Y125*Mask!AA$13</f>
        <v>0</v>
      </c>
      <c r="AM130" s="35">
        <f>Main!Z125*Mask!AB$13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42</v>
      </c>
      <c r="Q131" s="138" t="str">
        <f ca="1">IF(Main!$AY126&lt;&gt;"#",$P131-Main!$AY126,"#")</f>
        <v>#</v>
      </c>
      <c r="R131" s="35">
        <f>Main!E126*Mask!G$13</f>
        <v>0</v>
      </c>
      <c r="S131" s="35">
        <f>Main!F126*Mask!H$13</f>
        <v>0</v>
      </c>
      <c r="T131" s="35">
        <f>Main!G126*Mask!I$13</f>
        <v>0</v>
      </c>
      <c r="U131" s="35">
        <f>Main!H126*Mask!J$13</f>
        <v>0</v>
      </c>
      <c r="V131" s="35">
        <f>Main!I126*Mask!K$13</f>
        <v>0</v>
      </c>
      <c r="W131" s="35">
        <f>Main!J126*Mask!L$13</f>
        <v>0</v>
      </c>
      <c r="X131" s="35">
        <f>Main!K126*Mask!M$13</f>
        <v>0</v>
      </c>
      <c r="Y131" s="35">
        <f>Main!L126*Mask!N$13</f>
        <v>0</v>
      </c>
      <c r="Z131" s="35">
        <f>Main!M126*Mask!O$13</f>
        <v>0</v>
      </c>
      <c r="AA131" s="35">
        <f>Main!N126*Mask!P$13</f>
        <v>0</v>
      </c>
      <c r="AB131" s="35">
        <f>Main!O126*Mask!Q$13</f>
        <v>0</v>
      </c>
      <c r="AC131" s="35">
        <f>Main!P126*Mask!R$13</f>
        <v>0</v>
      </c>
      <c r="AD131" s="35">
        <f>Main!Q126*Mask!S$13</f>
        <v>0</v>
      </c>
      <c r="AE131" s="35">
        <f>Main!R126*Mask!T$13</f>
        <v>0</v>
      </c>
      <c r="AF131" s="35">
        <f>Main!S126*Mask!U$13</f>
        <v>0</v>
      </c>
      <c r="AG131" s="35">
        <f>Main!T126*Mask!V$13</f>
        <v>0</v>
      </c>
      <c r="AH131" s="35">
        <f>Main!U126*Mask!W$13</f>
        <v>0</v>
      </c>
      <c r="AI131" s="35">
        <f>Main!V126*Mask!X$13</f>
        <v>0</v>
      </c>
      <c r="AJ131" s="35">
        <f>Main!W126*Mask!Y$13</f>
        <v>0</v>
      </c>
      <c r="AK131" s="35">
        <f>Main!X126*Mask!Z$13</f>
        <v>0</v>
      </c>
      <c r="AL131" s="35">
        <f>Main!Y126*Mask!AA$13</f>
        <v>0</v>
      </c>
      <c r="AM131" s="35">
        <f>Main!Z126*Mask!AB$13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42</v>
      </c>
      <c r="Q132" s="138" t="str">
        <f ca="1">IF(Main!$AY127&lt;&gt;"#",$P132-Main!$AY127,"#")</f>
        <v>#</v>
      </c>
      <c r="R132" s="35">
        <f>Main!E127*Mask!G$13</f>
        <v>0</v>
      </c>
      <c r="S132" s="35">
        <f>Main!F127*Mask!H$13</f>
        <v>0</v>
      </c>
      <c r="T132" s="35">
        <f>Main!G127*Mask!I$13</f>
        <v>0</v>
      </c>
      <c r="U132" s="35">
        <f>Main!H127*Mask!J$13</f>
        <v>0</v>
      </c>
      <c r="V132" s="35">
        <f>Main!I127*Mask!K$13</f>
        <v>0</v>
      </c>
      <c r="W132" s="35">
        <f>Main!J127*Mask!L$13</f>
        <v>0</v>
      </c>
      <c r="X132" s="35">
        <f>Main!K127*Mask!M$13</f>
        <v>0</v>
      </c>
      <c r="Y132" s="35">
        <f>Main!L127*Mask!N$13</f>
        <v>0</v>
      </c>
      <c r="Z132" s="35">
        <f>Main!M127*Mask!O$13</f>
        <v>0</v>
      </c>
      <c r="AA132" s="35">
        <f>Main!N127*Mask!P$13</f>
        <v>0</v>
      </c>
      <c r="AB132" s="35">
        <f>Main!O127*Mask!Q$13</f>
        <v>0</v>
      </c>
      <c r="AC132" s="35">
        <f>Main!P127*Mask!R$13</f>
        <v>0</v>
      </c>
      <c r="AD132" s="35">
        <f>Main!Q127*Mask!S$13</f>
        <v>0</v>
      </c>
      <c r="AE132" s="35">
        <f>Main!R127*Mask!T$13</f>
        <v>0</v>
      </c>
      <c r="AF132" s="35">
        <f>Main!S127*Mask!U$13</f>
        <v>0</v>
      </c>
      <c r="AG132" s="35">
        <f>Main!T127*Mask!V$13</f>
        <v>0</v>
      </c>
      <c r="AH132" s="35">
        <f>Main!U127*Mask!W$13</f>
        <v>0</v>
      </c>
      <c r="AI132" s="35">
        <f>Main!V127*Mask!X$13</f>
        <v>0</v>
      </c>
      <c r="AJ132" s="35">
        <f>Main!W127*Mask!Y$13</f>
        <v>0</v>
      </c>
      <c r="AK132" s="35">
        <f>Main!X127*Mask!Z$13</f>
        <v>0</v>
      </c>
      <c r="AL132" s="35">
        <f>Main!Y127*Mask!AA$13</f>
        <v>0</v>
      </c>
      <c r="AM132" s="35">
        <f>Main!Z127*Mask!AB$13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42</v>
      </c>
      <c r="Q133" s="138" t="str">
        <f ca="1">IF(Main!$AY128&lt;&gt;"#",$P133-Main!$AY128,"#")</f>
        <v>#</v>
      </c>
      <c r="R133" s="35">
        <f>Main!E128*Mask!G$13</f>
        <v>0</v>
      </c>
      <c r="S133" s="35">
        <f>Main!F128*Mask!H$13</f>
        <v>0</v>
      </c>
      <c r="T133" s="35">
        <f>Main!G128*Mask!I$13</f>
        <v>0</v>
      </c>
      <c r="U133" s="35">
        <f>Main!H128*Mask!J$13</f>
        <v>0</v>
      </c>
      <c r="V133" s="35">
        <f>Main!I128*Mask!K$13</f>
        <v>0</v>
      </c>
      <c r="W133" s="35">
        <f>Main!J128*Mask!L$13</f>
        <v>0</v>
      </c>
      <c r="X133" s="35">
        <f>Main!K128*Mask!M$13</f>
        <v>0</v>
      </c>
      <c r="Y133" s="35">
        <f>Main!L128*Mask!N$13</f>
        <v>0</v>
      </c>
      <c r="Z133" s="35">
        <f>Main!M128*Mask!O$13</f>
        <v>0</v>
      </c>
      <c r="AA133" s="35">
        <f>Main!N128*Mask!P$13</f>
        <v>0</v>
      </c>
      <c r="AB133" s="35">
        <f>Main!O128*Mask!Q$13</f>
        <v>0</v>
      </c>
      <c r="AC133" s="35">
        <f>Main!P128*Mask!R$13</f>
        <v>0</v>
      </c>
      <c r="AD133" s="35">
        <f>Main!Q128*Mask!S$13</f>
        <v>0</v>
      </c>
      <c r="AE133" s="35">
        <f>Main!R128*Mask!T$13</f>
        <v>0</v>
      </c>
      <c r="AF133" s="35">
        <f>Main!S128*Mask!U$13</f>
        <v>0</v>
      </c>
      <c r="AG133" s="35">
        <f>Main!T128*Mask!V$13</f>
        <v>0</v>
      </c>
      <c r="AH133" s="35">
        <f>Main!U128*Mask!W$13</f>
        <v>0</v>
      </c>
      <c r="AI133" s="35">
        <f>Main!V128*Mask!X$13</f>
        <v>0</v>
      </c>
      <c r="AJ133" s="35">
        <f>Main!W128*Mask!Y$13</f>
        <v>0</v>
      </c>
      <c r="AK133" s="35">
        <f>Main!X128*Mask!Z$13</f>
        <v>0</v>
      </c>
      <c r="AL133" s="35">
        <f>Main!Y128*Mask!AA$13</f>
        <v>0</v>
      </c>
      <c r="AM133" s="35">
        <f>Main!Z128*Mask!AB$13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42</v>
      </c>
      <c r="Q134" s="138" t="str">
        <f ca="1">IF(Main!$AY129&lt;&gt;"#",$P134-Main!$AY129,"#")</f>
        <v>#</v>
      </c>
      <c r="R134" s="35">
        <f>Main!E129*Mask!G$13</f>
        <v>0</v>
      </c>
      <c r="S134" s="35">
        <f>Main!F129*Mask!H$13</f>
        <v>0</v>
      </c>
      <c r="T134" s="35">
        <f>Main!G129*Mask!I$13</f>
        <v>0</v>
      </c>
      <c r="U134" s="35">
        <f>Main!H129*Mask!J$13</f>
        <v>0</v>
      </c>
      <c r="V134" s="35">
        <f>Main!I129*Mask!K$13</f>
        <v>0</v>
      </c>
      <c r="W134" s="35">
        <f>Main!J129*Mask!L$13</f>
        <v>0</v>
      </c>
      <c r="X134" s="35">
        <f>Main!K129*Mask!M$13</f>
        <v>0</v>
      </c>
      <c r="Y134" s="35">
        <f>Main!L129*Mask!N$13</f>
        <v>0</v>
      </c>
      <c r="Z134" s="35">
        <f>Main!M129*Mask!O$13</f>
        <v>0</v>
      </c>
      <c r="AA134" s="35">
        <f>Main!N129*Mask!P$13</f>
        <v>0</v>
      </c>
      <c r="AB134" s="35">
        <f>Main!O129*Mask!Q$13</f>
        <v>0</v>
      </c>
      <c r="AC134" s="35">
        <f>Main!P129*Mask!R$13</f>
        <v>0</v>
      </c>
      <c r="AD134" s="35">
        <f>Main!Q129*Mask!S$13</f>
        <v>0</v>
      </c>
      <c r="AE134" s="35">
        <f>Main!R129*Mask!T$13</f>
        <v>0</v>
      </c>
      <c r="AF134" s="35">
        <f>Main!S129*Mask!U$13</f>
        <v>0</v>
      </c>
      <c r="AG134" s="35">
        <f>Main!T129*Mask!V$13</f>
        <v>0</v>
      </c>
      <c r="AH134" s="35">
        <f>Main!U129*Mask!W$13</f>
        <v>0</v>
      </c>
      <c r="AI134" s="35">
        <f>Main!V129*Mask!X$13</f>
        <v>0</v>
      </c>
      <c r="AJ134" s="35">
        <f>Main!W129*Mask!Y$13</f>
        <v>0</v>
      </c>
      <c r="AK134" s="35">
        <f>Main!X129*Mask!Z$13</f>
        <v>0</v>
      </c>
      <c r="AL134" s="35">
        <f>Main!Y129*Mask!AA$13</f>
        <v>0</v>
      </c>
      <c r="AM134" s="35">
        <f>Main!Z129*Mask!AB$13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42</v>
      </c>
      <c r="Q135" s="138" t="str">
        <f ca="1">IF(Main!$AY130&lt;&gt;"#",$P135-Main!$AY130,"#")</f>
        <v>#</v>
      </c>
      <c r="R135" s="35">
        <f>Main!E130*Mask!G$13</f>
        <v>0</v>
      </c>
      <c r="S135" s="35">
        <f>Main!F130*Mask!H$13</f>
        <v>0</v>
      </c>
      <c r="T135" s="35">
        <f>Main!G130*Mask!I$13</f>
        <v>0</v>
      </c>
      <c r="U135" s="35">
        <f>Main!H130*Mask!J$13</f>
        <v>0</v>
      </c>
      <c r="V135" s="35">
        <f>Main!I130*Mask!K$13</f>
        <v>0</v>
      </c>
      <c r="W135" s="35">
        <f>Main!J130*Mask!L$13</f>
        <v>0</v>
      </c>
      <c r="X135" s="35">
        <f>Main!K130*Mask!M$13</f>
        <v>0</v>
      </c>
      <c r="Y135" s="35">
        <f>Main!L130*Mask!N$13</f>
        <v>0</v>
      </c>
      <c r="Z135" s="35">
        <f>Main!M130*Mask!O$13</f>
        <v>0</v>
      </c>
      <c r="AA135" s="35">
        <f>Main!N130*Mask!P$13</f>
        <v>0</v>
      </c>
      <c r="AB135" s="35">
        <f>Main!O130*Mask!Q$13</f>
        <v>0</v>
      </c>
      <c r="AC135" s="35">
        <f>Main!P130*Mask!R$13</f>
        <v>0</v>
      </c>
      <c r="AD135" s="35">
        <f>Main!Q130*Mask!S$13</f>
        <v>0</v>
      </c>
      <c r="AE135" s="35">
        <f>Main!R130*Mask!T$13</f>
        <v>0</v>
      </c>
      <c r="AF135" s="35">
        <f>Main!S130*Mask!U$13</f>
        <v>0</v>
      </c>
      <c r="AG135" s="35">
        <f>Main!T130*Mask!V$13</f>
        <v>0</v>
      </c>
      <c r="AH135" s="35">
        <f>Main!U130*Mask!W$13</f>
        <v>0</v>
      </c>
      <c r="AI135" s="35">
        <f>Main!V130*Mask!X$13</f>
        <v>0</v>
      </c>
      <c r="AJ135" s="35">
        <f>Main!W130*Mask!Y$13</f>
        <v>0</v>
      </c>
      <c r="AK135" s="35">
        <f>Main!X130*Mask!Z$13</f>
        <v>0</v>
      </c>
      <c r="AL135" s="35">
        <f>Main!Y130*Mask!AA$13</f>
        <v>0</v>
      </c>
      <c r="AM135" s="35">
        <f>Main!Z130*Mask!AB$13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42</v>
      </c>
      <c r="Q136" s="138" t="str">
        <f ca="1">IF(Main!$AY131&lt;&gt;"#",$P136-Main!$AY131,"#")</f>
        <v>#</v>
      </c>
      <c r="R136" s="35">
        <f>Main!E131*Mask!G$13</f>
        <v>0</v>
      </c>
      <c r="S136" s="35">
        <f>Main!F131*Mask!H$13</f>
        <v>0</v>
      </c>
      <c r="T136" s="35">
        <f>Main!G131*Mask!I$13</f>
        <v>0</v>
      </c>
      <c r="U136" s="35">
        <f>Main!H131*Mask!J$13</f>
        <v>0</v>
      </c>
      <c r="V136" s="35">
        <f>Main!I131*Mask!K$13</f>
        <v>0</v>
      </c>
      <c r="W136" s="35">
        <f>Main!J131*Mask!L$13</f>
        <v>0</v>
      </c>
      <c r="X136" s="35">
        <f>Main!K131*Mask!M$13</f>
        <v>0</v>
      </c>
      <c r="Y136" s="35">
        <f>Main!L131*Mask!N$13</f>
        <v>0</v>
      </c>
      <c r="Z136" s="35">
        <f>Main!M131*Mask!O$13</f>
        <v>0</v>
      </c>
      <c r="AA136" s="35">
        <f>Main!N131*Mask!P$13</f>
        <v>0</v>
      </c>
      <c r="AB136" s="35">
        <f>Main!O131*Mask!Q$13</f>
        <v>0</v>
      </c>
      <c r="AC136" s="35">
        <f>Main!P131*Mask!R$13</f>
        <v>0</v>
      </c>
      <c r="AD136" s="35">
        <f>Main!Q131*Mask!S$13</f>
        <v>0</v>
      </c>
      <c r="AE136" s="35">
        <f>Main!R131*Mask!T$13</f>
        <v>0</v>
      </c>
      <c r="AF136" s="35">
        <f>Main!S131*Mask!U$13</f>
        <v>0</v>
      </c>
      <c r="AG136" s="35">
        <f>Main!T131*Mask!V$13</f>
        <v>0</v>
      </c>
      <c r="AH136" s="35">
        <f>Main!U131*Mask!W$13</f>
        <v>0</v>
      </c>
      <c r="AI136" s="35">
        <f>Main!V131*Mask!X$13</f>
        <v>0</v>
      </c>
      <c r="AJ136" s="35">
        <f>Main!W131*Mask!Y$13</f>
        <v>0</v>
      </c>
      <c r="AK136" s="35">
        <f>Main!X131*Mask!Z$13</f>
        <v>0</v>
      </c>
      <c r="AL136" s="35">
        <f>Main!Y131*Mask!AA$13</f>
        <v>0</v>
      </c>
      <c r="AM136" s="35">
        <f>Main!Z131*Mask!AB$13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42</v>
      </c>
      <c r="Q137" s="138" t="str">
        <f ca="1">IF(Main!$AY132&lt;&gt;"#",$P137-Main!$AY132,"#")</f>
        <v>#</v>
      </c>
      <c r="R137" s="35">
        <f>Main!E132*Mask!G$13</f>
        <v>0</v>
      </c>
      <c r="S137" s="35">
        <f>Main!F132*Mask!H$13</f>
        <v>0</v>
      </c>
      <c r="T137" s="35">
        <f>Main!G132*Mask!I$13</f>
        <v>0</v>
      </c>
      <c r="U137" s="35">
        <f>Main!H132*Mask!J$13</f>
        <v>0</v>
      </c>
      <c r="V137" s="35">
        <f>Main!I132*Mask!K$13</f>
        <v>0</v>
      </c>
      <c r="W137" s="35">
        <f>Main!J132*Mask!L$13</f>
        <v>0</v>
      </c>
      <c r="X137" s="35">
        <f>Main!K132*Mask!M$13</f>
        <v>0</v>
      </c>
      <c r="Y137" s="35">
        <f>Main!L132*Mask!N$13</f>
        <v>0</v>
      </c>
      <c r="Z137" s="35">
        <f>Main!M132*Mask!O$13</f>
        <v>0</v>
      </c>
      <c r="AA137" s="35">
        <f>Main!N132*Mask!P$13</f>
        <v>0</v>
      </c>
      <c r="AB137" s="35">
        <f>Main!O132*Mask!Q$13</f>
        <v>0</v>
      </c>
      <c r="AC137" s="35">
        <f>Main!P132*Mask!R$13</f>
        <v>0</v>
      </c>
      <c r="AD137" s="35">
        <f>Main!Q132*Mask!S$13</f>
        <v>0</v>
      </c>
      <c r="AE137" s="35">
        <f>Main!R132*Mask!T$13</f>
        <v>0</v>
      </c>
      <c r="AF137" s="35">
        <f>Main!S132*Mask!U$13</f>
        <v>0</v>
      </c>
      <c r="AG137" s="35">
        <f>Main!T132*Mask!V$13</f>
        <v>0</v>
      </c>
      <c r="AH137" s="35">
        <f>Main!U132*Mask!W$13</f>
        <v>0</v>
      </c>
      <c r="AI137" s="35">
        <f>Main!V132*Mask!X$13</f>
        <v>0</v>
      </c>
      <c r="AJ137" s="35">
        <f>Main!W132*Mask!Y$13</f>
        <v>0</v>
      </c>
      <c r="AK137" s="35">
        <f>Main!X132*Mask!Z$13</f>
        <v>0</v>
      </c>
      <c r="AL137" s="35">
        <f>Main!Y132*Mask!AA$13</f>
        <v>0</v>
      </c>
      <c r="AM137" s="35">
        <f>Main!Z132*Mask!AB$13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42</v>
      </c>
      <c r="Q138" s="138" t="str">
        <f ca="1">IF(Main!$AY133&lt;&gt;"#",$P138-Main!$AY133,"#")</f>
        <v>#</v>
      </c>
      <c r="R138" s="35">
        <f>Main!E133*Mask!G$13</f>
        <v>0</v>
      </c>
      <c r="S138" s="35">
        <f>Main!F133*Mask!H$13</f>
        <v>0</v>
      </c>
      <c r="T138" s="35">
        <f>Main!G133*Mask!I$13</f>
        <v>0</v>
      </c>
      <c r="U138" s="35">
        <f>Main!H133*Mask!J$13</f>
        <v>0</v>
      </c>
      <c r="V138" s="35">
        <f>Main!I133*Mask!K$13</f>
        <v>0</v>
      </c>
      <c r="W138" s="35">
        <f>Main!J133*Mask!L$13</f>
        <v>0</v>
      </c>
      <c r="X138" s="35">
        <f>Main!K133*Mask!M$13</f>
        <v>0</v>
      </c>
      <c r="Y138" s="35">
        <f>Main!L133*Mask!N$13</f>
        <v>0</v>
      </c>
      <c r="Z138" s="35">
        <f>Main!M133*Mask!O$13</f>
        <v>0</v>
      </c>
      <c r="AA138" s="35">
        <f>Main!N133*Mask!P$13</f>
        <v>0</v>
      </c>
      <c r="AB138" s="35">
        <f>Main!O133*Mask!Q$13</f>
        <v>0</v>
      </c>
      <c r="AC138" s="35">
        <f>Main!P133*Mask!R$13</f>
        <v>0</v>
      </c>
      <c r="AD138" s="35">
        <f>Main!Q133*Mask!S$13</f>
        <v>0</v>
      </c>
      <c r="AE138" s="35">
        <f>Main!R133*Mask!T$13</f>
        <v>0</v>
      </c>
      <c r="AF138" s="35">
        <f>Main!S133*Mask!U$13</f>
        <v>0</v>
      </c>
      <c r="AG138" s="35">
        <f>Main!T133*Mask!V$13</f>
        <v>0</v>
      </c>
      <c r="AH138" s="35">
        <f>Main!U133*Mask!W$13</f>
        <v>0</v>
      </c>
      <c r="AI138" s="35">
        <f>Main!V133*Mask!X$13</f>
        <v>0</v>
      </c>
      <c r="AJ138" s="35">
        <f>Main!W133*Mask!Y$13</f>
        <v>0</v>
      </c>
      <c r="AK138" s="35">
        <f>Main!X133*Mask!Z$13</f>
        <v>0</v>
      </c>
      <c r="AL138" s="35">
        <f>Main!Y133*Mask!AA$13</f>
        <v>0</v>
      </c>
      <c r="AM138" s="35">
        <f>Main!Z133*Mask!AB$13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42</v>
      </c>
      <c r="Q139" s="138" t="str">
        <f ca="1">IF(Main!$AY134&lt;&gt;"#",$P139-Main!$AY134,"#")</f>
        <v>#</v>
      </c>
      <c r="R139" s="35">
        <f>Main!E134*Mask!G$13</f>
        <v>0</v>
      </c>
      <c r="S139" s="35">
        <f>Main!F134*Mask!H$13</f>
        <v>0</v>
      </c>
      <c r="T139" s="35">
        <f>Main!G134*Mask!I$13</f>
        <v>0</v>
      </c>
      <c r="U139" s="35">
        <f>Main!H134*Mask!J$13</f>
        <v>0</v>
      </c>
      <c r="V139" s="35">
        <f>Main!I134*Mask!K$13</f>
        <v>0</v>
      </c>
      <c r="W139" s="35">
        <f>Main!J134*Mask!L$13</f>
        <v>0</v>
      </c>
      <c r="X139" s="35">
        <f>Main!K134*Mask!M$13</f>
        <v>0</v>
      </c>
      <c r="Y139" s="35">
        <f>Main!L134*Mask!N$13</f>
        <v>0</v>
      </c>
      <c r="Z139" s="35">
        <f>Main!M134*Mask!O$13</f>
        <v>0</v>
      </c>
      <c r="AA139" s="35">
        <f>Main!N134*Mask!P$13</f>
        <v>0</v>
      </c>
      <c r="AB139" s="35">
        <f>Main!O134*Mask!Q$13</f>
        <v>0</v>
      </c>
      <c r="AC139" s="35">
        <f>Main!P134*Mask!R$13</f>
        <v>0</v>
      </c>
      <c r="AD139" s="35">
        <f>Main!Q134*Mask!S$13</f>
        <v>0</v>
      </c>
      <c r="AE139" s="35">
        <f>Main!R134*Mask!T$13</f>
        <v>0</v>
      </c>
      <c r="AF139" s="35">
        <f>Main!S134*Mask!U$13</f>
        <v>0</v>
      </c>
      <c r="AG139" s="35">
        <f>Main!T134*Mask!V$13</f>
        <v>0</v>
      </c>
      <c r="AH139" s="35">
        <f>Main!U134*Mask!W$13</f>
        <v>0</v>
      </c>
      <c r="AI139" s="35">
        <f>Main!V134*Mask!X$13</f>
        <v>0</v>
      </c>
      <c r="AJ139" s="35">
        <f>Main!W134*Mask!Y$13</f>
        <v>0</v>
      </c>
      <c r="AK139" s="35">
        <f>Main!X134*Mask!Z$13</f>
        <v>0</v>
      </c>
      <c r="AL139" s="35">
        <f>Main!Y134*Mask!AA$13</f>
        <v>0</v>
      </c>
      <c r="AM139" s="35">
        <f>Main!Z134*Mask!AB$13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42</v>
      </c>
      <c r="Q140" s="138" t="str">
        <f ca="1">IF(Main!$AY135&lt;&gt;"#",$P140-Main!$AY135,"#")</f>
        <v>#</v>
      </c>
      <c r="R140" s="35">
        <f>Main!E135*Mask!G$13</f>
        <v>0</v>
      </c>
      <c r="S140" s="35">
        <f>Main!F135*Mask!H$13</f>
        <v>0</v>
      </c>
      <c r="T140" s="35">
        <f>Main!G135*Mask!I$13</f>
        <v>0</v>
      </c>
      <c r="U140" s="35">
        <f>Main!H135*Mask!J$13</f>
        <v>0</v>
      </c>
      <c r="V140" s="35">
        <f>Main!I135*Mask!K$13</f>
        <v>0</v>
      </c>
      <c r="W140" s="35">
        <f>Main!J135*Mask!L$13</f>
        <v>0</v>
      </c>
      <c r="X140" s="35">
        <f>Main!K135*Mask!M$13</f>
        <v>0</v>
      </c>
      <c r="Y140" s="35">
        <f>Main!L135*Mask!N$13</f>
        <v>0</v>
      </c>
      <c r="Z140" s="35">
        <f>Main!M135*Mask!O$13</f>
        <v>0</v>
      </c>
      <c r="AA140" s="35">
        <f>Main!N135*Mask!P$13</f>
        <v>0</v>
      </c>
      <c r="AB140" s="35">
        <f>Main!O135*Mask!Q$13</f>
        <v>0</v>
      </c>
      <c r="AC140" s="35">
        <f>Main!P135*Mask!R$13</f>
        <v>0</v>
      </c>
      <c r="AD140" s="35">
        <f>Main!Q135*Mask!S$13</f>
        <v>0</v>
      </c>
      <c r="AE140" s="35">
        <f>Main!R135*Mask!T$13</f>
        <v>0</v>
      </c>
      <c r="AF140" s="35">
        <f>Main!S135*Mask!U$13</f>
        <v>0</v>
      </c>
      <c r="AG140" s="35">
        <f>Main!T135*Mask!V$13</f>
        <v>0</v>
      </c>
      <c r="AH140" s="35">
        <f>Main!U135*Mask!W$13</f>
        <v>0</v>
      </c>
      <c r="AI140" s="35">
        <f>Main!V135*Mask!X$13</f>
        <v>0</v>
      </c>
      <c r="AJ140" s="35">
        <f>Main!W135*Mask!Y$13</f>
        <v>0</v>
      </c>
      <c r="AK140" s="35">
        <f>Main!X135*Mask!Z$13</f>
        <v>0</v>
      </c>
      <c r="AL140" s="35">
        <f>Main!Y135*Mask!AA$13</f>
        <v>0</v>
      </c>
      <c r="AM140" s="35">
        <f>Main!Z135*Mask!AB$13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42</v>
      </c>
      <c r="Q141" s="138" t="str">
        <f ca="1">IF(Main!$AY136&lt;&gt;"#",$P141-Main!$AY136,"#")</f>
        <v>#</v>
      </c>
      <c r="R141" s="35">
        <f>Main!E136*Mask!G$13</f>
        <v>0</v>
      </c>
      <c r="S141" s="35">
        <f>Main!F136*Mask!H$13</f>
        <v>0</v>
      </c>
      <c r="T141" s="35">
        <f>Main!G136*Mask!I$13</f>
        <v>0</v>
      </c>
      <c r="U141" s="35">
        <f>Main!H136*Mask!J$13</f>
        <v>0</v>
      </c>
      <c r="V141" s="35">
        <f>Main!I136*Mask!K$13</f>
        <v>0</v>
      </c>
      <c r="W141" s="35">
        <f>Main!J136*Mask!L$13</f>
        <v>0</v>
      </c>
      <c r="X141" s="35">
        <f>Main!K136*Mask!M$13</f>
        <v>0</v>
      </c>
      <c r="Y141" s="35">
        <f>Main!L136*Mask!N$13</f>
        <v>0</v>
      </c>
      <c r="Z141" s="35">
        <f>Main!M136*Mask!O$13</f>
        <v>0</v>
      </c>
      <c r="AA141" s="35">
        <f>Main!N136*Mask!P$13</f>
        <v>0</v>
      </c>
      <c r="AB141" s="35">
        <f>Main!O136*Mask!Q$13</f>
        <v>0</v>
      </c>
      <c r="AC141" s="35">
        <f>Main!P136*Mask!R$13</f>
        <v>0</v>
      </c>
      <c r="AD141" s="35">
        <f>Main!Q136*Mask!S$13</f>
        <v>0</v>
      </c>
      <c r="AE141" s="35">
        <f>Main!R136*Mask!T$13</f>
        <v>0</v>
      </c>
      <c r="AF141" s="35">
        <f>Main!S136*Mask!U$13</f>
        <v>0</v>
      </c>
      <c r="AG141" s="35">
        <f>Main!T136*Mask!V$13</f>
        <v>0</v>
      </c>
      <c r="AH141" s="35">
        <f>Main!U136*Mask!W$13</f>
        <v>0</v>
      </c>
      <c r="AI141" s="35">
        <f>Main!V136*Mask!X$13</f>
        <v>0</v>
      </c>
      <c r="AJ141" s="35">
        <f>Main!W136*Mask!Y$13</f>
        <v>0</v>
      </c>
      <c r="AK141" s="35">
        <f>Main!X136*Mask!Z$13</f>
        <v>0</v>
      </c>
      <c r="AL141" s="35">
        <f>Main!Y136*Mask!AA$13</f>
        <v>0</v>
      </c>
      <c r="AM141" s="35">
        <f>Main!Z136*Mask!AB$13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42</v>
      </c>
      <c r="Q142" s="138" t="str">
        <f ca="1">IF(Main!$AY137&lt;&gt;"#",$P142-Main!$AY137,"#")</f>
        <v>#</v>
      </c>
      <c r="R142" s="35">
        <f>Main!E137*Mask!G$13</f>
        <v>0</v>
      </c>
      <c r="S142" s="35">
        <f>Main!F137*Mask!H$13</f>
        <v>0</v>
      </c>
      <c r="T142" s="35">
        <f>Main!G137*Mask!I$13</f>
        <v>0</v>
      </c>
      <c r="U142" s="35">
        <f>Main!H137*Mask!J$13</f>
        <v>0</v>
      </c>
      <c r="V142" s="35">
        <f>Main!I137*Mask!K$13</f>
        <v>0</v>
      </c>
      <c r="W142" s="35">
        <f>Main!J137*Mask!L$13</f>
        <v>0</v>
      </c>
      <c r="X142" s="35">
        <f>Main!K137*Mask!M$13</f>
        <v>0</v>
      </c>
      <c r="Y142" s="35">
        <f>Main!L137*Mask!N$13</f>
        <v>0</v>
      </c>
      <c r="Z142" s="35">
        <f>Main!M137*Mask!O$13</f>
        <v>0</v>
      </c>
      <c r="AA142" s="35">
        <f>Main!N137*Mask!P$13</f>
        <v>0</v>
      </c>
      <c r="AB142" s="35">
        <f>Main!O137*Mask!Q$13</f>
        <v>0</v>
      </c>
      <c r="AC142" s="35">
        <f>Main!P137*Mask!R$13</f>
        <v>0</v>
      </c>
      <c r="AD142" s="35">
        <f>Main!Q137*Mask!S$13</f>
        <v>0</v>
      </c>
      <c r="AE142" s="35">
        <f>Main!R137*Mask!T$13</f>
        <v>0</v>
      </c>
      <c r="AF142" s="35">
        <f>Main!S137*Mask!U$13</f>
        <v>0</v>
      </c>
      <c r="AG142" s="35">
        <f>Main!T137*Mask!V$13</f>
        <v>0</v>
      </c>
      <c r="AH142" s="35">
        <f>Main!U137*Mask!W$13</f>
        <v>0</v>
      </c>
      <c r="AI142" s="35">
        <f>Main!V137*Mask!X$13</f>
        <v>0</v>
      </c>
      <c r="AJ142" s="35">
        <f>Main!W137*Mask!Y$13</f>
        <v>0</v>
      </c>
      <c r="AK142" s="35">
        <f>Main!X137*Mask!Z$13</f>
        <v>0</v>
      </c>
      <c r="AL142" s="35">
        <f>Main!Y137*Mask!AA$13</f>
        <v>0</v>
      </c>
      <c r="AM142" s="35">
        <f>Main!Z137*Mask!AB$13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42</v>
      </c>
      <c r="Q143" s="138" t="str">
        <f ca="1">IF(Main!$AY138&lt;&gt;"#",$P143-Main!$AY138,"#")</f>
        <v>#</v>
      </c>
      <c r="R143" s="35">
        <f>Main!E138*Mask!G$13</f>
        <v>0</v>
      </c>
      <c r="S143" s="35">
        <f>Main!F138*Mask!H$13</f>
        <v>0</v>
      </c>
      <c r="T143" s="35">
        <f>Main!G138*Mask!I$13</f>
        <v>0</v>
      </c>
      <c r="U143" s="35">
        <f>Main!H138*Mask!J$13</f>
        <v>0</v>
      </c>
      <c r="V143" s="35">
        <f>Main!I138*Mask!K$13</f>
        <v>0</v>
      </c>
      <c r="W143" s="35">
        <f>Main!J138*Mask!L$13</f>
        <v>0</v>
      </c>
      <c r="X143" s="35">
        <f>Main!K138*Mask!M$13</f>
        <v>0</v>
      </c>
      <c r="Y143" s="35">
        <f>Main!L138*Mask!N$13</f>
        <v>0</v>
      </c>
      <c r="Z143" s="35">
        <f>Main!M138*Mask!O$13</f>
        <v>0</v>
      </c>
      <c r="AA143" s="35">
        <f>Main!N138*Mask!P$13</f>
        <v>0</v>
      </c>
      <c r="AB143" s="35">
        <f>Main!O138*Mask!Q$13</f>
        <v>0</v>
      </c>
      <c r="AC143" s="35">
        <f>Main!P138*Mask!R$13</f>
        <v>0</v>
      </c>
      <c r="AD143" s="35">
        <f>Main!Q138*Mask!S$13</f>
        <v>0</v>
      </c>
      <c r="AE143" s="35">
        <f>Main!R138*Mask!T$13</f>
        <v>0</v>
      </c>
      <c r="AF143" s="35">
        <f>Main!S138*Mask!U$13</f>
        <v>0</v>
      </c>
      <c r="AG143" s="35">
        <f>Main!T138*Mask!V$13</f>
        <v>0</v>
      </c>
      <c r="AH143" s="35">
        <f>Main!U138*Mask!W$13</f>
        <v>0</v>
      </c>
      <c r="AI143" s="35">
        <f>Main!V138*Mask!X$13</f>
        <v>0</v>
      </c>
      <c r="AJ143" s="35">
        <f>Main!W138*Mask!Y$13</f>
        <v>0</v>
      </c>
      <c r="AK143" s="35">
        <f>Main!X138*Mask!Z$13</f>
        <v>0</v>
      </c>
      <c r="AL143" s="35">
        <f>Main!Y138*Mask!AA$13</f>
        <v>0</v>
      </c>
      <c r="AM143" s="35">
        <f>Main!Z138*Mask!AB$13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42</v>
      </c>
      <c r="Q144" s="138" t="str">
        <f ca="1">IF(Main!$AY139&lt;&gt;"#",$P144-Main!$AY139,"#")</f>
        <v>#</v>
      </c>
      <c r="R144" s="35">
        <f>Main!E139*Mask!G$13</f>
        <v>0</v>
      </c>
      <c r="S144" s="35">
        <f>Main!F139*Mask!H$13</f>
        <v>0</v>
      </c>
      <c r="T144" s="35">
        <f>Main!G139*Mask!I$13</f>
        <v>0</v>
      </c>
      <c r="U144" s="35">
        <f>Main!H139*Mask!J$13</f>
        <v>0</v>
      </c>
      <c r="V144" s="35">
        <f>Main!I139*Mask!K$13</f>
        <v>0</v>
      </c>
      <c r="W144" s="35">
        <f>Main!J139*Mask!L$13</f>
        <v>0</v>
      </c>
      <c r="X144" s="35">
        <f>Main!K139*Mask!M$13</f>
        <v>0</v>
      </c>
      <c r="Y144" s="35">
        <f>Main!L139*Mask!N$13</f>
        <v>0</v>
      </c>
      <c r="Z144" s="35">
        <f>Main!M139*Mask!O$13</f>
        <v>0</v>
      </c>
      <c r="AA144" s="35">
        <f>Main!N139*Mask!P$13</f>
        <v>0</v>
      </c>
      <c r="AB144" s="35">
        <f>Main!O139*Mask!Q$13</f>
        <v>0</v>
      </c>
      <c r="AC144" s="35">
        <f>Main!P139*Mask!R$13</f>
        <v>0</v>
      </c>
      <c r="AD144" s="35">
        <f>Main!Q139*Mask!S$13</f>
        <v>0</v>
      </c>
      <c r="AE144" s="35">
        <f>Main!R139*Mask!T$13</f>
        <v>0</v>
      </c>
      <c r="AF144" s="35">
        <f>Main!S139*Mask!U$13</f>
        <v>0</v>
      </c>
      <c r="AG144" s="35">
        <f>Main!T139*Mask!V$13</f>
        <v>0</v>
      </c>
      <c r="AH144" s="35">
        <f>Main!U139*Mask!W$13</f>
        <v>0</v>
      </c>
      <c r="AI144" s="35">
        <f>Main!V139*Mask!X$13</f>
        <v>0</v>
      </c>
      <c r="AJ144" s="35">
        <f>Main!W139*Mask!Y$13</f>
        <v>0</v>
      </c>
      <c r="AK144" s="35">
        <f>Main!X139*Mask!Z$13</f>
        <v>0</v>
      </c>
      <c r="AL144" s="35">
        <f>Main!Y139*Mask!AA$13</f>
        <v>0</v>
      </c>
      <c r="AM144" s="35">
        <f>Main!Z139*Mask!AB$13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42</v>
      </c>
      <c r="Q145" s="138" t="str">
        <f ca="1">IF(Main!$AY140&lt;&gt;"#",$P145-Main!$AY140,"#")</f>
        <v>#</v>
      </c>
      <c r="R145" s="35">
        <f>Main!E140*Mask!G$13</f>
        <v>0</v>
      </c>
      <c r="S145" s="35">
        <f>Main!F140*Mask!H$13</f>
        <v>0</v>
      </c>
      <c r="T145" s="35">
        <f>Main!G140*Mask!I$13</f>
        <v>0</v>
      </c>
      <c r="U145" s="35">
        <f>Main!H140*Mask!J$13</f>
        <v>0</v>
      </c>
      <c r="V145" s="35">
        <f>Main!I140*Mask!K$13</f>
        <v>0</v>
      </c>
      <c r="W145" s="35">
        <f>Main!J140*Mask!L$13</f>
        <v>0</v>
      </c>
      <c r="X145" s="35">
        <f>Main!K140*Mask!M$13</f>
        <v>0</v>
      </c>
      <c r="Y145" s="35">
        <f>Main!L140*Mask!N$13</f>
        <v>0</v>
      </c>
      <c r="Z145" s="35">
        <f>Main!M140*Mask!O$13</f>
        <v>0</v>
      </c>
      <c r="AA145" s="35">
        <f>Main!N140*Mask!P$13</f>
        <v>0</v>
      </c>
      <c r="AB145" s="35">
        <f>Main!O140*Mask!Q$13</f>
        <v>0</v>
      </c>
      <c r="AC145" s="35">
        <f>Main!P140*Mask!R$13</f>
        <v>0</v>
      </c>
      <c r="AD145" s="35">
        <f>Main!Q140*Mask!S$13</f>
        <v>0</v>
      </c>
      <c r="AE145" s="35">
        <f>Main!R140*Mask!T$13</f>
        <v>0</v>
      </c>
      <c r="AF145" s="35">
        <f>Main!S140*Mask!U$13</f>
        <v>0</v>
      </c>
      <c r="AG145" s="35">
        <f>Main!T140*Mask!V$13</f>
        <v>0</v>
      </c>
      <c r="AH145" s="35">
        <f>Main!U140*Mask!W$13</f>
        <v>0</v>
      </c>
      <c r="AI145" s="35">
        <f>Main!V140*Mask!X$13</f>
        <v>0</v>
      </c>
      <c r="AJ145" s="35">
        <f>Main!W140*Mask!Y$13</f>
        <v>0</v>
      </c>
      <c r="AK145" s="35">
        <f>Main!X140*Mask!Z$13</f>
        <v>0</v>
      </c>
      <c r="AL145" s="35">
        <f>Main!Y140*Mask!AA$13</f>
        <v>0</v>
      </c>
      <c r="AM145" s="35">
        <f>Main!Z140*Mask!AB$13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42</v>
      </c>
      <c r="Q146" s="138" t="str">
        <f ca="1">IF(Main!$AY141&lt;&gt;"#",$P146-Main!$AY141,"#")</f>
        <v>#</v>
      </c>
      <c r="R146" s="35">
        <f>Main!E141*Mask!G$13</f>
        <v>0</v>
      </c>
      <c r="S146" s="35">
        <f>Main!F141*Mask!H$13</f>
        <v>0</v>
      </c>
      <c r="T146" s="35">
        <f>Main!G141*Mask!I$13</f>
        <v>0</v>
      </c>
      <c r="U146" s="35">
        <f>Main!H141*Mask!J$13</f>
        <v>0</v>
      </c>
      <c r="V146" s="35">
        <f>Main!I141*Mask!K$13</f>
        <v>0</v>
      </c>
      <c r="W146" s="35">
        <f>Main!J141*Mask!L$13</f>
        <v>0</v>
      </c>
      <c r="X146" s="35">
        <f>Main!K141*Mask!M$13</f>
        <v>0</v>
      </c>
      <c r="Y146" s="35">
        <f>Main!L141*Mask!N$13</f>
        <v>0</v>
      </c>
      <c r="Z146" s="35">
        <f>Main!M141*Mask!O$13</f>
        <v>0</v>
      </c>
      <c r="AA146" s="35">
        <f>Main!N141*Mask!P$13</f>
        <v>0</v>
      </c>
      <c r="AB146" s="35">
        <f>Main!O141*Mask!Q$13</f>
        <v>0</v>
      </c>
      <c r="AC146" s="35">
        <f>Main!P141*Mask!R$13</f>
        <v>0</v>
      </c>
      <c r="AD146" s="35">
        <f>Main!Q141*Mask!S$13</f>
        <v>0</v>
      </c>
      <c r="AE146" s="35">
        <f>Main!R141*Mask!T$13</f>
        <v>0</v>
      </c>
      <c r="AF146" s="35">
        <f>Main!S141*Mask!U$13</f>
        <v>0</v>
      </c>
      <c r="AG146" s="35">
        <f>Main!T141*Mask!V$13</f>
        <v>0</v>
      </c>
      <c r="AH146" s="35">
        <f>Main!U141*Mask!W$13</f>
        <v>0</v>
      </c>
      <c r="AI146" s="35">
        <f>Main!V141*Mask!X$13</f>
        <v>0</v>
      </c>
      <c r="AJ146" s="35">
        <f>Main!W141*Mask!Y$13</f>
        <v>0</v>
      </c>
      <c r="AK146" s="35">
        <f>Main!X141*Mask!Z$13</f>
        <v>0</v>
      </c>
      <c r="AL146" s="35">
        <f>Main!Y141*Mask!AA$13</f>
        <v>0</v>
      </c>
      <c r="AM146" s="35">
        <f>Main!Z141*Mask!AB$13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42</v>
      </c>
      <c r="Q147" s="138" t="str">
        <f ca="1">IF(Main!$AY142&lt;&gt;"#",$P147-Main!$AY142,"#")</f>
        <v>#</v>
      </c>
      <c r="R147" s="35">
        <f>Main!E142*Mask!G$13</f>
        <v>0</v>
      </c>
      <c r="S147" s="35">
        <f>Main!F142*Mask!H$13</f>
        <v>0</v>
      </c>
      <c r="T147" s="35">
        <f>Main!G142*Mask!I$13</f>
        <v>0</v>
      </c>
      <c r="U147" s="35">
        <f>Main!H142*Mask!J$13</f>
        <v>0</v>
      </c>
      <c r="V147" s="35">
        <f>Main!I142*Mask!K$13</f>
        <v>0</v>
      </c>
      <c r="W147" s="35">
        <f>Main!J142*Mask!L$13</f>
        <v>0</v>
      </c>
      <c r="X147" s="35">
        <f>Main!K142*Mask!M$13</f>
        <v>0</v>
      </c>
      <c r="Y147" s="35">
        <f>Main!L142*Mask!N$13</f>
        <v>0</v>
      </c>
      <c r="Z147" s="35">
        <f>Main!M142*Mask!O$13</f>
        <v>0</v>
      </c>
      <c r="AA147" s="35">
        <f>Main!N142*Mask!P$13</f>
        <v>0</v>
      </c>
      <c r="AB147" s="35">
        <f>Main!O142*Mask!Q$13</f>
        <v>0</v>
      </c>
      <c r="AC147" s="35">
        <f>Main!P142*Mask!R$13</f>
        <v>0</v>
      </c>
      <c r="AD147" s="35">
        <f>Main!Q142*Mask!S$13</f>
        <v>0</v>
      </c>
      <c r="AE147" s="35">
        <f>Main!R142*Mask!T$13</f>
        <v>0</v>
      </c>
      <c r="AF147" s="35">
        <f>Main!S142*Mask!U$13</f>
        <v>0</v>
      </c>
      <c r="AG147" s="35">
        <f>Main!T142*Mask!V$13</f>
        <v>0</v>
      </c>
      <c r="AH147" s="35">
        <f>Main!U142*Mask!W$13</f>
        <v>0</v>
      </c>
      <c r="AI147" s="35">
        <f>Main!V142*Mask!X$13</f>
        <v>0</v>
      </c>
      <c r="AJ147" s="35">
        <f>Main!W142*Mask!Y$13</f>
        <v>0</v>
      </c>
      <c r="AK147" s="35">
        <f>Main!X142*Mask!Z$13</f>
        <v>0</v>
      </c>
      <c r="AL147" s="35">
        <f>Main!Y142*Mask!AA$13</f>
        <v>0</v>
      </c>
      <c r="AM147" s="35">
        <f>Main!Z142*Mask!AB$13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42</v>
      </c>
      <c r="Q148" s="138" t="str">
        <f ca="1">IF(Main!$AY143&lt;&gt;"#",$P148-Main!$AY143,"#")</f>
        <v>#</v>
      </c>
      <c r="R148" s="35">
        <f>Main!E143*Mask!G$13</f>
        <v>0</v>
      </c>
      <c r="S148" s="35">
        <f>Main!F143*Mask!H$13</f>
        <v>0</v>
      </c>
      <c r="T148" s="35">
        <f>Main!G143*Mask!I$13</f>
        <v>0</v>
      </c>
      <c r="U148" s="35">
        <f>Main!H143*Mask!J$13</f>
        <v>0</v>
      </c>
      <c r="V148" s="35">
        <f>Main!I143*Mask!K$13</f>
        <v>0</v>
      </c>
      <c r="W148" s="35">
        <f>Main!J143*Mask!L$13</f>
        <v>0</v>
      </c>
      <c r="X148" s="35">
        <f>Main!K143*Mask!M$13</f>
        <v>0</v>
      </c>
      <c r="Y148" s="35">
        <f>Main!L143*Mask!N$13</f>
        <v>0</v>
      </c>
      <c r="Z148" s="35">
        <f>Main!M143*Mask!O$13</f>
        <v>0</v>
      </c>
      <c r="AA148" s="35">
        <f>Main!N143*Mask!P$13</f>
        <v>0</v>
      </c>
      <c r="AB148" s="35">
        <f>Main!O143*Mask!Q$13</f>
        <v>0</v>
      </c>
      <c r="AC148" s="35">
        <f>Main!P143*Mask!R$13</f>
        <v>0</v>
      </c>
      <c r="AD148" s="35">
        <f>Main!Q143*Mask!S$13</f>
        <v>0</v>
      </c>
      <c r="AE148" s="35">
        <f>Main!R143*Mask!T$13</f>
        <v>0</v>
      </c>
      <c r="AF148" s="35">
        <f>Main!S143*Mask!U$13</f>
        <v>0</v>
      </c>
      <c r="AG148" s="35">
        <f>Main!T143*Mask!V$13</f>
        <v>0</v>
      </c>
      <c r="AH148" s="35">
        <f>Main!U143*Mask!W$13</f>
        <v>0</v>
      </c>
      <c r="AI148" s="35">
        <f>Main!V143*Mask!X$13</f>
        <v>0</v>
      </c>
      <c r="AJ148" s="35">
        <f>Main!W143*Mask!Y$13</f>
        <v>0</v>
      </c>
      <c r="AK148" s="35">
        <f>Main!X143*Mask!Z$13</f>
        <v>0</v>
      </c>
      <c r="AL148" s="35">
        <f>Main!Y143*Mask!AA$13</f>
        <v>0</v>
      </c>
      <c r="AM148" s="35">
        <f>Main!Z143*Mask!AB$13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42</v>
      </c>
      <c r="Q149" s="138" t="str">
        <f ca="1">IF(Main!$AY144&lt;&gt;"#",$P149-Main!$AY144,"#")</f>
        <v>#</v>
      </c>
      <c r="R149" s="35">
        <f>Main!E144*Mask!G$13</f>
        <v>0</v>
      </c>
      <c r="S149" s="35">
        <f>Main!F144*Mask!H$13</f>
        <v>0</v>
      </c>
      <c r="T149" s="35">
        <f>Main!G144*Mask!I$13</f>
        <v>0</v>
      </c>
      <c r="U149" s="35">
        <f>Main!H144*Mask!J$13</f>
        <v>0</v>
      </c>
      <c r="V149" s="35">
        <f>Main!I144*Mask!K$13</f>
        <v>0</v>
      </c>
      <c r="W149" s="35">
        <f>Main!J144*Mask!L$13</f>
        <v>0</v>
      </c>
      <c r="X149" s="35">
        <f>Main!K144*Mask!M$13</f>
        <v>0</v>
      </c>
      <c r="Y149" s="35">
        <f>Main!L144*Mask!N$13</f>
        <v>0</v>
      </c>
      <c r="Z149" s="35">
        <f>Main!M144*Mask!O$13</f>
        <v>0</v>
      </c>
      <c r="AA149" s="35">
        <f>Main!N144*Mask!P$13</f>
        <v>0</v>
      </c>
      <c r="AB149" s="35">
        <f>Main!O144*Mask!Q$13</f>
        <v>0</v>
      </c>
      <c r="AC149" s="35">
        <f>Main!P144*Mask!R$13</f>
        <v>0</v>
      </c>
      <c r="AD149" s="35">
        <f>Main!Q144*Mask!S$13</f>
        <v>0</v>
      </c>
      <c r="AE149" s="35">
        <f>Main!R144*Mask!T$13</f>
        <v>0</v>
      </c>
      <c r="AF149" s="35">
        <f>Main!S144*Mask!U$13</f>
        <v>0</v>
      </c>
      <c r="AG149" s="35">
        <f>Main!T144*Mask!V$13</f>
        <v>0</v>
      </c>
      <c r="AH149" s="35">
        <f>Main!U144*Mask!W$13</f>
        <v>0</v>
      </c>
      <c r="AI149" s="35">
        <f>Main!V144*Mask!X$13</f>
        <v>0</v>
      </c>
      <c r="AJ149" s="35">
        <f>Main!W144*Mask!Y$13</f>
        <v>0</v>
      </c>
      <c r="AK149" s="35">
        <f>Main!X144*Mask!Z$13</f>
        <v>0</v>
      </c>
      <c r="AL149" s="35">
        <f>Main!Y144*Mask!AA$13</f>
        <v>0</v>
      </c>
      <c r="AM149" s="35">
        <f>Main!Z144*Mask!AB$13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42</v>
      </c>
      <c r="Q150" s="138" t="str">
        <f ca="1">IF(Main!$AY145&lt;&gt;"#",$P150-Main!$AY145,"#")</f>
        <v>#</v>
      </c>
      <c r="R150" s="35">
        <f>Main!E145*Mask!G$13</f>
        <v>0</v>
      </c>
      <c r="S150" s="35">
        <f>Main!F145*Mask!H$13</f>
        <v>0</v>
      </c>
      <c r="T150" s="35">
        <f>Main!G145*Mask!I$13</f>
        <v>0</v>
      </c>
      <c r="U150" s="35">
        <f>Main!H145*Mask!J$13</f>
        <v>0</v>
      </c>
      <c r="V150" s="35">
        <f>Main!I145*Mask!K$13</f>
        <v>0</v>
      </c>
      <c r="W150" s="35">
        <f>Main!J145*Mask!L$13</f>
        <v>0</v>
      </c>
      <c r="X150" s="35">
        <f>Main!K145*Mask!M$13</f>
        <v>0</v>
      </c>
      <c r="Y150" s="35">
        <f>Main!L145*Mask!N$13</f>
        <v>0</v>
      </c>
      <c r="Z150" s="35">
        <f>Main!M145*Mask!O$13</f>
        <v>0</v>
      </c>
      <c r="AA150" s="35">
        <f>Main!N145*Mask!P$13</f>
        <v>0</v>
      </c>
      <c r="AB150" s="35">
        <f>Main!O145*Mask!Q$13</f>
        <v>0</v>
      </c>
      <c r="AC150" s="35">
        <f>Main!P145*Mask!R$13</f>
        <v>0</v>
      </c>
      <c r="AD150" s="35">
        <f>Main!Q145*Mask!S$13</f>
        <v>0</v>
      </c>
      <c r="AE150" s="35">
        <f>Main!R145*Mask!T$13</f>
        <v>0</v>
      </c>
      <c r="AF150" s="35">
        <f>Main!S145*Mask!U$13</f>
        <v>0</v>
      </c>
      <c r="AG150" s="35">
        <f>Main!T145*Mask!V$13</f>
        <v>0</v>
      </c>
      <c r="AH150" s="35">
        <f>Main!U145*Mask!W$13</f>
        <v>0</v>
      </c>
      <c r="AI150" s="35">
        <f>Main!V145*Mask!X$13</f>
        <v>0</v>
      </c>
      <c r="AJ150" s="35">
        <f>Main!W145*Mask!Y$13</f>
        <v>0</v>
      </c>
      <c r="AK150" s="35">
        <f>Main!X145*Mask!Z$13</f>
        <v>0</v>
      </c>
      <c r="AL150" s="35">
        <f>Main!Y145*Mask!AA$13</f>
        <v>0</v>
      </c>
      <c r="AM150" s="35">
        <f>Main!Z145*Mask!AB$13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42</v>
      </c>
      <c r="Q151" s="138" t="str">
        <f ca="1">IF(Main!$AY146&lt;&gt;"#",$P151-Main!$AY146,"#")</f>
        <v>#</v>
      </c>
      <c r="R151" s="35">
        <f>Main!E146*Mask!G$13</f>
        <v>0</v>
      </c>
      <c r="S151" s="35">
        <f>Main!F146*Mask!H$13</f>
        <v>0</v>
      </c>
      <c r="T151" s="35">
        <f>Main!G146*Mask!I$13</f>
        <v>0</v>
      </c>
      <c r="U151" s="35">
        <f>Main!H146*Mask!J$13</f>
        <v>0</v>
      </c>
      <c r="V151" s="35">
        <f>Main!I146*Mask!K$13</f>
        <v>0</v>
      </c>
      <c r="W151" s="35">
        <f>Main!J146*Mask!L$13</f>
        <v>0</v>
      </c>
      <c r="X151" s="35">
        <f>Main!K146*Mask!M$13</f>
        <v>0</v>
      </c>
      <c r="Y151" s="35">
        <f>Main!L146*Mask!N$13</f>
        <v>0</v>
      </c>
      <c r="Z151" s="35">
        <f>Main!M146*Mask!O$13</f>
        <v>0</v>
      </c>
      <c r="AA151" s="35">
        <f>Main!N146*Mask!P$13</f>
        <v>0</v>
      </c>
      <c r="AB151" s="35">
        <f>Main!O146*Mask!Q$13</f>
        <v>0</v>
      </c>
      <c r="AC151" s="35">
        <f>Main!P146*Mask!R$13</f>
        <v>0</v>
      </c>
      <c r="AD151" s="35">
        <f>Main!Q146*Mask!S$13</f>
        <v>0</v>
      </c>
      <c r="AE151" s="35">
        <f>Main!R146*Mask!T$13</f>
        <v>0</v>
      </c>
      <c r="AF151" s="35">
        <f>Main!S146*Mask!U$13</f>
        <v>0</v>
      </c>
      <c r="AG151" s="35">
        <f>Main!T146*Mask!V$13</f>
        <v>0</v>
      </c>
      <c r="AH151" s="35">
        <f>Main!U146*Mask!W$13</f>
        <v>0</v>
      </c>
      <c r="AI151" s="35">
        <f>Main!V146*Mask!X$13</f>
        <v>0</v>
      </c>
      <c r="AJ151" s="35">
        <f>Main!W146*Mask!Y$13</f>
        <v>0</v>
      </c>
      <c r="AK151" s="35">
        <f>Main!X146*Mask!Z$13</f>
        <v>0</v>
      </c>
      <c r="AL151" s="35">
        <f>Main!Y146*Mask!AA$13</f>
        <v>0</v>
      </c>
      <c r="AM151" s="35">
        <f>Main!Z146*Mask!AB$13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42</v>
      </c>
      <c r="Q152" s="138" t="str">
        <f ca="1">IF(Main!$AY147&lt;&gt;"#",$P152-Main!$AY147,"#")</f>
        <v>#</v>
      </c>
      <c r="R152" s="35">
        <f>Main!E147*Mask!G$13</f>
        <v>0</v>
      </c>
      <c r="S152" s="35">
        <f>Main!F147*Mask!H$13</f>
        <v>0</v>
      </c>
      <c r="T152" s="35">
        <f>Main!G147*Mask!I$13</f>
        <v>0</v>
      </c>
      <c r="U152" s="35">
        <f>Main!H147*Mask!J$13</f>
        <v>0</v>
      </c>
      <c r="V152" s="35">
        <f>Main!I147*Mask!K$13</f>
        <v>0</v>
      </c>
      <c r="W152" s="35">
        <f>Main!J147*Mask!L$13</f>
        <v>0</v>
      </c>
      <c r="X152" s="35">
        <f>Main!K147*Mask!M$13</f>
        <v>0</v>
      </c>
      <c r="Y152" s="35">
        <f>Main!L147*Mask!N$13</f>
        <v>0</v>
      </c>
      <c r="Z152" s="35">
        <f>Main!M147*Mask!O$13</f>
        <v>0</v>
      </c>
      <c r="AA152" s="35">
        <f>Main!N147*Mask!P$13</f>
        <v>0</v>
      </c>
      <c r="AB152" s="35">
        <f>Main!O147*Mask!Q$13</f>
        <v>0</v>
      </c>
      <c r="AC152" s="35">
        <f>Main!P147*Mask!R$13</f>
        <v>0</v>
      </c>
      <c r="AD152" s="35">
        <f>Main!Q147*Mask!S$13</f>
        <v>0</v>
      </c>
      <c r="AE152" s="35">
        <f>Main!R147*Mask!T$13</f>
        <v>0</v>
      </c>
      <c r="AF152" s="35">
        <f>Main!S147*Mask!U$13</f>
        <v>0</v>
      </c>
      <c r="AG152" s="35">
        <f>Main!T147*Mask!V$13</f>
        <v>0</v>
      </c>
      <c r="AH152" s="35">
        <f>Main!U147*Mask!W$13</f>
        <v>0</v>
      </c>
      <c r="AI152" s="35">
        <f>Main!V147*Mask!X$13</f>
        <v>0</v>
      </c>
      <c r="AJ152" s="35">
        <f>Main!W147*Mask!Y$13</f>
        <v>0</v>
      </c>
      <c r="AK152" s="35">
        <f>Main!X147*Mask!Z$13</f>
        <v>0</v>
      </c>
      <c r="AL152" s="35">
        <f>Main!Y147*Mask!AA$13</f>
        <v>0</v>
      </c>
      <c r="AM152" s="35">
        <f>Main!Z147*Mask!AB$13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42</v>
      </c>
      <c r="Q153" s="138" t="str">
        <f ca="1">IF(Main!$AY148&lt;&gt;"#",$P153-Main!$AY148,"#")</f>
        <v>#</v>
      </c>
      <c r="R153" s="35">
        <f>Main!E148*Mask!G$13</f>
        <v>0</v>
      </c>
      <c r="S153" s="35">
        <f>Main!F148*Mask!H$13</f>
        <v>0</v>
      </c>
      <c r="T153" s="35">
        <f>Main!G148*Mask!I$13</f>
        <v>0</v>
      </c>
      <c r="U153" s="35">
        <f>Main!H148*Mask!J$13</f>
        <v>0</v>
      </c>
      <c r="V153" s="35">
        <f>Main!I148*Mask!K$13</f>
        <v>0</v>
      </c>
      <c r="W153" s="35">
        <f>Main!J148*Mask!L$13</f>
        <v>0</v>
      </c>
      <c r="X153" s="35">
        <f>Main!K148*Mask!M$13</f>
        <v>0</v>
      </c>
      <c r="Y153" s="35">
        <f>Main!L148*Mask!N$13</f>
        <v>0</v>
      </c>
      <c r="Z153" s="35">
        <f>Main!M148*Mask!O$13</f>
        <v>0</v>
      </c>
      <c r="AA153" s="35">
        <f>Main!N148*Mask!P$13</f>
        <v>0</v>
      </c>
      <c r="AB153" s="35">
        <f>Main!O148*Mask!Q$13</f>
        <v>0</v>
      </c>
      <c r="AC153" s="35">
        <f>Main!P148*Mask!R$13</f>
        <v>0</v>
      </c>
      <c r="AD153" s="35">
        <f>Main!Q148*Mask!S$13</f>
        <v>0</v>
      </c>
      <c r="AE153" s="35">
        <f>Main!R148*Mask!T$13</f>
        <v>0</v>
      </c>
      <c r="AF153" s="35">
        <f>Main!S148*Mask!U$13</f>
        <v>0</v>
      </c>
      <c r="AG153" s="35">
        <f>Main!T148*Mask!V$13</f>
        <v>0</v>
      </c>
      <c r="AH153" s="35">
        <f>Main!U148*Mask!W$13</f>
        <v>0</v>
      </c>
      <c r="AI153" s="35">
        <f>Main!V148*Mask!X$13</f>
        <v>0</v>
      </c>
      <c r="AJ153" s="35">
        <f>Main!W148*Mask!Y$13</f>
        <v>0</v>
      </c>
      <c r="AK153" s="35">
        <f>Main!X148*Mask!Z$13</f>
        <v>0</v>
      </c>
      <c r="AL153" s="35">
        <f>Main!Y148*Mask!AA$13</f>
        <v>0</v>
      </c>
      <c r="AM153" s="35">
        <f>Main!Z148*Mask!AB$13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42</v>
      </c>
      <c r="Q154" s="138" t="str">
        <f ca="1">IF(Main!$AY149&lt;&gt;"#",$P154-Main!$AY149,"#")</f>
        <v>#</v>
      </c>
      <c r="R154" s="35">
        <f>Main!E149*Mask!G$13</f>
        <v>0</v>
      </c>
      <c r="S154" s="35">
        <f>Main!F149*Mask!H$13</f>
        <v>0</v>
      </c>
      <c r="T154" s="35">
        <f>Main!G149*Mask!I$13</f>
        <v>0</v>
      </c>
      <c r="U154" s="35">
        <f>Main!H149*Mask!J$13</f>
        <v>0</v>
      </c>
      <c r="V154" s="35">
        <f>Main!I149*Mask!K$13</f>
        <v>0</v>
      </c>
      <c r="W154" s="35">
        <f>Main!J149*Mask!L$13</f>
        <v>0</v>
      </c>
      <c r="X154" s="35">
        <f>Main!K149*Mask!M$13</f>
        <v>0</v>
      </c>
      <c r="Y154" s="35">
        <f>Main!L149*Mask!N$13</f>
        <v>0</v>
      </c>
      <c r="Z154" s="35">
        <f>Main!M149*Mask!O$13</f>
        <v>0</v>
      </c>
      <c r="AA154" s="35">
        <f>Main!N149*Mask!P$13</f>
        <v>0</v>
      </c>
      <c r="AB154" s="35">
        <f>Main!O149*Mask!Q$13</f>
        <v>0</v>
      </c>
      <c r="AC154" s="35">
        <f>Main!P149*Mask!R$13</f>
        <v>0</v>
      </c>
      <c r="AD154" s="35">
        <f>Main!Q149*Mask!S$13</f>
        <v>0</v>
      </c>
      <c r="AE154" s="35">
        <f>Main!R149*Mask!T$13</f>
        <v>0</v>
      </c>
      <c r="AF154" s="35">
        <f>Main!S149*Mask!U$13</f>
        <v>0</v>
      </c>
      <c r="AG154" s="35">
        <f>Main!T149*Mask!V$13</f>
        <v>0</v>
      </c>
      <c r="AH154" s="35">
        <f>Main!U149*Mask!W$13</f>
        <v>0</v>
      </c>
      <c r="AI154" s="35">
        <f>Main!V149*Mask!X$13</f>
        <v>0</v>
      </c>
      <c r="AJ154" s="35">
        <f>Main!W149*Mask!Y$13</f>
        <v>0</v>
      </c>
      <c r="AK154" s="35">
        <f>Main!X149*Mask!Z$13</f>
        <v>0</v>
      </c>
      <c r="AL154" s="35">
        <f>Main!Y149*Mask!AA$13</f>
        <v>0</v>
      </c>
      <c r="AM154" s="35">
        <f>Main!Z149*Mask!AB$13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42</v>
      </c>
      <c r="Q155" s="138" t="str">
        <f ca="1">IF(Main!$AY150&lt;&gt;"#",$P155-Main!$AY150,"#")</f>
        <v>#</v>
      </c>
      <c r="R155" s="35">
        <f>Main!E150*Mask!G$13</f>
        <v>0</v>
      </c>
      <c r="S155" s="35">
        <f>Main!F150*Mask!H$13</f>
        <v>0</v>
      </c>
      <c r="T155" s="35">
        <f>Main!G150*Mask!I$13</f>
        <v>0</v>
      </c>
      <c r="U155" s="35">
        <f>Main!H150*Mask!J$13</f>
        <v>0</v>
      </c>
      <c r="V155" s="35">
        <f>Main!I150*Mask!K$13</f>
        <v>0</v>
      </c>
      <c r="W155" s="35">
        <f>Main!J150*Mask!L$13</f>
        <v>0</v>
      </c>
      <c r="X155" s="35">
        <f>Main!K150*Mask!M$13</f>
        <v>0</v>
      </c>
      <c r="Y155" s="35">
        <f>Main!L150*Mask!N$13</f>
        <v>0</v>
      </c>
      <c r="Z155" s="35">
        <f>Main!M150*Mask!O$13</f>
        <v>0</v>
      </c>
      <c r="AA155" s="35">
        <f>Main!N150*Mask!P$13</f>
        <v>0</v>
      </c>
      <c r="AB155" s="35">
        <f>Main!O150*Mask!Q$13</f>
        <v>0</v>
      </c>
      <c r="AC155" s="35">
        <f>Main!P150*Mask!R$13</f>
        <v>0</v>
      </c>
      <c r="AD155" s="35">
        <f>Main!Q150*Mask!S$13</f>
        <v>0</v>
      </c>
      <c r="AE155" s="35">
        <f>Main!R150*Mask!T$13</f>
        <v>0</v>
      </c>
      <c r="AF155" s="35">
        <f>Main!S150*Mask!U$13</f>
        <v>0</v>
      </c>
      <c r="AG155" s="35">
        <f>Main!T150*Mask!V$13</f>
        <v>0</v>
      </c>
      <c r="AH155" s="35">
        <f>Main!U150*Mask!W$13</f>
        <v>0</v>
      </c>
      <c r="AI155" s="35">
        <f>Main!V150*Mask!X$13</f>
        <v>0</v>
      </c>
      <c r="AJ155" s="35">
        <f>Main!W150*Mask!Y$13</f>
        <v>0</v>
      </c>
      <c r="AK155" s="35">
        <f>Main!X150*Mask!Z$13</f>
        <v>0</v>
      </c>
      <c r="AL155" s="35">
        <f>Main!Y150*Mask!AA$13</f>
        <v>0</v>
      </c>
      <c r="AM155" s="35">
        <f>Main!Z150*Mask!AB$13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83" priority="8">
      <formula>$M$3</formula>
    </cfRule>
  </conditionalFormatting>
  <conditionalFormatting sqref="I4">
    <cfRule type="expression" dxfId="82" priority="7">
      <formula>$M$3</formula>
    </cfRule>
  </conditionalFormatting>
  <conditionalFormatting sqref="I4">
    <cfRule type="expression" dxfId="81" priority="6">
      <formula>$M$3</formula>
    </cfRule>
  </conditionalFormatting>
  <conditionalFormatting sqref="F7:G7">
    <cfRule type="expression" dxfId="80" priority="5">
      <formula>$M$6</formula>
    </cfRule>
  </conditionalFormatting>
  <conditionalFormatting sqref="I4">
    <cfRule type="expression" dxfId="79" priority="4">
      <formula>$M$3</formula>
    </cfRule>
  </conditionalFormatting>
  <conditionalFormatting sqref="F11:G60">
    <cfRule type="expression" dxfId="78" priority="3">
      <formula>F11&lt;&gt;L70</formula>
    </cfRule>
  </conditionalFormatting>
  <conditionalFormatting sqref="F7:G7">
    <cfRule type="expression" dxfId="77" priority="2">
      <formula>$M$6</formula>
    </cfRule>
  </conditionalFormatting>
  <conditionalFormatting sqref="A1:A3 B1:D2">
    <cfRule type="expression" dxfId="76" priority="1">
      <formula>$M$5=""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6" sqref="A1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Contests!$D$14</f>
        <v>41161</v>
      </c>
      <c r="B1" s="225" t="str">
        <f>Contests!$E$14&amp;", "&amp;Contests!$F$14</f>
        <v>Донецк, X-Toen Fall 2012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IF(ISBLANK(Contests!$G$14),1,VALUE(RIGHT(Contests!$G$14,3)))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4020.6773494426961</v>
      </c>
      <c r="G5" s="152"/>
      <c r="H5" s="152"/>
      <c r="I5" s="153"/>
      <c r="M5" s="56" t="str">
        <f>LEFT(Contests!$G$14,1)</f>
        <v>i</v>
      </c>
    </row>
    <row r="6" spans="1:62" ht="13.5" thickBot="1">
      <c r="A6" s="156" t="s">
        <v>43</v>
      </c>
      <c r="B6" s="37"/>
      <c r="C6" s="37"/>
      <c r="D6" s="38">
        <f>SUM(D11:D60)</f>
        <v>1436.4566532116942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531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4020.6773494426961</v>
      </c>
      <c r="P10" s="136" t="s">
        <v>72</v>
      </c>
      <c r="Q10" s="136" t="s">
        <v>73</v>
      </c>
    </row>
    <row r="11" spans="1:62" ht="13.5" thickTop="1">
      <c r="A11" s="37" t="s">
        <v>104</v>
      </c>
      <c r="B11" s="37" t="s">
        <v>89</v>
      </c>
      <c r="C11" s="37" t="str">
        <f>IF(ISBLANK($A11),"",VLOOKUP($K11,Main!BC$6:BD$150,2,0))</f>
        <v>Москва</v>
      </c>
      <c r="D11" s="43">
        <f>VLOOKUP($K11,$N$11:$O$155,2,0)</f>
        <v>327.93874501971828</v>
      </c>
      <c r="E11" s="6">
        <v>1</v>
      </c>
      <c r="F11" s="6">
        <f>VLOOKUP($E11,Mask!$A$2:$C$102,$M$8,0)</f>
        <v>100</v>
      </c>
      <c r="G11" s="44">
        <f>F11*(1+$D$7)*$D$4/100*$D$8</f>
        <v>150</v>
      </c>
      <c r="H11" s="56"/>
      <c r="K11" s="6" t="str">
        <f t="shared" ref="K11:K61" si="0">A11&amp;B11</f>
        <v>ШитовАндрей</v>
      </c>
      <c r="L11" s="35">
        <f t="shared" ref="L11:L60" si="1">G11</f>
        <v>150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488.09980764804823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Main!E6*Mask!G$14</f>
        <v>0</v>
      </c>
      <c r="S11" s="35">
        <f>Main!F6*Mask!H$14</f>
        <v>0</v>
      </c>
      <c r="T11" s="35">
        <f>Main!G6*Mask!I$14</f>
        <v>0</v>
      </c>
      <c r="U11" s="35">
        <f>Main!H6*Mask!J$14</f>
        <v>0</v>
      </c>
      <c r="V11" s="35">
        <f>Main!I6*Mask!K$14</f>
        <v>0</v>
      </c>
      <c r="W11" s="35">
        <f>Main!J6*Mask!L$14</f>
        <v>0</v>
      </c>
      <c r="X11" s="35">
        <f>Main!K6*Mask!M$14</f>
        <v>0</v>
      </c>
      <c r="Y11" s="35">
        <f>Main!L6*Mask!N$14</f>
        <v>0</v>
      </c>
      <c r="Z11" s="35">
        <f>Main!M6*Mask!O$14</f>
        <v>0</v>
      </c>
      <c r="AA11" s="35">
        <f>Main!N6*Mask!P$14</f>
        <v>0</v>
      </c>
      <c r="AB11" s="35">
        <f>Main!O6*Mask!Q$14</f>
        <v>0</v>
      </c>
      <c r="AC11" s="35">
        <f>Main!P6*Mask!R$14</f>
        <v>0</v>
      </c>
      <c r="AD11" s="35">
        <f>Main!Q6*Mask!S$14</f>
        <v>0</v>
      </c>
      <c r="AE11" s="35">
        <f>Main!R6*Mask!T$14</f>
        <v>0</v>
      </c>
      <c r="AF11" s="35">
        <f>Main!S6*Mask!U$14</f>
        <v>0</v>
      </c>
      <c r="AG11" s="35">
        <f>Main!T6*Mask!V$14</f>
        <v>0</v>
      </c>
      <c r="AH11" s="35">
        <f>Main!U6*Mask!W$14</f>
        <v>0</v>
      </c>
      <c r="AI11" s="35">
        <f>Main!V6*Mask!X$14</f>
        <v>0</v>
      </c>
      <c r="AJ11" s="35">
        <f>Main!W6*Mask!Y$14</f>
        <v>0</v>
      </c>
      <c r="AK11" s="35">
        <f>Main!X6*Mask!Z$14</f>
        <v>0</v>
      </c>
      <c r="AL11" s="35">
        <f>Main!Y6*Mask!AA$14</f>
        <v>0</v>
      </c>
      <c r="AM11" s="35">
        <f>Main!Z6*Mask!AB$14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205.87747972684892</v>
      </c>
      <c r="AV11" s="35">
        <f>IF(OR($A$1&lt;=Main!AH$4,ISBLANK($N11)),0,Main!AH6)</f>
        <v>6.75</v>
      </c>
      <c r="AW11" s="35">
        <f>IF(OR($A$1&lt;=Main!AI$4,ISBLANK($N11)),0,Main!AI6)</f>
        <v>42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77</v>
      </c>
      <c r="B12" s="37" t="s">
        <v>78</v>
      </c>
      <c r="C12" s="37" t="str">
        <f>IF(ISBLANK($A12),"",VLOOKUP($K12,Main!BC$6:BD$150,2,0))</f>
        <v>Москва</v>
      </c>
      <c r="D12" s="43">
        <f t="shared" ref="D12:D60" si="3">VLOOKUP($K12,$N$11:$O$155,2,0)</f>
        <v>488.09980764804823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127.5</v>
      </c>
      <c r="K12" s="6" t="str">
        <f t="shared" si="0"/>
        <v>РязанцевКирилл</v>
      </c>
      <c r="L12" s="35">
        <f t="shared" si="1"/>
        <v>127.5</v>
      </c>
      <c r="M12" s="6">
        <v>0.55000000000000004</v>
      </c>
      <c r="N12" s="35" t="str">
        <f>Main!$A7&amp;Main!$B7</f>
        <v>ШитовАндрей</v>
      </c>
      <c r="O12" s="133">
        <f t="shared" si="2"/>
        <v>327.93874501971828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Main!E7*Mask!G$14</f>
        <v>0</v>
      </c>
      <c r="S12" s="35">
        <f>Main!F7*Mask!H$14</f>
        <v>0</v>
      </c>
      <c r="T12" s="35">
        <f>Main!G7*Mask!I$14</f>
        <v>0</v>
      </c>
      <c r="U12" s="35">
        <f>Main!H7*Mask!J$14</f>
        <v>0</v>
      </c>
      <c r="V12" s="35">
        <f>Main!I7*Mask!K$14</f>
        <v>0</v>
      </c>
      <c r="W12" s="35">
        <f>Main!J7*Mask!L$14</f>
        <v>0</v>
      </c>
      <c r="X12" s="35">
        <f>Main!K7*Mask!M$14</f>
        <v>0</v>
      </c>
      <c r="Y12" s="35">
        <f>Main!L7*Mask!N$14</f>
        <v>0</v>
      </c>
      <c r="Z12" s="35">
        <f>Main!M7*Mask!O$14</f>
        <v>0</v>
      </c>
      <c r="AA12" s="35">
        <f>Main!N7*Mask!P$14</f>
        <v>0</v>
      </c>
      <c r="AB12" s="35">
        <f>Main!O7*Mask!Q$14</f>
        <v>0</v>
      </c>
      <c r="AC12" s="35">
        <f>Main!P7*Mask!R$14</f>
        <v>0</v>
      </c>
      <c r="AD12" s="35">
        <f>Main!Q7*Mask!S$14</f>
        <v>0</v>
      </c>
      <c r="AE12" s="35">
        <f>Main!R7*Mask!T$14</f>
        <v>0</v>
      </c>
      <c r="AF12" s="35">
        <f>Main!S7*Mask!U$14</f>
        <v>0</v>
      </c>
      <c r="AG12" s="35">
        <f>Main!T7*Mask!V$14</f>
        <v>0</v>
      </c>
      <c r="AH12" s="35">
        <f>Main!U7*Mask!W$14</f>
        <v>0</v>
      </c>
      <c r="AI12" s="35">
        <f>Main!V7*Mask!X$14</f>
        <v>0</v>
      </c>
      <c r="AJ12" s="35">
        <f>Main!W7*Mask!Y$14</f>
        <v>0</v>
      </c>
      <c r="AK12" s="35">
        <f>Main!X7*Mask!Z$14</f>
        <v>0</v>
      </c>
      <c r="AL12" s="35">
        <f>Main!Y7*Mask!AA$14</f>
        <v>0</v>
      </c>
      <c r="AM12" s="35">
        <f>Main!Z7*Mask!AB$14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174.99585776782158</v>
      </c>
      <c r="AV12" s="35">
        <f>IF(OR($A$1&lt;=Main!AH$4,ISBLANK($N12)),0,Main!AH7)</f>
        <v>2.25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129</v>
      </c>
      <c r="B13" s="37" t="s">
        <v>81</v>
      </c>
      <c r="C13" s="37" t="str">
        <f>IF(ISBLANK($A13),"",VLOOKUP($K13,Main!BC$6:BD$150,2,0))</f>
        <v>Москва</v>
      </c>
      <c r="D13" s="43">
        <f t="shared" si="3"/>
        <v>284.0115870251833</v>
      </c>
      <c r="E13" s="6">
        <v>3</v>
      </c>
      <c r="F13" s="6">
        <f>VLOOKUP($E13,Mask!$A$2:$C$102,$M$8,0)</f>
        <v>74</v>
      </c>
      <c r="G13" s="44">
        <f t="shared" si="4"/>
        <v>111</v>
      </c>
      <c r="K13" s="6" t="str">
        <f t="shared" si="0"/>
        <v>КузнецовВладимир</v>
      </c>
      <c r="L13" s="35">
        <f t="shared" si="1"/>
        <v>111</v>
      </c>
      <c r="M13" s="6">
        <v>0.6</v>
      </c>
      <c r="N13" s="35" t="str">
        <f>Main!$A8&amp;Main!$B8</f>
        <v>КузнецовВладимир</v>
      </c>
      <c r="O13" s="133">
        <f t="shared" si="2"/>
        <v>284.0115870251833</v>
      </c>
      <c r="P13" s="138">
        <f t="shared" si="5"/>
        <v>3</v>
      </c>
      <c r="Q13" s="138">
        <f ca="1">IF(Main!$AY8&lt;&gt;"#",$P13-Main!$AY8,"#")</f>
        <v>0</v>
      </c>
      <c r="R13" s="35">
        <f>Main!E8*Mask!G$14</f>
        <v>0</v>
      </c>
      <c r="S13" s="35">
        <f>Main!F8*Mask!H$14</f>
        <v>0</v>
      </c>
      <c r="T13" s="35">
        <f>Main!G8*Mask!I$14</f>
        <v>0</v>
      </c>
      <c r="U13" s="35">
        <f>Main!H8*Mask!J$14</f>
        <v>0</v>
      </c>
      <c r="V13" s="35">
        <f>Main!I8*Mask!K$14</f>
        <v>0</v>
      </c>
      <c r="W13" s="35">
        <f>Main!J8*Mask!L$14</f>
        <v>0</v>
      </c>
      <c r="X13" s="35">
        <f>Main!K8*Mask!M$14</f>
        <v>0</v>
      </c>
      <c r="Y13" s="35">
        <f>Main!L8*Mask!N$14</f>
        <v>0</v>
      </c>
      <c r="Z13" s="35">
        <f>Main!M8*Mask!O$14</f>
        <v>0</v>
      </c>
      <c r="AA13" s="35">
        <f>Main!N8*Mask!P$14</f>
        <v>0</v>
      </c>
      <c r="AB13" s="35">
        <f>Main!O8*Mask!Q$14</f>
        <v>0</v>
      </c>
      <c r="AC13" s="35">
        <f>Main!P8*Mask!R$14</f>
        <v>0</v>
      </c>
      <c r="AD13" s="35">
        <f>Main!Q8*Mask!S$14</f>
        <v>0</v>
      </c>
      <c r="AE13" s="35">
        <f>Main!R8*Mask!T$14</f>
        <v>0</v>
      </c>
      <c r="AF13" s="35">
        <f>Main!S8*Mask!U$14</f>
        <v>0</v>
      </c>
      <c r="AG13" s="35">
        <f>Main!T8*Mask!V$14</f>
        <v>0</v>
      </c>
      <c r="AH13" s="35">
        <f>Main!U8*Mask!W$14</f>
        <v>0</v>
      </c>
      <c r="AI13" s="35">
        <f>Main!V8*Mask!X$14</f>
        <v>0</v>
      </c>
      <c r="AJ13" s="35">
        <f>Main!W8*Mask!Y$14</f>
        <v>0</v>
      </c>
      <c r="AK13" s="35">
        <f>Main!X8*Mask!Z$14</f>
        <v>0</v>
      </c>
      <c r="AL13" s="35">
        <f>Main!Y8*Mask!AA$14</f>
        <v>0</v>
      </c>
      <c r="AM13" s="35">
        <f>Main!Z8*Mask!AB$14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131.7615870251833</v>
      </c>
      <c r="AV13" s="35">
        <f>IF(OR($A$1&lt;=Main!AH$4,ISBLANK($N13)),0,Main!AH8)</f>
        <v>2.25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85</v>
      </c>
      <c r="B14" s="37" t="s">
        <v>83</v>
      </c>
      <c r="C14" s="37" t="str">
        <f>IF(ISBLANK($A14),"",VLOOKUP($K14,Main!BC$6:BD$150,2,0))</f>
        <v>Москва</v>
      </c>
      <c r="D14" s="43">
        <f t="shared" si="3"/>
        <v>151.66164111598462</v>
      </c>
      <c r="E14" s="6">
        <v>5</v>
      </c>
      <c r="F14" s="6">
        <f>VLOOKUP($E14,Mask!$A$2:$C$102,$M$8,0)</f>
        <v>55</v>
      </c>
      <c r="G14" s="44">
        <f t="shared" si="4"/>
        <v>82.5</v>
      </c>
      <c r="K14" s="6" t="str">
        <f t="shared" si="0"/>
        <v>ШиробоковДенис</v>
      </c>
      <c r="L14" s="35">
        <f t="shared" si="1"/>
        <v>82.5</v>
      </c>
      <c r="M14" s="6">
        <v>0.65</v>
      </c>
      <c r="N14" s="35" t="str">
        <f>Main!$A9&amp;Main!$B9</f>
        <v>ШиробоковДенис</v>
      </c>
      <c r="O14" s="133">
        <f t="shared" si="2"/>
        <v>151.66164111598462</v>
      </c>
      <c r="P14" s="138">
        <f t="shared" si="5"/>
        <v>10</v>
      </c>
      <c r="Q14" s="138">
        <f ca="1">IF(Main!$AY9&lt;&gt;"#",$P14-Main!$AY9,"#")</f>
        <v>6</v>
      </c>
      <c r="R14" s="35">
        <f>Main!E9*Mask!G$14</f>
        <v>0</v>
      </c>
      <c r="S14" s="35">
        <f>Main!F9*Mask!H$14</f>
        <v>0</v>
      </c>
      <c r="T14" s="35">
        <f>Main!G9*Mask!I$14</f>
        <v>0</v>
      </c>
      <c r="U14" s="35">
        <f>Main!H9*Mask!J$14</f>
        <v>0</v>
      </c>
      <c r="V14" s="35">
        <f>Main!I9*Mask!K$14</f>
        <v>0</v>
      </c>
      <c r="W14" s="35">
        <f>Main!J9*Mask!L$14</f>
        <v>0</v>
      </c>
      <c r="X14" s="35">
        <f>Main!K9*Mask!M$14</f>
        <v>0</v>
      </c>
      <c r="Y14" s="35">
        <f>Main!L9*Mask!N$14</f>
        <v>0</v>
      </c>
      <c r="Z14" s="35">
        <f>Main!M9*Mask!O$14</f>
        <v>0</v>
      </c>
      <c r="AA14" s="35">
        <f>Main!N9*Mask!P$14</f>
        <v>0</v>
      </c>
      <c r="AB14" s="35">
        <f>Main!O9*Mask!Q$14</f>
        <v>0</v>
      </c>
      <c r="AC14" s="35">
        <f>Main!P9*Mask!R$14</f>
        <v>0</v>
      </c>
      <c r="AD14" s="35">
        <f>Main!Q9*Mask!S$14</f>
        <v>0</v>
      </c>
      <c r="AE14" s="35">
        <f>Main!R9*Mask!T$14</f>
        <v>0</v>
      </c>
      <c r="AF14" s="35">
        <f>Main!S9*Mask!U$14</f>
        <v>0</v>
      </c>
      <c r="AG14" s="35">
        <f>Main!T9*Mask!V$14</f>
        <v>0</v>
      </c>
      <c r="AH14" s="35">
        <f>Main!U9*Mask!W$14</f>
        <v>0</v>
      </c>
      <c r="AI14" s="35">
        <f>Main!V9*Mask!X$14</f>
        <v>0</v>
      </c>
      <c r="AJ14" s="35">
        <f>Main!W9*Mask!Y$14</f>
        <v>0</v>
      </c>
      <c r="AK14" s="35">
        <f>Main!X9*Mask!Z$14</f>
        <v>0</v>
      </c>
      <c r="AL14" s="35">
        <f>Main!Y9*Mask!AA$14</f>
        <v>0</v>
      </c>
      <c r="AM14" s="35">
        <f>Main!Z9*Mask!AB$14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113.23261384976691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133</v>
      </c>
      <c r="B15" s="37" t="s">
        <v>134</v>
      </c>
      <c r="C15" s="37" t="str">
        <f>IF(ISBLANK($A15),"",VLOOKUP($K15,Main!BC$6:BD$150,2,0))</f>
        <v>Москва</v>
      </c>
      <c r="D15" s="43">
        <f t="shared" si="3"/>
        <v>184.74487240275982</v>
      </c>
      <c r="E15" s="6">
        <v>7</v>
      </c>
      <c r="F15" s="6">
        <f>VLOOKUP($E15,Mask!$A$2:$C$102,$M$8,0)</f>
        <v>40</v>
      </c>
      <c r="G15" s="44">
        <f t="shared" si="4"/>
        <v>60</v>
      </c>
      <c r="K15" s="6" t="str">
        <f t="shared" si="0"/>
        <v>МарцынюкЕвгений</v>
      </c>
      <c r="L15" s="35">
        <f t="shared" si="1"/>
        <v>60</v>
      </c>
      <c r="M15" s="6">
        <v>0.7</v>
      </c>
      <c r="N15" s="35" t="str">
        <f>Main!$A10&amp;Main!$B10</f>
        <v>ОстроуховЛеонид</v>
      </c>
      <c r="O15" s="133">
        <f t="shared" si="2"/>
        <v>215.87777334093653</v>
      </c>
      <c r="P15" s="138">
        <f t="shared" si="5"/>
        <v>4</v>
      </c>
      <c r="Q15" s="138">
        <f ca="1">IF(Main!$AY10&lt;&gt;"#",$P15-Main!$AY10,"#")</f>
        <v>-1</v>
      </c>
      <c r="R15" s="35">
        <f>Main!E10*Mask!G$14</f>
        <v>0</v>
      </c>
      <c r="S15" s="35">
        <f>Main!F10*Mask!H$14</f>
        <v>0</v>
      </c>
      <c r="T15" s="35">
        <f>Main!G10*Mask!I$14</f>
        <v>0</v>
      </c>
      <c r="U15" s="35">
        <f>Main!H10*Mask!J$14</f>
        <v>0</v>
      </c>
      <c r="V15" s="35">
        <f>Main!I10*Mask!K$14</f>
        <v>0</v>
      </c>
      <c r="W15" s="35">
        <f>Main!J10*Mask!L$14</f>
        <v>0</v>
      </c>
      <c r="X15" s="35">
        <f>Main!K10*Mask!M$14</f>
        <v>0</v>
      </c>
      <c r="Y15" s="35">
        <f>Main!L10*Mask!N$14</f>
        <v>0</v>
      </c>
      <c r="Z15" s="35">
        <f>Main!M10*Mask!O$14</f>
        <v>0</v>
      </c>
      <c r="AA15" s="35">
        <f>Main!N10*Mask!P$14</f>
        <v>0</v>
      </c>
      <c r="AB15" s="35">
        <f>Main!O10*Mask!Q$14</f>
        <v>0</v>
      </c>
      <c r="AC15" s="35">
        <f>Main!P10*Mask!R$14</f>
        <v>0</v>
      </c>
      <c r="AD15" s="35">
        <f>Main!Q10*Mask!S$14</f>
        <v>0</v>
      </c>
      <c r="AE15" s="35">
        <f>Main!R10*Mask!T$14</f>
        <v>0</v>
      </c>
      <c r="AF15" s="35">
        <f>Main!S10*Mask!U$14</f>
        <v>0</v>
      </c>
      <c r="AG15" s="35">
        <f>Main!T10*Mask!V$14</f>
        <v>0</v>
      </c>
      <c r="AH15" s="35">
        <f>Main!U10*Mask!W$14</f>
        <v>0</v>
      </c>
      <c r="AI15" s="35">
        <f>Main!V10*Mask!X$14</f>
        <v>0</v>
      </c>
      <c r="AJ15" s="35">
        <f>Main!W10*Mask!Y$14</f>
        <v>0</v>
      </c>
      <c r="AK15" s="35">
        <f>Main!X10*Mask!Z$14</f>
        <v>0</v>
      </c>
      <c r="AL15" s="35">
        <f>Main!Y10*Mask!AA$14</f>
        <v>0</v>
      </c>
      <c r="AM15" s="35">
        <f>Main!Z10*Mask!AB$14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69.998343107128633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212.26241547161899</v>
      </c>
      <c r="P16" s="138">
        <f t="shared" si="5"/>
        <v>5</v>
      </c>
      <c r="Q16" s="138">
        <f ca="1">IF(Main!$AY11&lt;&gt;"#",$P16-Main!$AY11,"#")</f>
        <v>-1</v>
      </c>
      <c r="R16" s="35">
        <f>Main!E11*Mask!G$14</f>
        <v>0</v>
      </c>
      <c r="S16" s="35">
        <f>Main!F11*Mask!H$14</f>
        <v>0</v>
      </c>
      <c r="T16" s="35">
        <f>Main!G11*Mask!I$14</f>
        <v>0</v>
      </c>
      <c r="U16" s="35">
        <f>Main!H11*Mask!J$14</f>
        <v>0</v>
      </c>
      <c r="V16" s="35">
        <f>Main!I11*Mask!K$14</f>
        <v>0</v>
      </c>
      <c r="W16" s="35">
        <f>Main!J11*Mask!L$14</f>
        <v>0</v>
      </c>
      <c r="X16" s="35">
        <f>Main!K11*Mask!M$14</f>
        <v>0</v>
      </c>
      <c r="Y16" s="35">
        <f>Main!L11*Mask!N$14</f>
        <v>0</v>
      </c>
      <c r="Z16" s="35">
        <f>Main!M11*Mask!O$14</f>
        <v>0</v>
      </c>
      <c r="AA16" s="35">
        <f>Main!N11*Mask!P$14</f>
        <v>0</v>
      </c>
      <c r="AB16" s="35">
        <f>Main!O11*Mask!Q$14</f>
        <v>0</v>
      </c>
      <c r="AC16" s="35">
        <f>Main!P11*Mask!R$14</f>
        <v>0</v>
      </c>
      <c r="AD16" s="35">
        <f>Main!Q11*Mask!S$14</f>
        <v>0</v>
      </c>
      <c r="AE16" s="35">
        <f>Main!R11*Mask!T$14</f>
        <v>0</v>
      </c>
      <c r="AF16" s="35">
        <f>Main!S11*Mask!U$14</f>
        <v>0</v>
      </c>
      <c r="AG16" s="35">
        <f>Main!T11*Mask!V$14</f>
        <v>0</v>
      </c>
      <c r="AH16" s="35">
        <f>Main!U11*Mask!W$14</f>
        <v>0</v>
      </c>
      <c r="AI16" s="35">
        <f>Main!V11*Mask!X$14</f>
        <v>0</v>
      </c>
      <c r="AJ16" s="35">
        <f>Main!W11*Mask!Y$14</f>
        <v>0</v>
      </c>
      <c r="AK16" s="35">
        <f>Main!X11*Mask!Z$14</f>
        <v>0</v>
      </c>
      <c r="AL16" s="35">
        <f>Main!Y11*Mask!AA$14</f>
        <v>0</v>
      </c>
      <c r="AM16" s="35">
        <f>Main!Z11*Mask!AB$14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96.762415471618993</v>
      </c>
      <c r="AV16" s="35">
        <f>IF(OR($A$1&lt;=Main!AH$4,ISBLANK($N16)),0,Main!AH11)</f>
        <v>4.5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197.79871775834397</v>
      </c>
      <c r="P17" s="138">
        <f t="shared" si="5"/>
        <v>6</v>
      </c>
      <c r="Q17" s="138">
        <f ca="1">IF(Main!$AY12&lt;&gt;"#",$P17-Main!$AY12,"#")</f>
        <v>-1</v>
      </c>
      <c r="R17" s="35">
        <f>Main!E12*Mask!G$14</f>
        <v>0</v>
      </c>
      <c r="S17" s="35">
        <f>Main!F12*Mask!H$14</f>
        <v>0</v>
      </c>
      <c r="T17" s="35">
        <f>Main!G12*Mask!I$14</f>
        <v>0</v>
      </c>
      <c r="U17" s="35">
        <f>Main!H12*Mask!J$14</f>
        <v>0</v>
      </c>
      <c r="V17" s="35">
        <f>Main!I12*Mask!K$14</f>
        <v>0</v>
      </c>
      <c r="W17" s="35">
        <f>Main!J12*Mask!L$14</f>
        <v>0</v>
      </c>
      <c r="X17" s="35">
        <f>Main!K12*Mask!M$14</f>
        <v>0</v>
      </c>
      <c r="Y17" s="35">
        <f>Main!L12*Mask!N$14</f>
        <v>0</v>
      </c>
      <c r="Z17" s="35">
        <f>Main!M12*Mask!O$14</f>
        <v>0</v>
      </c>
      <c r="AA17" s="35">
        <f>Main!N12*Mask!P$14</f>
        <v>0</v>
      </c>
      <c r="AB17" s="35">
        <f>Main!O12*Mask!Q$14</f>
        <v>0</v>
      </c>
      <c r="AC17" s="35">
        <f>Main!P12*Mask!R$14</f>
        <v>0</v>
      </c>
      <c r="AD17" s="35">
        <f>Main!Q12*Mask!S$14</f>
        <v>0</v>
      </c>
      <c r="AE17" s="35">
        <f>Main!R12*Mask!T$14</f>
        <v>0</v>
      </c>
      <c r="AF17" s="35">
        <f>Main!S12*Mask!U$14</f>
        <v>0</v>
      </c>
      <c r="AG17" s="35">
        <f>Main!T12*Mask!V$14</f>
        <v>0</v>
      </c>
      <c r="AH17" s="35">
        <f>Main!U12*Mask!W$14</f>
        <v>0</v>
      </c>
      <c r="AI17" s="35">
        <f>Main!V12*Mask!X$14</f>
        <v>0</v>
      </c>
      <c r="AJ17" s="35">
        <f>Main!W12*Mask!Y$14</f>
        <v>0</v>
      </c>
      <c r="AK17" s="35">
        <f>Main!X12*Mask!Z$14</f>
        <v>0</v>
      </c>
      <c r="AL17" s="35">
        <f>Main!Y12*Mask!AA$14</f>
        <v>0</v>
      </c>
      <c r="AM17" s="35">
        <f>Main!Z12*Mask!AB$14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41.175495945369782</v>
      </c>
      <c r="AV17" s="35">
        <f>IF(OR($A$1&lt;=Main!AH$4,ISBLANK($N17)),0,Main!AH12)</f>
        <v>15.75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184.74487240275982</v>
      </c>
      <c r="P18" s="138">
        <f t="shared" si="5"/>
        <v>7</v>
      </c>
      <c r="Q18" s="138">
        <f ca="1">IF(Main!$AY13&lt;&gt;"#",$P18-Main!$AY13,"#")</f>
        <v>-1</v>
      </c>
      <c r="R18" s="35">
        <f>Main!E13*Mask!G$14</f>
        <v>0</v>
      </c>
      <c r="S18" s="35">
        <f>Main!F13*Mask!H$14</f>
        <v>0</v>
      </c>
      <c r="T18" s="35">
        <f>Main!G13*Mask!I$14</f>
        <v>0</v>
      </c>
      <c r="U18" s="35">
        <f>Main!H13*Mask!J$14</f>
        <v>0</v>
      </c>
      <c r="V18" s="35">
        <f>Main!I13*Mask!K$14</f>
        <v>0</v>
      </c>
      <c r="W18" s="35">
        <f>Main!J13*Mask!L$14</f>
        <v>0</v>
      </c>
      <c r="X18" s="35">
        <f>Main!K13*Mask!M$14</f>
        <v>0</v>
      </c>
      <c r="Y18" s="35">
        <f>Main!L13*Mask!N$14</f>
        <v>0</v>
      </c>
      <c r="Z18" s="35">
        <f>Main!M13*Mask!O$14</f>
        <v>0</v>
      </c>
      <c r="AA18" s="35">
        <f>Main!N13*Mask!P$14</f>
        <v>0</v>
      </c>
      <c r="AB18" s="35">
        <f>Main!O13*Mask!Q$14</f>
        <v>0</v>
      </c>
      <c r="AC18" s="35">
        <f>Main!P13*Mask!R$14</f>
        <v>0</v>
      </c>
      <c r="AD18" s="35">
        <f>Main!Q13*Mask!S$14</f>
        <v>0</v>
      </c>
      <c r="AE18" s="35">
        <f>Main!R13*Mask!T$14</f>
        <v>0</v>
      </c>
      <c r="AF18" s="35">
        <f>Main!S13*Mask!U$14</f>
        <v>0</v>
      </c>
      <c r="AG18" s="35">
        <f>Main!T13*Mask!V$14</f>
        <v>0</v>
      </c>
      <c r="AH18" s="35">
        <f>Main!U13*Mask!W$14</f>
        <v>0</v>
      </c>
      <c r="AI18" s="35">
        <f>Main!V13*Mask!X$14</f>
        <v>0</v>
      </c>
      <c r="AJ18" s="35">
        <f>Main!W13*Mask!Y$14</f>
        <v>0</v>
      </c>
      <c r="AK18" s="35">
        <f>Main!X13*Mask!Z$14</f>
        <v>0</v>
      </c>
      <c r="AL18" s="35">
        <f>Main!Y13*Mask!AA$14</f>
        <v>0</v>
      </c>
      <c r="AM18" s="35">
        <f>Main!Z13*Mask!AB$14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59.704469120786186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8</v>
      </c>
      <c r="Q19" s="138">
        <f ca="1">IF(Main!$AY14&lt;&gt;"#",$P19-Main!$AY14,"#")</f>
        <v>-1</v>
      </c>
      <c r="R19" s="35">
        <f>Main!E14*Mask!G$14</f>
        <v>0</v>
      </c>
      <c r="S19" s="35">
        <f>Main!F14*Mask!H$14</f>
        <v>0</v>
      </c>
      <c r="T19" s="35">
        <f>Main!G14*Mask!I$14</f>
        <v>0</v>
      </c>
      <c r="U19" s="35">
        <f>Main!H14*Mask!J$14</f>
        <v>0</v>
      </c>
      <c r="V19" s="35">
        <f>Main!I14*Mask!K$14</f>
        <v>0</v>
      </c>
      <c r="W19" s="35">
        <f>Main!J14*Mask!L$14</f>
        <v>0</v>
      </c>
      <c r="X19" s="35">
        <f>Main!K14*Mask!M$14</f>
        <v>0</v>
      </c>
      <c r="Y19" s="35">
        <f>Main!L14*Mask!N$14</f>
        <v>0</v>
      </c>
      <c r="Z19" s="35">
        <f>Main!M14*Mask!O$14</f>
        <v>0</v>
      </c>
      <c r="AA19" s="35">
        <f>Main!N14*Mask!P$14</f>
        <v>0</v>
      </c>
      <c r="AB19" s="35">
        <f>Main!O14*Mask!Q$14</f>
        <v>0</v>
      </c>
      <c r="AC19" s="35">
        <f>Main!P14*Mask!R$14</f>
        <v>0</v>
      </c>
      <c r="AD19" s="35">
        <f>Main!Q14*Mask!S$14</f>
        <v>0</v>
      </c>
      <c r="AE19" s="35">
        <f>Main!R14*Mask!T$14</f>
        <v>0</v>
      </c>
      <c r="AF19" s="35">
        <f>Main!S14*Mask!U$14</f>
        <v>0</v>
      </c>
      <c r="AG19" s="35">
        <f>Main!T14*Mask!V$14</f>
        <v>0</v>
      </c>
      <c r="AH19" s="35">
        <f>Main!U14*Mask!W$14</f>
        <v>0</v>
      </c>
      <c r="AI19" s="35">
        <f>Main!V14*Mask!X$14</f>
        <v>0</v>
      </c>
      <c r="AJ19" s="35">
        <f>Main!W14*Mask!Y$14</f>
        <v>0</v>
      </c>
      <c r="AK19" s="35">
        <f>Main!X14*Mask!Z$14</f>
        <v>0</v>
      </c>
      <c r="AL19" s="35">
        <f>Main!Y14*Mask!AA$14</f>
        <v>0</v>
      </c>
      <c r="AM19" s="35">
        <f>Main!Z14*Mask!AB$14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152.3493349978682</v>
      </c>
      <c r="P20" s="138">
        <f t="shared" si="5"/>
        <v>9</v>
      </c>
      <c r="Q20" s="138">
        <f ca="1">IF(Main!$AY15&lt;&gt;"#",$P20-Main!$AY15,"#")</f>
        <v>-1</v>
      </c>
      <c r="R20" s="35">
        <f>Main!E15*Mask!G$14</f>
        <v>0</v>
      </c>
      <c r="S20" s="35">
        <f>Main!F15*Mask!H$14</f>
        <v>0</v>
      </c>
      <c r="T20" s="35">
        <f>Main!G15*Mask!I$14</f>
        <v>0</v>
      </c>
      <c r="U20" s="35">
        <f>Main!H15*Mask!J$14</f>
        <v>0</v>
      </c>
      <c r="V20" s="35">
        <f>Main!I15*Mask!K$14</f>
        <v>0</v>
      </c>
      <c r="W20" s="35">
        <f>Main!J15*Mask!L$14</f>
        <v>0</v>
      </c>
      <c r="X20" s="35">
        <f>Main!K15*Mask!M$14</f>
        <v>0</v>
      </c>
      <c r="Y20" s="35">
        <f>Main!L15*Mask!N$14</f>
        <v>0</v>
      </c>
      <c r="Z20" s="35">
        <f>Main!M15*Mask!O$14</f>
        <v>0</v>
      </c>
      <c r="AA20" s="35">
        <f>Main!N15*Mask!P$14</f>
        <v>0</v>
      </c>
      <c r="AB20" s="35">
        <f>Main!O15*Mask!Q$14</f>
        <v>0</v>
      </c>
      <c r="AC20" s="35">
        <f>Main!P15*Mask!R$14</f>
        <v>0</v>
      </c>
      <c r="AD20" s="35">
        <f>Main!Q15*Mask!S$14</f>
        <v>0</v>
      </c>
      <c r="AE20" s="35">
        <f>Main!R15*Mask!T$14</f>
        <v>0</v>
      </c>
      <c r="AF20" s="35">
        <f>Main!S15*Mask!U$14</f>
        <v>0</v>
      </c>
      <c r="AG20" s="35">
        <f>Main!T15*Mask!V$14</f>
        <v>0</v>
      </c>
      <c r="AH20" s="35">
        <f>Main!U15*Mask!W$14</f>
        <v>0</v>
      </c>
      <c r="AI20" s="35">
        <f>Main!V15*Mask!X$14</f>
        <v>0</v>
      </c>
      <c r="AJ20" s="35">
        <f>Main!W15*Mask!Y$14</f>
        <v>0</v>
      </c>
      <c r="AK20" s="35">
        <f>Main!X15*Mask!Z$14</f>
        <v>0</v>
      </c>
      <c r="AL20" s="35">
        <f>Main!Y15*Mask!AA$14</f>
        <v>0</v>
      </c>
      <c r="AM20" s="35">
        <f>Main!Z15*Mask!AB$14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152.3493349978682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149.80151164445354</v>
      </c>
      <c r="P21" s="138">
        <f t="shared" si="5"/>
        <v>11</v>
      </c>
      <c r="Q21" s="138">
        <f ca="1">IF(Main!$AY16&lt;&gt;"#",$P21-Main!$AY16,"#")</f>
        <v>0</v>
      </c>
      <c r="R21" s="35">
        <f>Main!E16*Mask!G$14</f>
        <v>0</v>
      </c>
      <c r="S21" s="35">
        <f>Main!F16*Mask!H$14</f>
        <v>0</v>
      </c>
      <c r="T21" s="35">
        <f>Main!G16*Mask!I$14</f>
        <v>0</v>
      </c>
      <c r="U21" s="35">
        <f>Main!H16*Mask!J$14</f>
        <v>0</v>
      </c>
      <c r="V21" s="35">
        <f>Main!I16*Mask!K$14</f>
        <v>0</v>
      </c>
      <c r="W21" s="35">
        <f>Main!J16*Mask!L$14</f>
        <v>0</v>
      </c>
      <c r="X21" s="35">
        <f>Main!K16*Mask!M$14</f>
        <v>0</v>
      </c>
      <c r="Y21" s="35">
        <f>Main!L16*Mask!N$14</f>
        <v>0</v>
      </c>
      <c r="Z21" s="35">
        <f>Main!M16*Mask!O$14</f>
        <v>0</v>
      </c>
      <c r="AA21" s="35">
        <f>Main!N16*Mask!P$14</f>
        <v>0</v>
      </c>
      <c r="AB21" s="35">
        <f>Main!O16*Mask!Q$14</f>
        <v>0</v>
      </c>
      <c r="AC21" s="35">
        <f>Main!P16*Mask!R$14</f>
        <v>0</v>
      </c>
      <c r="AD21" s="35">
        <f>Main!Q16*Mask!S$14</f>
        <v>0</v>
      </c>
      <c r="AE21" s="35">
        <f>Main!R16*Mask!T$14</f>
        <v>0</v>
      </c>
      <c r="AF21" s="35">
        <f>Main!S16*Mask!U$14</f>
        <v>0</v>
      </c>
      <c r="AG21" s="35">
        <f>Main!T16*Mask!V$14</f>
        <v>0</v>
      </c>
      <c r="AH21" s="35">
        <f>Main!U16*Mask!W$14</f>
        <v>0</v>
      </c>
      <c r="AI21" s="35">
        <f>Main!V16*Mask!X$14</f>
        <v>0</v>
      </c>
      <c r="AJ21" s="35">
        <f>Main!W16*Mask!Y$14</f>
        <v>0</v>
      </c>
      <c r="AK21" s="35">
        <f>Main!X16*Mask!Z$14</f>
        <v>0</v>
      </c>
      <c r="AL21" s="35">
        <f>Main!Y16*Mask!AA$14</f>
        <v>0</v>
      </c>
      <c r="AM21" s="35">
        <f>Main!Z16*Mask!AB$14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51.46936993171223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128.10237634367229</v>
      </c>
      <c r="P22" s="138">
        <f t="shared" si="5"/>
        <v>12</v>
      </c>
      <c r="Q22" s="138">
        <f ca="1">IF(Main!$AY17&lt;&gt;"#",$P22-Main!$AY17,"#")</f>
        <v>0</v>
      </c>
      <c r="R22" s="35">
        <f>Main!E17*Mask!G$14</f>
        <v>0</v>
      </c>
      <c r="S22" s="35">
        <f>Main!F17*Mask!H$14</f>
        <v>0</v>
      </c>
      <c r="T22" s="35">
        <f>Main!G17*Mask!I$14</f>
        <v>0</v>
      </c>
      <c r="U22" s="35">
        <f>Main!H17*Mask!J$14</f>
        <v>0</v>
      </c>
      <c r="V22" s="35">
        <f>Main!I17*Mask!K$14</f>
        <v>0</v>
      </c>
      <c r="W22" s="35">
        <f>Main!J17*Mask!L$14</f>
        <v>0</v>
      </c>
      <c r="X22" s="35">
        <f>Main!K17*Mask!M$14</f>
        <v>0</v>
      </c>
      <c r="Y22" s="35">
        <f>Main!L17*Mask!N$14</f>
        <v>0</v>
      </c>
      <c r="Z22" s="35">
        <f>Main!M17*Mask!O$14</f>
        <v>0</v>
      </c>
      <c r="AA22" s="35">
        <f>Main!N17*Mask!P$14</f>
        <v>0</v>
      </c>
      <c r="AB22" s="35">
        <f>Main!O17*Mask!Q$14</f>
        <v>0</v>
      </c>
      <c r="AC22" s="35">
        <f>Main!P17*Mask!R$14</f>
        <v>0</v>
      </c>
      <c r="AD22" s="35">
        <f>Main!Q17*Mask!S$14</f>
        <v>0</v>
      </c>
      <c r="AE22" s="35">
        <f>Main!R17*Mask!T$14</f>
        <v>0</v>
      </c>
      <c r="AF22" s="35">
        <f>Main!S17*Mask!U$14</f>
        <v>0</v>
      </c>
      <c r="AG22" s="35">
        <f>Main!T17*Mask!V$14</f>
        <v>0</v>
      </c>
      <c r="AH22" s="35">
        <f>Main!U17*Mask!W$14</f>
        <v>0</v>
      </c>
      <c r="AI22" s="35">
        <f>Main!V17*Mask!X$14</f>
        <v>0</v>
      </c>
      <c r="AJ22" s="35">
        <f>Main!W17*Mask!Y$14</f>
        <v>0</v>
      </c>
      <c r="AK22" s="35">
        <f>Main!X17*Mask!Z$14</f>
        <v>0</v>
      </c>
      <c r="AL22" s="35">
        <f>Main!Y17*Mask!AA$14</f>
        <v>0</v>
      </c>
      <c r="AM22" s="35">
        <f>Main!Z17*Mask!AB$14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37.057946350832808</v>
      </c>
      <c r="AV22" s="35">
        <f>IF(OR($A$1&lt;=Main!AH$4,ISBLANK($N22)),0,Main!AH17)</f>
        <v>11.25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123.17670407119161</v>
      </c>
      <c r="P23" s="138">
        <f t="shared" si="5"/>
        <v>13</v>
      </c>
      <c r="Q23" s="138">
        <f ca="1">IF(Main!$AY18&lt;&gt;"#",$P23-Main!$AY18,"#")</f>
        <v>0</v>
      </c>
      <c r="R23" s="35">
        <f>Main!E18*Mask!G$14</f>
        <v>0</v>
      </c>
      <c r="S23" s="35">
        <f>Main!F18*Mask!H$14</f>
        <v>0</v>
      </c>
      <c r="T23" s="35">
        <f>Main!G18*Mask!I$14</f>
        <v>0</v>
      </c>
      <c r="U23" s="35">
        <f>Main!H18*Mask!J$14</f>
        <v>0</v>
      </c>
      <c r="V23" s="35">
        <f>Main!I18*Mask!K$14</f>
        <v>0</v>
      </c>
      <c r="W23" s="35">
        <f>Main!J18*Mask!L$14</f>
        <v>0</v>
      </c>
      <c r="X23" s="35">
        <f>Main!K18*Mask!M$14</f>
        <v>0</v>
      </c>
      <c r="Y23" s="35">
        <f>Main!L18*Mask!N$14</f>
        <v>0</v>
      </c>
      <c r="Z23" s="35">
        <f>Main!M18*Mask!O$14</f>
        <v>0</v>
      </c>
      <c r="AA23" s="35">
        <f>Main!N18*Mask!P$14</f>
        <v>0</v>
      </c>
      <c r="AB23" s="35">
        <f>Main!O18*Mask!Q$14</f>
        <v>0</v>
      </c>
      <c r="AC23" s="35">
        <f>Main!P18*Mask!R$14</f>
        <v>0</v>
      </c>
      <c r="AD23" s="35">
        <f>Main!Q18*Mask!S$14</f>
        <v>0</v>
      </c>
      <c r="AE23" s="35">
        <f>Main!R18*Mask!T$14</f>
        <v>0</v>
      </c>
      <c r="AF23" s="35">
        <f>Main!S18*Mask!U$14</f>
        <v>0</v>
      </c>
      <c r="AG23" s="35">
        <f>Main!T18*Mask!V$14</f>
        <v>0</v>
      </c>
      <c r="AH23" s="35">
        <f>Main!U18*Mask!W$14</f>
        <v>0</v>
      </c>
      <c r="AI23" s="35">
        <f>Main!V18*Mask!X$14</f>
        <v>0</v>
      </c>
      <c r="AJ23" s="35">
        <f>Main!W18*Mask!Y$14</f>
        <v>0</v>
      </c>
      <c r="AK23" s="35">
        <f>Main!X18*Mask!Z$14</f>
        <v>0</v>
      </c>
      <c r="AL23" s="35">
        <f>Main!Y18*Mask!AA$14</f>
        <v>0</v>
      </c>
      <c r="AM23" s="35">
        <f>Main!Z18*Mask!AB$14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28.822847161758844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14</v>
      </c>
      <c r="Q24" s="138">
        <f ca="1">IF(Main!$AY19&lt;&gt;"#",$P24-Main!$AY19,"#")</f>
        <v>0</v>
      </c>
      <c r="R24" s="35">
        <f>Main!E19*Mask!G$14</f>
        <v>0</v>
      </c>
      <c r="S24" s="35">
        <f>Main!F19*Mask!H$14</f>
        <v>0</v>
      </c>
      <c r="T24" s="35">
        <f>Main!G19*Mask!I$14</f>
        <v>0</v>
      </c>
      <c r="U24" s="35">
        <f>Main!H19*Mask!J$14</f>
        <v>0</v>
      </c>
      <c r="V24" s="35">
        <f>Main!I19*Mask!K$14</f>
        <v>0</v>
      </c>
      <c r="W24" s="35">
        <f>Main!J19*Mask!L$14</f>
        <v>0</v>
      </c>
      <c r="X24" s="35">
        <f>Main!K19*Mask!M$14</f>
        <v>0</v>
      </c>
      <c r="Y24" s="35">
        <f>Main!L19*Mask!N$14</f>
        <v>0</v>
      </c>
      <c r="Z24" s="35">
        <f>Main!M19*Mask!O$14</f>
        <v>0</v>
      </c>
      <c r="AA24" s="35">
        <f>Main!N19*Mask!P$14</f>
        <v>0</v>
      </c>
      <c r="AB24" s="35">
        <f>Main!O19*Mask!Q$14</f>
        <v>0</v>
      </c>
      <c r="AC24" s="35">
        <f>Main!P19*Mask!R$14</f>
        <v>0</v>
      </c>
      <c r="AD24" s="35">
        <f>Main!Q19*Mask!S$14</f>
        <v>0</v>
      </c>
      <c r="AE24" s="35">
        <f>Main!R19*Mask!T$14</f>
        <v>0</v>
      </c>
      <c r="AF24" s="35">
        <f>Main!S19*Mask!U$14</f>
        <v>0</v>
      </c>
      <c r="AG24" s="35">
        <f>Main!T19*Mask!V$14</f>
        <v>0</v>
      </c>
      <c r="AH24" s="35">
        <f>Main!U19*Mask!W$14</f>
        <v>0</v>
      </c>
      <c r="AI24" s="35">
        <f>Main!V19*Mask!X$14</f>
        <v>0</v>
      </c>
      <c r="AJ24" s="35">
        <f>Main!W19*Mask!Y$14</f>
        <v>0</v>
      </c>
      <c r="AK24" s="35">
        <f>Main!X19*Mask!Z$14</f>
        <v>0</v>
      </c>
      <c r="AL24" s="35">
        <f>Main!Y19*Mask!AA$14</f>
        <v>0</v>
      </c>
      <c r="AM24" s="35">
        <f>Main!Z19*Mask!AB$14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82.350991890739564</v>
      </c>
      <c r="P25" s="138">
        <f t="shared" si="5"/>
        <v>15</v>
      </c>
      <c r="Q25" s="138">
        <f ca="1">IF(Main!$AY20&lt;&gt;"#",$P25-Main!$AY20,"#")</f>
        <v>0</v>
      </c>
      <c r="R25" s="35">
        <f>Main!E20*Mask!G$14</f>
        <v>0</v>
      </c>
      <c r="S25" s="35">
        <f>Main!F20*Mask!H$14</f>
        <v>0</v>
      </c>
      <c r="T25" s="35">
        <f>Main!G20*Mask!I$14</f>
        <v>0</v>
      </c>
      <c r="U25" s="35">
        <f>Main!H20*Mask!J$14</f>
        <v>0</v>
      </c>
      <c r="V25" s="35">
        <f>Main!I20*Mask!K$14</f>
        <v>0</v>
      </c>
      <c r="W25" s="35">
        <f>Main!J20*Mask!L$14</f>
        <v>0</v>
      </c>
      <c r="X25" s="35">
        <f>Main!K20*Mask!M$14</f>
        <v>0</v>
      </c>
      <c r="Y25" s="35">
        <f>Main!L20*Mask!N$14</f>
        <v>0</v>
      </c>
      <c r="Z25" s="35">
        <f>Main!M20*Mask!O$14</f>
        <v>0</v>
      </c>
      <c r="AA25" s="35">
        <f>Main!N20*Mask!P$14</f>
        <v>0</v>
      </c>
      <c r="AB25" s="35">
        <f>Main!O20*Mask!Q$14</f>
        <v>0</v>
      </c>
      <c r="AC25" s="35">
        <f>Main!P20*Mask!R$14</f>
        <v>0</v>
      </c>
      <c r="AD25" s="35">
        <f>Main!Q20*Mask!S$14</f>
        <v>0</v>
      </c>
      <c r="AE25" s="35">
        <f>Main!R20*Mask!T$14</f>
        <v>0</v>
      </c>
      <c r="AF25" s="35">
        <f>Main!S20*Mask!U$14</f>
        <v>0</v>
      </c>
      <c r="AG25" s="35">
        <f>Main!T20*Mask!V$14</f>
        <v>0</v>
      </c>
      <c r="AH25" s="35">
        <f>Main!U20*Mask!W$14</f>
        <v>0</v>
      </c>
      <c r="AI25" s="35">
        <f>Main!V20*Mask!X$14</f>
        <v>0</v>
      </c>
      <c r="AJ25" s="35">
        <f>Main!W20*Mask!Y$14</f>
        <v>0</v>
      </c>
      <c r="AK25" s="35">
        <f>Main!X20*Mask!Z$14</f>
        <v>0</v>
      </c>
      <c r="AL25" s="35">
        <f>Main!Y20*Mask!AA$14</f>
        <v>0</v>
      </c>
      <c r="AM25" s="35">
        <f>Main!Z20*Mask!AB$14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82.350991890739564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75</v>
      </c>
      <c r="P26" s="138">
        <f t="shared" si="5"/>
        <v>16</v>
      </c>
      <c r="Q26" s="138">
        <f ca="1">IF(Main!$AY21&lt;&gt;"#",$P26-Main!$AY21,"#")</f>
        <v>0</v>
      </c>
      <c r="R26" s="35">
        <f>Main!E21*Mask!G$14</f>
        <v>0</v>
      </c>
      <c r="S26" s="35">
        <f>Main!F21*Mask!H$14</f>
        <v>0</v>
      </c>
      <c r="T26" s="35">
        <f>Main!G21*Mask!I$14</f>
        <v>0</v>
      </c>
      <c r="U26" s="35">
        <f>Main!H21*Mask!J$14</f>
        <v>0</v>
      </c>
      <c r="V26" s="35">
        <f>Main!I21*Mask!K$14</f>
        <v>0</v>
      </c>
      <c r="W26" s="35">
        <f>Main!J21*Mask!L$14</f>
        <v>0</v>
      </c>
      <c r="X26" s="35">
        <f>Main!K21*Mask!M$14</f>
        <v>0</v>
      </c>
      <c r="Y26" s="35">
        <f>Main!L21*Mask!N$14</f>
        <v>0</v>
      </c>
      <c r="Z26" s="35">
        <f>Main!M21*Mask!O$14</f>
        <v>0</v>
      </c>
      <c r="AA26" s="35">
        <f>Main!N21*Mask!P$14</f>
        <v>0</v>
      </c>
      <c r="AB26" s="35">
        <f>Main!O21*Mask!Q$14</f>
        <v>0</v>
      </c>
      <c r="AC26" s="35">
        <f>Main!P21*Mask!R$14</f>
        <v>0</v>
      </c>
      <c r="AD26" s="35">
        <f>Main!Q21*Mask!S$14</f>
        <v>0</v>
      </c>
      <c r="AE26" s="35">
        <f>Main!R21*Mask!T$14</f>
        <v>0</v>
      </c>
      <c r="AF26" s="35">
        <f>Main!S21*Mask!U$14</f>
        <v>0</v>
      </c>
      <c r="AG26" s="35">
        <f>Main!T21*Mask!V$14</f>
        <v>0</v>
      </c>
      <c r="AH26" s="35">
        <f>Main!U21*Mask!W$14</f>
        <v>0</v>
      </c>
      <c r="AI26" s="35">
        <f>Main!V21*Mask!X$14</f>
        <v>0</v>
      </c>
      <c r="AJ26" s="35">
        <f>Main!W21*Mask!Y$14</f>
        <v>0</v>
      </c>
      <c r="AK26" s="35">
        <f>Main!X21*Mask!Z$14</f>
        <v>0</v>
      </c>
      <c r="AL26" s="35">
        <f>Main!Y21*Mask!AA$14</f>
        <v>0</v>
      </c>
      <c r="AM26" s="35">
        <f>Main!Z21*Mask!AB$14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75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74.959638096200678</v>
      </c>
      <c r="P27" s="138">
        <f t="shared" si="5"/>
        <v>17</v>
      </c>
      <c r="Q27" s="138">
        <f ca="1">IF(Main!$AY22&lt;&gt;"#",$P27-Main!$AY22,"#")</f>
        <v>0</v>
      </c>
      <c r="R27" s="35">
        <f>Main!E22*Mask!G$14</f>
        <v>0</v>
      </c>
      <c r="S27" s="35">
        <f>Main!F22*Mask!H$14</f>
        <v>0</v>
      </c>
      <c r="T27" s="35">
        <f>Main!G22*Mask!I$14</f>
        <v>0</v>
      </c>
      <c r="U27" s="35">
        <f>Main!H22*Mask!J$14</f>
        <v>0</v>
      </c>
      <c r="V27" s="35">
        <f>Main!I22*Mask!K$14</f>
        <v>0</v>
      </c>
      <c r="W27" s="35">
        <f>Main!J22*Mask!L$14</f>
        <v>0</v>
      </c>
      <c r="X27" s="35">
        <f>Main!K22*Mask!M$14</f>
        <v>0</v>
      </c>
      <c r="Y27" s="35">
        <f>Main!L22*Mask!N$14</f>
        <v>0</v>
      </c>
      <c r="Z27" s="35">
        <f>Main!M22*Mask!O$14</f>
        <v>0</v>
      </c>
      <c r="AA27" s="35">
        <f>Main!N22*Mask!P$14</f>
        <v>0</v>
      </c>
      <c r="AB27" s="35">
        <f>Main!O22*Mask!Q$14</f>
        <v>0</v>
      </c>
      <c r="AC27" s="35">
        <f>Main!P22*Mask!R$14</f>
        <v>0</v>
      </c>
      <c r="AD27" s="35">
        <f>Main!Q22*Mask!S$14</f>
        <v>0</v>
      </c>
      <c r="AE27" s="35">
        <f>Main!R22*Mask!T$14</f>
        <v>0</v>
      </c>
      <c r="AF27" s="35">
        <f>Main!S22*Mask!U$14</f>
        <v>0</v>
      </c>
      <c r="AG27" s="35">
        <f>Main!T22*Mask!V$14</f>
        <v>0</v>
      </c>
      <c r="AH27" s="35">
        <f>Main!U22*Mask!W$14</f>
        <v>0</v>
      </c>
      <c r="AI27" s="35">
        <f>Main!V22*Mask!X$14</f>
        <v>0</v>
      </c>
      <c r="AJ27" s="35">
        <f>Main!W22*Mask!Y$14</f>
        <v>0</v>
      </c>
      <c r="AK27" s="35">
        <f>Main!X22*Mask!Z$14</f>
        <v>0</v>
      </c>
      <c r="AL27" s="35">
        <f>Main!Y22*Mask!AA$14</f>
        <v>0</v>
      </c>
      <c r="AM27" s="35">
        <f>Main!Z22*Mask!AB$14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20.587747972684891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70.775864626259164</v>
      </c>
      <c r="P28" s="138">
        <f t="shared" si="5"/>
        <v>18</v>
      </c>
      <c r="Q28" s="138">
        <f ca="1">IF(Main!$AY23&lt;&gt;"#",$P28-Main!$AY23,"#")</f>
        <v>0</v>
      </c>
      <c r="R28" s="35">
        <f>Main!E23*Mask!G$14</f>
        <v>0</v>
      </c>
      <c r="S28" s="35">
        <f>Main!F23*Mask!H$14</f>
        <v>0</v>
      </c>
      <c r="T28" s="35">
        <f>Main!G23*Mask!I$14</f>
        <v>0</v>
      </c>
      <c r="U28" s="35">
        <f>Main!H23*Mask!J$14</f>
        <v>0</v>
      </c>
      <c r="V28" s="35">
        <f>Main!I23*Mask!K$14</f>
        <v>0</v>
      </c>
      <c r="W28" s="35">
        <f>Main!J23*Mask!L$14</f>
        <v>0</v>
      </c>
      <c r="X28" s="35">
        <f>Main!K23*Mask!M$14</f>
        <v>0</v>
      </c>
      <c r="Y28" s="35">
        <f>Main!L23*Mask!N$14</f>
        <v>0</v>
      </c>
      <c r="Z28" s="35">
        <f>Main!M23*Mask!O$14</f>
        <v>0</v>
      </c>
      <c r="AA28" s="35">
        <f>Main!N23*Mask!P$14</f>
        <v>0</v>
      </c>
      <c r="AB28" s="35">
        <f>Main!O23*Mask!Q$14</f>
        <v>0</v>
      </c>
      <c r="AC28" s="35">
        <f>Main!P23*Mask!R$14</f>
        <v>0</v>
      </c>
      <c r="AD28" s="35">
        <f>Main!Q23*Mask!S$14</f>
        <v>0</v>
      </c>
      <c r="AE28" s="35">
        <f>Main!R23*Mask!T$14</f>
        <v>0</v>
      </c>
      <c r="AF28" s="35">
        <f>Main!S23*Mask!U$14</f>
        <v>0</v>
      </c>
      <c r="AG28" s="35">
        <f>Main!T23*Mask!V$14</f>
        <v>0</v>
      </c>
      <c r="AH28" s="35">
        <f>Main!U23*Mask!W$14</f>
        <v>0</v>
      </c>
      <c r="AI28" s="35">
        <f>Main!V23*Mask!X$14</f>
        <v>0</v>
      </c>
      <c r="AJ28" s="35">
        <f>Main!W23*Mask!Y$14</f>
        <v>0</v>
      </c>
      <c r="AK28" s="35">
        <f>Main!X23*Mask!Z$14</f>
        <v>0</v>
      </c>
      <c r="AL28" s="35">
        <f>Main!Y23*Mask!AA$14</f>
        <v>0</v>
      </c>
      <c r="AM28" s="35">
        <f>Main!Z23*Mask!AB$14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45.293045539906764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69.916908247830293</v>
      </c>
      <c r="P29" s="138">
        <f t="shared" si="5"/>
        <v>19</v>
      </c>
      <c r="Q29" s="138">
        <f ca="1">IF(Main!$AY24&lt;&gt;"#",$P29-Main!$AY24,"#")</f>
        <v>0</v>
      </c>
      <c r="R29" s="35">
        <f>Main!E24*Mask!G$14</f>
        <v>0</v>
      </c>
      <c r="S29" s="35">
        <f>Main!F24*Mask!H$14</f>
        <v>0</v>
      </c>
      <c r="T29" s="35">
        <f>Main!G24*Mask!I$14</f>
        <v>0</v>
      </c>
      <c r="U29" s="35">
        <f>Main!H24*Mask!J$14</f>
        <v>0</v>
      </c>
      <c r="V29" s="35">
        <f>Main!I24*Mask!K$14</f>
        <v>0</v>
      </c>
      <c r="W29" s="35">
        <f>Main!J24*Mask!L$14</f>
        <v>0</v>
      </c>
      <c r="X29" s="35">
        <f>Main!K24*Mask!M$14</f>
        <v>0</v>
      </c>
      <c r="Y29" s="35">
        <f>Main!L24*Mask!N$14</f>
        <v>0</v>
      </c>
      <c r="Z29" s="35">
        <f>Main!M24*Mask!O$14</f>
        <v>0</v>
      </c>
      <c r="AA29" s="35">
        <f>Main!N24*Mask!P$14</f>
        <v>0</v>
      </c>
      <c r="AB29" s="35">
        <f>Main!O24*Mask!Q$14</f>
        <v>0</v>
      </c>
      <c r="AC29" s="35">
        <f>Main!P24*Mask!R$14</f>
        <v>0</v>
      </c>
      <c r="AD29" s="35">
        <f>Main!Q24*Mask!S$14</f>
        <v>0</v>
      </c>
      <c r="AE29" s="35">
        <f>Main!R24*Mask!T$14</f>
        <v>0</v>
      </c>
      <c r="AF29" s="35">
        <f>Main!S24*Mask!U$14</f>
        <v>0</v>
      </c>
      <c r="AG29" s="35">
        <f>Main!T24*Mask!V$14</f>
        <v>0</v>
      </c>
      <c r="AH29" s="35">
        <f>Main!U24*Mask!W$14</f>
        <v>0</v>
      </c>
      <c r="AI29" s="35">
        <f>Main!V24*Mask!X$14</f>
        <v>0</v>
      </c>
      <c r="AJ29" s="35">
        <f>Main!W24*Mask!Y$14</f>
        <v>0</v>
      </c>
      <c r="AK29" s="35">
        <f>Main!X24*Mask!Z$14</f>
        <v>0</v>
      </c>
      <c r="AL29" s="35">
        <f>Main!Y24*Mask!AA$14</f>
        <v>0</v>
      </c>
      <c r="AM29" s="35">
        <f>Main!Z24*Mask!AB$14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32.940396756295826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63.75</v>
      </c>
      <c r="P30" s="138">
        <f t="shared" si="5"/>
        <v>20</v>
      </c>
      <c r="Q30" s="138">
        <f ca="1">IF(Main!$AY25&lt;&gt;"#",$P30-Main!$AY25,"#")</f>
        <v>0</v>
      </c>
      <c r="R30" s="35">
        <f>Main!E25*Mask!G$14</f>
        <v>0</v>
      </c>
      <c r="S30" s="35">
        <f>Main!F25*Mask!H$14</f>
        <v>0</v>
      </c>
      <c r="T30" s="35">
        <f>Main!G25*Mask!I$14</f>
        <v>0</v>
      </c>
      <c r="U30" s="35">
        <f>Main!H25*Mask!J$14</f>
        <v>0</v>
      </c>
      <c r="V30" s="35">
        <f>Main!I25*Mask!K$14</f>
        <v>0</v>
      </c>
      <c r="W30" s="35">
        <f>Main!J25*Mask!L$14</f>
        <v>0</v>
      </c>
      <c r="X30" s="35">
        <f>Main!K25*Mask!M$14</f>
        <v>0</v>
      </c>
      <c r="Y30" s="35">
        <f>Main!L25*Mask!N$14</f>
        <v>0</v>
      </c>
      <c r="Z30" s="35">
        <f>Main!M25*Mask!O$14</f>
        <v>0</v>
      </c>
      <c r="AA30" s="35">
        <f>Main!N25*Mask!P$14</f>
        <v>0</v>
      </c>
      <c r="AB30" s="35">
        <f>Main!O25*Mask!Q$14</f>
        <v>0</v>
      </c>
      <c r="AC30" s="35">
        <f>Main!P25*Mask!R$14</f>
        <v>0</v>
      </c>
      <c r="AD30" s="35">
        <f>Main!Q25*Mask!S$14</f>
        <v>0</v>
      </c>
      <c r="AE30" s="35">
        <f>Main!R25*Mask!T$14</f>
        <v>0</v>
      </c>
      <c r="AF30" s="35">
        <f>Main!S25*Mask!U$14</f>
        <v>0</v>
      </c>
      <c r="AG30" s="35">
        <f>Main!T25*Mask!V$14</f>
        <v>0</v>
      </c>
      <c r="AH30" s="35">
        <f>Main!U25*Mask!W$14</f>
        <v>0</v>
      </c>
      <c r="AI30" s="35">
        <f>Main!V25*Mask!X$14</f>
        <v>0</v>
      </c>
      <c r="AJ30" s="35">
        <f>Main!W25*Mask!Y$14</f>
        <v>0</v>
      </c>
      <c r="AK30" s="35">
        <f>Main!X25*Mask!Z$14</f>
        <v>0</v>
      </c>
      <c r="AL30" s="35">
        <f>Main!Y25*Mask!AA$14</f>
        <v>0</v>
      </c>
      <c r="AM30" s="35">
        <f>Main!Z25*Mask!AB$14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63.75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21</v>
      </c>
      <c r="Q31" s="138">
        <f ca="1">IF(Main!$AY26&lt;&gt;"#",$P31-Main!$AY26,"#")</f>
        <v>0</v>
      </c>
      <c r="R31" s="35">
        <f>Main!E26*Mask!G$14</f>
        <v>0</v>
      </c>
      <c r="S31" s="35">
        <f>Main!F26*Mask!H$14</f>
        <v>0</v>
      </c>
      <c r="T31" s="35">
        <f>Main!G26*Mask!I$14</f>
        <v>0</v>
      </c>
      <c r="U31" s="35">
        <f>Main!H26*Mask!J$14</f>
        <v>0</v>
      </c>
      <c r="V31" s="35">
        <f>Main!I26*Mask!K$14</f>
        <v>0</v>
      </c>
      <c r="W31" s="35">
        <f>Main!J26*Mask!L$14</f>
        <v>0</v>
      </c>
      <c r="X31" s="35">
        <f>Main!K26*Mask!M$14</f>
        <v>0</v>
      </c>
      <c r="Y31" s="35">
        <f>Main!L26*Mask!N$14</f>
        <v>0</v>
      </c>
      <c r="Z31" s="35">
        <f>Main!M26*Mask!O$14</f>
        <v>0</v>
      </c>
      <c r="AA31" s="35">
        <f>Main!N26*Mask!P$14</f>
        <v>0</v>
      </c>
      <c r="AB31" s="35">
        <f>Main!O26*Mask!Q$14</f>
        <v>0</v>
      </c>
      <c r="AC31" s="35">
        <f>Main!P26*Mask!R$14</f>
        <v>0</v>
      </c>
      <c r="AD31" s="35">
        <f>Main!Q26*Mask!S$14</f>
        <v>0</v>
      </c>
      <c r="AE31" s="35">
        <f>Main!R26*Mask!T$14</f>
        <v>0</v>
      </c>
      <c r="AF31" s="35">
        <f>Main!S26*Mask!U$14</f>
        <v>0</v>
      </c>
      <c r="AG31" s="35">
        <f>Main!T26*Mask!V$14</f>
        <v>0</v>
      </c>
      <c r="AH31" s="35">
        <f>Main!U26*Mask!W$14</f>
        <v>0</v>
      </c>
      <c r="AI31" s="35">
        <f>Main!V26*Mask!X$14</f>
        <v>0</v>
      </c>
      <c r="AJ31" s="35">
        <f>Main!W26*Mask!Y$14</f>
        <v>0</v>
      </c>
      <c r="AK31" s="35">
        <f>Main!X26*Mask!Z$14</f>
        <v>0</v>
      </c>
      <c r="AL31" s="35">
        <f>Main!Y26*Mask!AA$14</f>
        <v>0</v>
      </c>
      <c r="AM31" s="35">
        <f>Main!Z26*Mask!AB$14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42</v>
      </c>
      <c r="Q32" s="138">
        <f ca="1">IF(Main!$AY27&lt;&gt;"#",$P32-Main!$AY27,"#")</f>
        <v>20</v>
      </c>
      <c r="R32" s="35">
        <f>Main!E27*Mask!G$14</f>
        <v>0</v>
      </c>
      <c r="S32" s="35">
        <f>Main!F27*Mask!H$14</f>
        <v>0</v>
      </c>
      <c r="T32" s="35">
        <f>Main!G27*Mask!I$14</f>
        <v>0</v>
      </c>
      <c r="U32" s="35">
        <f>Main!H27*Mask!J$14</f>
        <v>0</v>
      </c>
      <c r="V32" s="35">
        <f>Main!I27*Mask!K$14</f>
        <v>0</v>
      </c>
      <c r="W32" s="35">
        <f>Main!J27*Mask!L$14</f>
        <v>0</v>
      </c>
      <c r="X32" s="35">
        <f>Main!K27*Mask!M$14</f>
        <v>0</v>
      </c>
      <c r="Y32" s="35">
        <f>Main!L27*Mask!N$14</f>
        <v>0</v>
      </c>
      <c r="Z32" s="35">
        <f>Main!M27*Mask!O$14</f>
        <v>0</v>
      </c>
      <c r="AA32" s="35">
        <f>Main!N27*Mask!P$14</f>
        <v>0</v>
      </c>
      <c r="AB32" s="35">
        <f>Main!O27*Mask!Q$14</f>
        <v>0</v>
      </c>
      <c r="AC32" s="35">
        <f>Main!P27*Mask!R$14</f>
        <v>0</v>
      </c>
      <c r="AD32" s="35">
        <f>Main!Q27*Mask!S$14</f>
        <v>0</v>
      </c>
      <c r="AE32" s="35">
        <f>Main!R27*Mask!T$14</f>
        <v>0</v>
      </c>
      <c r="AF32" s="35">
        <f>Main!S27*Mask!U$14</f>
        <v>0</v>
      </c>
      <c r="AG32" s="35">
        <f>Main!T27*Mask!V$14</f>
        <v>0</v>
      </c>
      <c r="AH32" s="35">
        <f>Main!U27*Mask!W$14</f>
        <v>0</v>
      </c>
      <c r="AI32" s="35">
        <f>Main!V27*Mask!X$14</f>
        <v>0</v>
      </c>
      <c r="AJ32" s="35">
        <f>Main!W27*Mask!Y$14</f>
        <v>0</v>
      </c>
      <c r="AK32" s="35">
        <f>Main!X27*Mask!Z$14</f>
        <v>0</v>
      </c>
      <c r="AL32" s="35">
        <f>Main!Y27*Mask!AA$14</f>
        <v>0</v>
      </c>
      <c r="AM32" s="35">
        <f>Main!Z27*Mask!AB$14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22</v>
      </c>
      <c r="Q33" s="138">
        <f ca="1">IF(Main!$AY28&lt;&gt;"#",$P33-Main!$AY28,"#")</f>
        <v>-1</v>
      </c>
      <c r="R33" s="35">
        <f>Main!E28*Mask!G$14</f>
        <v>0</v>
      </c>
      <c r="S33" s="35">
        <f>Main!F28*Mask!H$14</f>
        <v>0</v>
      </c>
      <c r="T33" s="35">
        <f>Main!G28*Mask!I$14</f>
        <v>0</v>
      </c>
      <c r="U33" s="35">
        <f>Main!H28*Mask!J$14</f>
        <v>0</v>
      </c>
      <c r="V33" s="35">
        <f>Main!I28*Mask!K$14</f>
        <v>0</v>
      </c>
      <c r="W33" s="35">
        <f>Main!J28*Mask!L$14</f>
        <v>0</v>
      </c>
      <c r="X33" s="35">
        <f>Main!K28*Mask!M$14</f>
        <v>0</v>
      </c>
      <c r="Y33" s="35">
        <f>Main!L28*Mask!N$14</f>
        <v>0</v>
      </c>
      <c r="Z33" s="35">
        <f>Main!M28*Mask!O$14</f>
        <v>0</v>
      </c>
      <c r="AA33" s="35">
        <f>Main!N28*Mask!P$14</f>
        <v>0</v>
      </c>
      <c r="AB33" s="35">
        <f>Main!O28*Mask!Q$14</f>
        <v>0</v>
      </c>
      <c r="AC33" s="35">
        <f>Main!P28*Mask!R$14</f>
        <v>0</v>
      </c>
      <c r="AD33" s="35">
        <f>Main!Q28*Mask!S$14</f>
        <v>0</v>
      </c>
      <c r="AE33" s="35">
        <f>Main!R28*Mask!T$14</f>
        <v>0</v>
      </c>
      <c r="AF33" s="35">
        <f>Main!S28*Mask!U$14</f>
        <v>0</v>
      </c>
      <c r="AG33" s="35">
        <f>Main!T28*Mask!V$14</f>
        <v>0</v>
      </c>
      <c r="AH33" s="35">
        <f>Main!U28*Mask!W$14</f>
        <v>0</v>
      </c>
      <c r="AI33" s="35">
        <f>Main!V28*Mask!X$14</f>
        <v>0</v>
      </c>
      <c r="AJ33" s="35">
        <f>Main!W28*Mask!Y$14</f>
        <v>0</v>
      </c>
      <c r="AK33" s="35">
        <f>Main!X28*Mask!Z$14</f>
        <v>0</v>
      </c>
      <c r="AL33" s="35">
        <f>Main!Y28*Mask!AA$14</f>
        <v>0</v>
      </c>
      <c r="AM33" s="35">
        <f>Main!Z28*Mask!AB$14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55.5</v>
      </c>
      <c r="P34" s="138">
        <f t="shared" si="5"/>
        <v>23</v>
      </c>
      <c r="Q34" s="138">
        <f ca="1">IF(Main!$AY29&lt;&gt;"#",$P34-Main!$AY29,"#")</f>
        <v>-1</v>
      </c>
      <c r="R34" s="35">
        <f>Main!E29*Mask!G$14</f>
        <v>0</v>
      </c>
      <c r="S34" s="35">
        <f>Main!F29*Mask!H$14</f>
        <v>0</v>
      </c>
      <c r="T34" s="35">
        <f>Main!G29*Mask!I$14</f>
        <v>0</v>
      </c>
      <c r="U34" s="35">
        <f>Main!H29*Mask!J$14</f>
        <v>0</v>
      </c>
      <c r="V34" s="35">
        <f>Main!I29*Mask!K$14</f>
        <v>0</v>
      </c>
      <c r="W34" s="35">
        <f>Main!J29*Mask!L$14</f>
        <v>0</v>
      </c>
      <c r="X34" s="35">
        <f>Main!K29*Mask!M$14</f>
        <v>0</v>
      </c>
      <c r="Y34" s="35">
        <f>Main!L29*Mask!N$14</f>
        <v>0</v>
      </c>
      <c r="Z34" s="35">
        <f>Main!M29*Mask!O$14</f>
        <v>0</v>
      </c>
      <c r="AA34" s="35">
        <f>Main!N29*Mask!P$14</f>
        <v>0</v>
      </c>
      <c r="AB34" s="35">
        <f>Main!O29*Mask!Q$14</f>
        <v>0</v>
      </c>
      <c r="AC34" s="35">
        <f>Main!P29*Mask!R$14</f>
        <v>0</v>
      </c>
      <c r="AD34" s="35">
        <f>Main!Q29*Mask!S$14</f>
        <v>0</v>
      </c>
      <c r="AE34" s="35">
        <f>Main!R29*Mask!T$14</f>
        <v>0</v>
      </c>
      <c r="AF34" s="35">
        <f>Main!S29*Mask!U$14</f>
        <v>0</v>
      </c>
      <c r="AG34" s="35">
        <f>Main!T29*Mask!V$14</f>
        <v>0</v>
      </c>
      <c r="AH34" s="35">
        <f>Main!U29*Mask!W$14</f>
        <v>0</v>
      </c>
      <c r="AI34" s="35">
        <f>Main!V29*Mask!X$14</f>
        <v>0</v>
      </c>
      <c r="AJ34" s="35">
        <f>Main!W29*Mask!Y$14</f>
        <v>0</v>
      </c>
      <c r="AK34" s="35">
        <f>Main!X29*Mask!Z$14</f>
        <v>0</v>
      </c>
      <c r="AL34" s="35">
        <f>Main!Y29*Mask!AA$14</f>
        <v>0</v>
      </c>
      <c r="AM34" s="35">
        <f>Main!Z29*Mask!AB$14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55.5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42</v>
      </c>
      <c r="Q35" s="138">
        <f ca="1">IF(Main!$AY30&lt;&gt;"#",$P35-Main!$AY30,"#")</f>
        <v>17</v>
      </c>
      <c r="R35" s="35">
        <f>Main!E30*Mask!G$14</f>
        <v>0</v>
      </c>
      <c r="S35" s="35">
        <f>Main!F30*Mask!H$14</f>
        <v>0</v>
      </c>
      <c r="T35" s="35">
        <f>Main!G30*Mask!I$14</f>
        <v>0</v>
      </c>
      <c r="U35" s="35">
        <f>Main!H30*Mask!J$14</f>
        <v>0</v>
      </c>
      <c r="V35" s="35">
        <f>Main!I30*Mask!K$14</f>
        <v>0</v>
      </c>
      <c r="W35" s="35">
        <f>Main!J30*Mask!L$14</f>
        <v>0</v>
      </c>
      <c r="X35" s="35">
        <f>Main!K30*Mask!M$14</f>
        <v>0</v>
      </c>
      <c r="Y35" s="35">
        <f>Main!L30*Mask!N$14</f>
        <v>0</v>
      </c>
      <c r="Z35" s="35">
        <f>Main!M30*Mask!O$14</f>
        <v>0</v>
      </c>
      <c r="AA35" s="35">
        <f>Main!N30*Mask!P$14</f>
        <v>0</v>
      </c>
      <c r="AB35" s="35">
        <f>Main!O30*Mask!Q$14</f>
        <v>0</v>
      </c>
      <c r="AC35" s="35">
        <f>Main!P30*Mask!R$14</f>
        <v>0</v>
      </c>
      <c r="AD35" s="35">
        <f>Main!Q30*Mask!S$14</f>
        <v>0</v>
      </c>
      <c r="AE35" s="35">
        <f>Main!R30*Mask!T$14</f>
        <v>0</v>
      </c>
      <c r="AF35" s="35">
        <f>Main!S30*Mask!U$14</f>
        <v>0</v>
      </c>
      <c r="AG35" s="35">
        <f>Main!T30*Mask!V$14</f>
        <v>0</v>
      </c>
      <c r="AH35" s="35">
        <f>Main!U30*Mask!W$14</f>
        <v>0</v>
      </c>
      <c r="AI35" s="35">
        <f>Main!V30*Mask!X$14</f>
        <v>0</v>
      </c>
      <c r="AJ35" s="35">
        <f>Main!W30*Mask!Y$14</f>
        <v>0</v>
      </c>
      <c r="AK35" s="35">
        <f>Main!X30*Mask!Z$14</f>
        <v>0</v>
      </c>
      <c r="AL35" s="35">
        <f>Main!Y30*Mask!AA$14</f>
        <v>0</v>
      </c>
      <c r="AM35" s="35">
        <f>Main!Z30*Mask!AB$14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48</v>
      </c>
      <c r="P36" s="138">
        <f t="shared" si="5"/>
        <v>24</v>
      </c>
      <c r="Q36" s="138">
        <f ca="1">IF(Main!$AY31&lt;&gt;"#",$P36-Main!$AY31,"#")</f>
        <v>-2</v>
      </c>
      <c r="R36" s="35">
        <f>Main!E31*Mask!G$14</f>
        <v>0</v>
      </c>
      <c r="S36" s="35">
        <f>Main!F31*Mask!H$14</f>
        <v>0</v>
      </c>
      <c r="T36" s="35">
        <f>Main!G31*Mask!I$14</f>
        <v>0</v>
      </c>
      <c r="U36" s="35">
        <f>Main!H31*Mask!J$14</f>
        <v>0</v>
      </c>
      <c r="V36" s="35">
        <f>Main!I31*Mask!K$14</f>
        <v>0</v>
      </c>
      <c r="W36" s="35">
        <f>Main!J31*Mask!L$14</f>
        <v>0</v>
      </c>
      <c r="X36" s="35">
        <f>Main!K31*Mask!M$14</f>
        <v>0</v>
      </c>
      <c r="Y36" s="35">
        <f>Main!L31*Mask!N$14</f>
        <v>0</v>
      </c>
      <c r="Z36" s="35">
        <f>Main!M31*Mask!O$14</f>
        <v>0</v>
      </c>
      <c r="AA36" s="35">
        <f>Main!N31*Mask!P$14</f>
        <v>0</v>
      </c>
      <c r="AB36" s="35">
        <f>Main!O31*Mask!Q$14</f>
        <v>0</v>
      </c>
      <c r="AC36" s="35">
        <f>Main!P31*Mask!R$14</f>
        <v>0</v>
      </c>
      <c r="AD36" s="35">
        <f>Main!Q31*Mask!S$14</f>
        <v>0</v>
      </c>
      <c r="AE36" s="35">
        <f>Main!R31*Mask!T$14</f>
        <v>0</v>
      </c>
      <c r="AF36" s="35">
        <f>Main!S31*Mask!U$14</f>
        <v>0</v>
      </c>
      <c r="AG36" s="35">
        <f>Main!T31*Mask!V$14</f>
        <v>0</v>
      </c>
      <c r="AH36" s="35">
        <f>Main!U31*Mask!W$14</f>
        <v>0</v>
      </c>
      <c r="AI36" s="35">
        <f>Main!V31*Mask!X$14</f>
        <v>0</v>
      </c>
      <c r="AJ36" s="35">
        <f>Main!W31*Mask!Y$14</f>
        <v>0</v>
      </c>
      <c r="AK36" s="35">
        <f>Main!X31*Mask!Z$14</f>
        <v>0</v>
      </c>
      <c r="AL36" s="35">
        <f>Main!Y31*Mask!AA$14</f>
        <v>0</v>
      </c>
      <c r="AM36" s="35">
        <f>Main!Z31*Mask!AB$14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48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25</v>
      </c>
      <c r="Q37" s="138">
        <f ca="1">IF(Main!$AY32&lt;&gt;"#",$P37-Main!$AY32,"#")</f>
        <v>-2</v>
      </c>
      <c r="R37" s="35">
        <f>Main!E32*Mask!G$14</f>
        <v>0</v>
      </c>
      <c r="S37" s="35">
        <f>Main!F32*Mask!H$14</f>
        <v>0</v>
      </c>
      <c r="T37" s="35">
        <f>Main!G32*Mask!I$14</f>
        <v>0</v>
      </c>
      <c r="U37" s="35">
        <f>Main!H32*Mask!J$14</f>
        <v>0</v>
      </c>
      <c r="V37" s="35">
        <f>Main!I32*Mask!K$14</f>
        <v>0</v>
      </c>
      <c r="W37" s="35">
        <f>Main!J32*Mask!L$14</f>
        <v>0</v>
      </c>
      <c r="X37" s="35">
        <f>Main!K32*Mask!M$14</f>
        <v>0</v>
      </c>
      <c r="Y37" s="35">
        <f>Main!L32*Mask!N$14</f>
        <v>0</v>
      </c>
      <c r="Z37" s="35">
        <f>Main!M32*Mask!O$14</f>
        <v>0</v>
      </c>
      <c r="AA37" s="35">
        <f>Main!N32*Mask!P$14</f>
        <v>0</v>
      </c>
      <c r="AB37" s="35">
        <f>Main!O32*Mask!Q$14</f>
        <v>0</v>
      </c>
      <c r="AC37" s="35">
        <f>Main!P32*Mask!R$14</f>
        <v>0</v>
      </c>
      <c r="AD37" s="35">
        <f>Main!Q32*Mask!S$14</f>
        <v>0</v>
      </c>
      <c r="AE37" s="35">
        <f>Main!R32*Mask!T$14</f>
        <v>0</v>
      </c>
      <c r="AF37" s="35">
        <f>Main!S32*Mask!U$14</f>
        <v>0</v>
      </c>
      <c r="AG37" s="35">
        <f>Main!T32*Mask!V$14</f>
        <v>0</v>
      </c>
      <c r="AH37" s="35">
        <f>Main!U32*Mask!W$14</f>
        <v>0</v>
      </c>
      <c r="AI37" s="35">
        <f>Main!V32*Mask!X$14</f>
        <v>0</v>
      </c>
      <c r="AJ37" s="35">
        <f>Main!W32*Mask!Y$14</f>
        <v>0</v>
      </c>
      <c r="AK37" s="35">
        <f>Main!X32*Mask!Z$14</f>
        <v>0</v>
      </c>
      <c r="AL37" s="35">
        <f>Main!Y32*Mask!AA$14</f>
        <v>0</v>
      </c>
      <c r="AM37" s="35">
        <f>Main!Z32*Mask!AB$14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26</v>
      </c>
      <c r="Q38" s="138">
        <f ca="1">IF(Main!$AY33&lt;&gt;"#",$P38-Main!$AY33,"#")</f>
        <v>-2</v>
      </c>
      <c r="R38" s="35">
        <f>Main!E33*Mask!G$14</f>
        <v>0</v>
      </c>
      <c r="S38" s="35">
        <f>Main!F33*Mask!H$14</f>
        <v>0</v>
      </c>
      <c r="T38" s="35">
        <f>Main!G33*Mask!I$14</f>
        <v>0</v>
      </c>
      <c r="U38" s="35">
        <f>Main!H33*Mask!J$14</f>
        <v>0</v>
      </c>
      <c r="V38" s="35">
        <f>Main!I33*Mask!K$14</f>
        <v>0</v>
      </c>
      <c r="W38" s="35">
        <f>Main!J33*Mask!L$14</f>
        <v>0</v>
      </c>
      <c r="X38" s="35">
        <f>Main!K33*Mask!M$14</f>
        <v>0</v>
      </c>
      <c r="Y38" s="35">
        <f>Main!L33*Mask!N$14</f>
        <v>0</v>
      </c>
      <c r="Z38" s="35">
        <f>Main!M33*Mask!O$14</f>
        <v>0</v>
      </c>
      <c r="AA38" s="35">
        <f>Main!N33*Mask!P$14</f>
        <v>0</v>
      </c>
      <c r="AB38" s="35">
        <f>Main!O33*Mask!Q$14</f>
        <v>0</v>
      </c>
      <c r="AC38" s="35">
        <f>Main!P33*Mask!R$14</f>
        <v>0</v>
      </c>
      <c r="AD38" s="35">
        <f>Main!Q33*Mask!S$14</f>
        <v>0</v>
      </c>
      <c r="AE38" s="35">
        <f>Main!R33*Mask!T$14</f>
        <v>0</v>
      </c>
      <c r="AF38" s="35">
        <f>Main!S33*Mask!U$14</f>
        <v>0</v>
      </c>
      <c r="AG38" s="35">
        <f>Main!T33*Mask!V$14</f>
        <v>0</v>
      </c>
      <c r="AH38" s="35">
        <f>Main!U33*Mask!W$14</f>
        <v>0</v>
      </c>
      <c r="AI38" s="35">
        <f>Main!V33*Mask!X$14</f>
        <v>0</v>
      </c>
      <c r="AJ38" s="35">
        <f>Main!W33*Mask!Y$14</f>
        <v>0</v>
      </c>
      <c r="AK38" s="35">
        <f>Main!X33*Mask!Z$14</f>
        <v>0</v>
      </c>
      <c r="AL38" s="35">
        <f>Main!Y33*Mask!AA$14</f>
        <v>0</v>
      </c>
      <c r="AM38" s="35">
        <f>Main!Z33*Mask!AB$14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42.907311200330732</v>
      </c>
      <c r="P39" s="138">
        <f t="shared" si="5"/>
        <v>27</v>
      </c>
      <c r="Q39" s="138">
        <f ca="1">IF(Main!$AY34&lt;&gt;"#",$P39-Main!$AY34,"#")</f>
        <v>-2</v>
      </c>
      <c r="R39" s="35">
        <f>Main!E34*Mask!G$14</f>
        <v>0</v>
      </c>
      <c r="S39" s="35">
        <f>Main!F34*Mask!H$14</f>
        <v>0</v>
      </c>
      <c r="T39" s="35">
        <f>Main!G34*Mask!I$14</f>
        <v>0</v>
      </c>
      <c r="U39" s="35">
        <f>Main!H34*Mask!J$14</f>
        <v>0</v>
      </c>
      <c r="V39" s="35">
        <f>Main!I34*Mask!K$14</f>
        <v>0</v>
      </c>
      <c r="W39" s="35">
        <f>Main!J34*Mask!L$14</f>
        <v>0</v>
      </c>
      <c r="X39" s="35">
        <f>Main!K34*Mask!M$14</f>
        <v>0</v>
      </c>
      <c r="Y39" s="35">
        <f>Main!L34*Mask!N$14</f>
        <v>0</v>
      </c>
      <c r="Z39" s="35">
        <f>Main!M34*Mask!O$14</f>
        <v>0</v>
      </c>
      <c r="AA39" s="35">
        <f>Main!N34*Mask!P$14</f>
        <v>0</v>
      </c>
      <c r="AB39" s="35">
        <f>Main!O34*Mask!Q$14</f>
        <v>0</v>
      </c>
      <c r="AC39" s="35">
        <f>Main!P34*Mask!R$14</f>
        <v>0</v>
      </c>
      <c r="AD39" s="35">
        <f>Main!Q34*Mask!S$14</f>
        <v>0</v>
      </c>
      <c r="AE39" s="35">
        <f>Main!R34*Mask!T$14</f>
        <v>0</v>
      </c>
      <c r="AF39" s="35">
        <f>Main!S34*Mask!U$14</f>
        <v>0</v>
      </c>
      <c r="AG39" s="35">
        <f>Main!T34*Mask!V$14</f>
        <v>0</v>
      </c>
      <c r="AH39" s="35">
        <f>Main!U34*Mask!W$14</f>
        <v>0</v>
      </c>
      <c r="AI39" s="35">
        <f>Main!V34*Mask!X$14</f>
        <v>0</v>
      </c>
      <c r="AJ39" s="35">
        <f>Main!W34*Mask!Y$14</f>
        <v>0</v>
      </c>
      <c r="AK39" s="35">
        <f>Main!X34*Mask!Z$14</f>
        <v>0</v>
      </c>
      <c r="AL39" s="35">
        <f>Main!Y34*Mask!AA$14</f>
        <v>0</v>
      </c>
      <c r="AM39" s="35">
        <f>Main!Z34*Mask!AB$14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24.705297567221869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41.25</v>
      </c>
      <c r="P40" s="138">
        <f t="shared" si="5"/>
        <v>28</v>
      </c>
      <c r="Q40" s="138">
        <f ca="1">IF(Main!$AY35&lt;&gt;"#",$P40-Main!$AY35,"#")</f>
        <v>-2</v>
      </c>
      <c r="R40" s="35">
        <f>Main!E35*Mask!G$14</f>
        <v>0</v>
      </c>
      <c r="S40" s="35">
        <f>Main!F35*Mask!H$14</f>
        <v>0</v>
      </c>
      <c r="T40" s="35">
        <f>Main!G35*Mask!I$14</f>
        <v>0</v>
      </c>
      <c r="U40" s="35">
        <f>Main!H35*Mask!J$14</f>
        <v>0</v>
      </c>
      <c r="V40" s="35">
        <f>Main!I35*Mask!K$14</f>
        <v>0</v>
      </c>
      <c r="W40" s="35">
        <f>Main!J35*Mask!L$14</f>
        <v>0</v>
      </c>
      <c r="X40" s="35">
        <f>Main!K35*Mask!M$14</f>
        <v>0</v>
      </c>
      <c r="Y40" s="35">
        <f>Main!L35*Mask!N$14</f>
        <v>0</v>
      </c>
      <c r="Z40" s="35">
        <f>Main!M35*Mask!O$14</f>
        <v>0</v>
      </c>
      <c r="AA40" s="35">
        <f>Main!N35*Mask!P$14</f>
        <v>0</v>
      </c>
      <c r="AB40" s="35">
        <f>Main!O35*Mask!Q$14</f>
        <v>0</v>
      </c>
      <c r="AC40" s="35">
        <f>Main!P35*Mask!R$14</f>
        <v>0</v>
      </c>
      <c r="AD40" s="35">
        <f>Main!Q35*Mask!S$14</f>
        <v>0</v>
      </c>
      <c r="AE40" s="35">
        <f>Main!R35*Mask!T$14</f>
        <v>0</v>
      </c>
      <c r="AF40" s="35">
        <f>Main!S35*Mask!U$14</f>
        <v>0</v>
      </c>
      <c r="AG40" s="35">
        <f>Main!T35*Mask!V$14</f>
        <v>0</v>
      </c>
      <c r="AH40" s="35">
        <f>Main!U35*Mask!W$14</f>
        <v>0</v>
      </c>
      <c r="AI40" s="35">
        <f>Main!V35*Mask!X$14</f>
        <v>0</v>
      </c>
      <c r="AJ40" s="35">
        <f>Main!W35*Mask!Y$14</f>
        <v>0</v>
      </c>
      <c r="AK40" s="35">
        <f>Main!X35*Mask!Z$14</f>
        <v>0</v>
      </c>
      <c r="AL40" s="35">
        <f>Main!Y35*Mask!AA$14</f>
        <v>0</v>
      </c>
      <c r="AM40" s="35">
        <f>Main!Z35*Mask!AB$14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41.25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29</v>
      </c>
      <c r="Q41" s="138">
        <f ca="1">IF(Main!$AY36&lt;&gt;"#",$P41-Main!$AY36,"#")</f>
        <v>-2</v>
      </c>
      <c r="R41" s="35">
        <f>Main!E36*Mask!G$14</f>
        <v>0</v>
      </c>
      <c r="S41" s="35">
        <f>Main!F36*Mask!H$14</f>
        <v>0</v>
      </c>
      <c r="T41" s="35">
        <f>Main!G36*Mask!I$14</f>
        <v>0</v>
      </c>
      <c r="U41" s="35">
        <f>Main!H36*Mask!J$14</f>
        <v>0</v>
      </c>
      <c r="V41" s="35">
        <f>Main!I36*Mask!K$14</f>
        <v>0</v>
      </c>
      <c r="W41" s="35">
        <f>Main!J36*Mask!L$14</f>
        <v>0</v>
      </c>
      <c r="X41" s="35">
        <f>Main!K36*Mask!M$14</f>
        <v>0</v>
      </c>
      <c r="Y41" s="35">
        <f>Main!L36*Mask!N$14</f>
        <v>0</v>
      </c>
      <c r="Z41" s="35">
        <f>Main!M36*Mask!O$14</f>
        <v>0</v>
      </c>
      <c r="AA41" s="35">
        <f>Main!N36*Mask!P$14</f>
        <v>0</v>
      </c>
      <c r="AB41" s="35">
        <f>Main!O36*Mask!Q$14</f>
        <v>0</v>
      </c>
      <c r="AC41" s="35">
        <f>Main!P36*Mask!R$14</f>
        <v>0</v>
      </c>
      <c r="AD41" s="35">
        <f>Main!Q36*Mask!S$14</f>
        <v>0</v>
      </c>
      <c r="AE41" s="35">
        <f>Main!R36*Mask!T$14</f>
        <v>0</v>
      </c>
      <c r="AF41" s="35">
        <f>Main!S36*Mask!U$14</f>
        <v>0</v>
      </c>
      <c r="AG41" s="35">
        <f>Main!T36*Mask!V$14</f>
        <v>0</v>
      </c>
      <c r="AH41" s="35">
        <f>Main!U36*Mask!W$14</f>
        <v>0</v>
      </c>
      <c r="AI41" s="35">
        <f>Main!V36*Mask!X$14</f>
        <v>0</v>
      </c>
      <c r="AJ41" s="35">
        <f>Main!W36*Mask!Y$14</f>
        <v>0</v>
      </c>
      <c r="AK41" s="35">
        <f>Main!X36*Mask!Z$14</f>
        <v>0</v>
      </c>
      <c r="AL41" s="35">
        <f>Main!Y36*Mask!AA$14</f>
        <v>0</v>
      </c>
      <c r="AM41" s="35">
        <f>Main!Z36*Mask!AB$14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35.25</v>
      </c>
      <c r="P42" s="138">
        <f t="shared" si="5"/>
        <v>30</v>
      </c>
      <c r="Q42" s="138">
        <f ca="1">IF(Main!$AY37&lt;&gt;"#",$P42-Main!$AY37,"#")</f>
        <v>-2</v>
      </c>
      <c r="R42" s="35">
        <f>Main!E37*Mask!G$14</f>
        <v>0</v>
      </c>
      <c r="S42" s="35">
        <f>Main!F37*Mask!H$14</f>
        <v>0</v>
      </c>
      <c r="T42" s="35">
        <f>Main!G37*Mask!I$14</f>
        <v>0</v>
      </c>
      <c r="U42" s="35">
        <f>Main!H37*Mask!J$14</f>
        <v>0</v>
      </c>
      <c r="V42" s="35">
        <f>Main!I37*Mask!K$14</f>
        <v>0</v>
      </c>
      <c r="W42" s="35">
        <f>Main!J37*Mask!L$14</f>
        <v>0</v>
      </c>
      <c r="X42" s="35">
        <f>Main!K37*Mask!M$14</f>
        <v>0</v>
      </c>
      <c r="Y42" s="35">
        <f>Main!L37*Mask!N$14</f>
        <v>0</v>
      </c>
      <c r="Z42" s="35">
        <f>Main!M37*Mask!O$14</f>
        <v>0</v>
      </c>
      <c r="AA42" s="35">
        <f>Main!N37*Mask!P$14</f>
        <v>0</v>
      </c>
      <c r="AB42" s="35">
        <f>Main!O37*Mask!Q$14</f>
        <v>0</v>
      </c>
      <c r="AC42" s="35">
        <f>Main!P37*Mask!R$14</f>
        <v>0</v>
      </c>
      <c r="AD42" s="35">
        <f>Main!Q37*Mask!S$14</f>
        <v>0</v>
      </c>
      <c r="AE42" s="35">
        <f>Main!R37*Mask!T$14</f>
        <v>0</v>
      </c>
      <c r="AF42" s="35">
        <f>Main!S37*Mask!U$14</f>
        <v>0</v>
      </c>
      <c r="AG42" s="35">
        <f>Main!T37*Mask!V$14</f>
        <v>0</v>
      </c>
      <c r="AH42" s="35">
        <f>Main!U37*Mask!W$14</f>
        <v>0</v>
      </c>
      <c r="AI42" s="35">
        <f>Main!V37*Mask!X$14</f>
        <v>0</v>
      </c>
      <c r="AJ42" s="35">
        <f>Main!W37*Mask!Y$14</f>
        <v>0</v>
      </c>
      <c r="AK42" s="35">
        <f>Main!X37*Mask!Z$14</f>
        <v>0</v>
      </c>
      <c r="AL42" s="35">
        <f>Main!Y37*Mask!AA$14</f>
        <v>0</v>
      </c>
      <c r="AM42" s="35">
        <f>Main!Z37*Mask!AB$14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35.25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42</v>
      </c>
      <c r="Q43" s="138">
        <f ca="1">IF(Main!$AY38&lt;&gt;"#",$P43-Main!$AY38,"#")</f>
        <v>9</v>
      </c>
      <c r="R43" s="35">
        <f>Main!E38*Mask!G$14</f>
        <v>0</v>
      </c>
      <c r="S43" s="35">
        <f>Main!F38*Mask!H$14</f>
        <v>0</v>
      </c>
      <c r="T43" s="35">
        <f>Main!G38*Mask!I$14</f>
        <v>0</v>
      </c>
      <c r="U43" s="35">
        <f>Main!H38*Mask!J$14</f>
        <v>0</v>
      </c>
      <c r="V43" s="35">
        <f>Main!I38*Mask!K$14</f>
        <v>0</v>
      </c>
      <c r="W43" s="35">
        <f>Main!J38*Mask!L$14</f>
        <v>0</v>
      </c>
      <c r="X43" s="35">
        <f>Main!K38*Mask!M$14</f>
        <v>0</v>
      </c>
      <c r="Y43" s="35">
        <f>Main!L38*Mask!N$14</f>
        <v>0</v>
      </c>
      <c r="Z43" s="35">
        <f>Main!M38*Mask!O$14</f>
        <v>0</v>
      </c>
      <c r="AA43" s="35">
        <f>Main!N38*Mask!P$14</f>
        <v>0</v>
      </c>
      <c r="AB43" s="35">
        <f>Main!O38*Mask!Q$14</f>
        <v>0</v>
      </c>
      <c r="AC43" s="35">
        <f>Main!P38*Mask!R$14</f>
        <v>0</v>
      </c>
      <c r="AD43" s="35">
        <f>Main!Q38*Mask!S$14</f>
        <v>0</v>
      </c>
      <c r="AE43" s="35">
        <f>Main!R38*Mask!T$14</f>
        <v>0</v>
      </c>
      <c r="AF43" s="35">
        <f>Main!S38*Mask!U$14</f>
        <v>0</v>
      </c>
      <c r="AG43" s="35">
        <f>Main!T38*Mask!V$14</f>
        <v>0</v>
      </c>
      <c r="AH43" s="35">
        <f>Main!U38*Mask!W$14</f>
        <v>0</v>
      </c>
      <c r="AI43" s="35">
        <f>Main!V38*Mask!X$14</f>
        <v>0</v>
      </c>
      <c r="AJ43" s="35">
        <f>Main!W38*Mask!Y$14</f>
        <v>0</v>
      </c>
      <c r="AK43" s="35">
        <f>Main!X38*Mask!Z$14</f>
        <v>0</v>
      </c>
      <c r="AL43" s="35">
        <f>Main!Y38*Mask!AA$14</f>
        <v>0</v>
      </c>
      <c r="AM43" s="35">
        <f>Main!Z38*Mask!AB$14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31</v>
      </c>
      <c r="Q44" s="138">
        <f ca="1">IF(Main!$AY39&lt;&gt;"#",$P44-Main!$AY39,"#")</f>
        <v>-3</v>
      </c>
      <c r="R44" s="35">
        <f>Main!E39*Mask!G$14</f>
        <v>0</v>
      </c>
      <c r="S44" s="35">
        <f>Main!F39*Mask!H$14</f>
        <v>0</v>
      </c>
      <c r="T44" s="35">
        <f>Main!G39*Mask!I$14</f>
        <v>0</v>
      </c>
      <c r="U44" s="35">
        <f>Main!H39*Mask!J$14</f>
        <v>0</v>
      </c>
      <c r="V44" s="35">
        <f>Main!I39*Mask!K$14</f>
        <v>0</v>
      </c>
      <c r="W44" s="35">
        <f>Main!J39*Mask!L$14</f>
        <v>0</v>
      </c>
      <c r="X44" s="35">
        <f>Main!K39*Mask!M$14</f>
        <v>0</v>
      </c>
      <c r="Y44" s="35">
        <f>Main!L39*Mask!N$14</f>
        <v>0</v>
      </c>
      <c r="Z44" s="35">
        <f>Main!M39*Mask!O$14</f>
        <v>0</v>
      </c>
      <c r="AA44" s="35">
        <f>Main!N39*Mask!P$14</f>
        <v>0</v>
      </c>
      <c r="AB44" s="35">
        <f>Main!O39*Mask!Q$14</f>
        <v>0</v>
      </c>
      <c r="AC44" s="35">
        <f>Main!P39*Mask!R$14</f>
        <v>0</v>
      </c>
      <c r="AD44" s="35">
        <f>Main!Q39*Mask!S$14</f>
        <v>0</v>
      </c>
      <c r="AE44" s="35">
        <f>Main!R39*Mask!T$14</f>
        <v>0</v>
      </c>
      <c r="AF44" s="35">
        <f>Main!S39*Mask!U$14</f>
        <v>0</v>
      </c>
      <c r="AG44" s="35">
        <f>Main!T39*Mask!V$14</f>
        <v>0</v>
      </c>
      <c r="AH44" s="35">
        <f>Main!U39*Mask!W$14</f>
        <v>0</v>
      </c>
      <c r="AI44" s="35">
        <f>Main!V39*Mask!X$14</f>
        <v>0</v>
      </c>
      <c r="AJ44" s="35">
        <f>Main!W39*Mask!Y$14</f>
        <v>0</v>
      </c>
      <c r="AK44" s="35">
        <f>Main!X39*Mask!Z$14</f>
        <v>0</v>
      </c>
      <c r="AL44" s="35">
        <f>Main!Y39*Mask!AA$14</f>
        <v>0</v>
      </c>
      <c r="AM44" s="35">
        <f>Main!Z39*Mask!AB$14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30</v>
      </c>
      <c r="P45" s="138">
        <f t="shared" si="5"/>
        <v>32</v>
      </c>
      <c r="Q45" s="138">
        <f ca="1">IF(Main!$AY40&lt;&gt;"#",$P45-Main!$AY40,"#")</f>
        <v>-3</v>
      </c>
      <c r="R45" s="35">
        <f>Main!E40*Mask!G$14</f>
        <v>0</v>
      </c>
      <c r="S45" s="35">
        <f>Main!F40*Mask!H$14</f>
        <v>0</v>
      </c>
      <c r="T45" s="35">
        <f>Main!G40*Mask!I$14</f>
        <v>0</v>
      </c>
      <c r="U45" s="35">
        <f>Main!H40*Mask!J$14</f>
        <v>0</v>
      </c>
      <c r="V45" s="35">
        <f>Main!I40*Mask!K$14</f>
        <v>0</v>
      </c>
      <c r="W45" s="35">
        <f>Main!J40*Mask!L$14</f>
        <v>0</v>
      </c>
      <c r="X45" s="35">
        <f>Main!K40*Mask!M$14</f>
        <v>0</v>
      </c>
      <c r="Y45" s="35">
        <f>Main!L40*Mask!N$14</f>
        <v>0</v>
      </c>
      <c r="Z45" s="35">
        <f>Main!M40*Mask!O$14</f>
        <v>0</v>
      </c>
      <c r="AA45" s="35">
        <f>Main!N40*Mask!P$14</f>
        <v>0</v>
      </c>
      <c r="AB45" s="35">
        <f>Main!O40*Mask!Q$14</f>
        <v>0</v>
      </c>
      <c r="AC45" s="35">
        <f>Main!P40*Mask!R$14</f>
        <v>0</v>
      </c>
      <c r="AD45" s="35">
        <f>Main!Q40*Mask!S$14</f>
        <v>0</v>
      </c>
      <c r="AE45" s="35">
        <f>Main!R40*Mask!T$14</f>
        <v>0</v>
      </c>
      <c r="AF45" s="35">
        <f>Main!S40*Mask!U$14</f>
        <v>0</v>
      </c>
      <c r="AG45" s="35">
        <f>Main!T40*Mask!V$14</f>
        <v>0</v>
      </c>
      <c r="AH45" s="35">
        <f>Main!U40*Mask!W$14</f>
        <v>0</v>
      </c>
      <c r="AI45" s="35">
        <f>Main!V40*Mask!X$14</f>
        <v>0</v>
      </c>
      <c r="AJ45" s="35">
        <f>Main!W40*Mask!Y$14</f>
        <v>0</v>
      </c>
      <c r="AK45" s="35">
        <f>Main!X40*Mask!Z$14</f>
        <v>0</v>
      </c>
      <c r="AL45" s="35">
        <f>Main!Y40*Mask!AA$14</f>
        <v>0</v>
      </c>
      <c r="AM45" s="35">
        <f>Main!Z40*Mask!AB$14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30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42</v>
      </c>
      <c r="Q46" s="138">
        <f ca="1">IF(Main!$AY41&lt;&gt;"#",$P46-Main!$AY41,"#")</f>
        <v>6</v>
      </c>
      <c r="R46" s="35">
        <f>Main!E41*Mask!G$14</f>
        <v>0</v>
      </c>
      <c r="S46" s="35">
        <f>Main!F41*Mask!H$14</f>
        <v>0</v>
      </c>
      <c r="T46" s="35">
        <f>Main!G41*Mask!I$14</f>
        <v>0</v>
      </c>
      <c r="U46" s="35">
        <f>Main!H41*Mask!J$14</f>
        <v>0</v>
      </c>
      <c r="V46" s="35">
        <f>Main!I41*Mask!K$14</f>
        <v>0</v>
      </c>
      <c r="W46" s="35">
        <f>Main!J41*Mask!L$14</f>
        <v>0</v>
      </c>
      <c r="X46" s="35">
        <f>Main!K41*Mask!M$14</f>
        <v>0</v>
      </c>
      <c r="Y46" s="35">
        <f>Main!L41*Mask!N$14</f>
        <v>0</v>
      </c>
      <c r="Z46" s="35">
        <f>Main!M41*Mask!O$14</f>
        <v>0</v>
      </c>
      <c r="AA46" s="35">
        <f>Main!N41*Mask!P$14</f>
        <v>0</v>
      </c>
      <c r="AB46" s="35">
        <f>Main!O41*Mask!Q$14</f>
        <v>0</v>
      </c>
      <c r="AC46" s="35">
        <f>Main!P41*Mask!R$14</f>
        <v>0</v>
      </c>
      <c r="AD46" s="35">
        <f>Main!Q41*Mask!S$14</f>
        <v>0</v>
      </c>
      <c r="AE46" s="35">
        <f>Main!R41*Mask!T$14</f>
        <v>0</v>
      </c>
      <c r="AF46" s="35">
        <f>Main!S41*Mask!U$14</f>
        <v>0</v>
      </c>
      <c r="AG46" s="35">
        <f>Main!T41*Mask!V$14</f>
        <v>0</v>
      </c>
      <c r="AH46" s="35">
        <f>Main!U41*Mask!W$14</f>
        <v>0</v>
      </c>
      <c r="AI46" s="35">
        <f>Main!V41*Mask!X$14</f>
        <v>0</v>
      </c>
      <c r="AJ46" s="35">
        <f>Main!W41*Mask!Y$14</f>
        <v>0</v>
      </c>
      <c r="AK46" s="35">
        <f>Main!X41*Mask!Z$14</f>
        <v>0</v>
      </c>
      <c r="AL46" s="35">
        <f>Main!Y41*Mask!AA$14</f>
        <v>0</v>
      </c>
      <c r="AM46" s="35">
        <f>Main!Z41*Mask!AB$14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28.051146648750283</v>
      </c>
      <c r="P47" s="138">
        <f t="shared" si="5"/>
        <v>33</v>
      </c>
      <c r="Q47" s="138">
        <f ca="1">IF(Main!$AY42&lt;&gt;"#",$P47-Main!$AY42,"#")</f>
        <v>-4</v>
      </c>
      <c r="R47" s="35">
        <f>Main!E42*Mask!G$14</f>
        <v>0</v>
      </c>
      <c r="S47" s="35">
        <f>Main!F42*Mask!H$14</f>
        <v>0</v>
      </c>
      <c r="T47" s="35">
        <f>Main!G42*Mask!I$14</f>
        <v>0</v>
      </c>
      <c r="U47" s="35">
        <f>Main!H42*Mask!J$14</f>
        <v>0</v>
      </c>
      <c r="V47" s="35">
        <f>Main!I42*Mask!K$14</f>
        <v>0</v>
      </c>
      <c r="W47" s="35">
        <f>Main!J42*Mask!L$14</f>
        <v>0</v>
      </c>
      <c r="X47" s="35">
        <f>Main!K42*Mask!M$14</f>
        <v>0</v>
      </c>
      <c r="Y47" s="35">
        <f>Main!L42*Mask!N$14</f>
        <v>0</v>
      </c>
      <c r="Z47" s="35">
        <f>Main!M42*Mask!O$14</f>
        <v>0</v>
      </c>
      <c r="AA47" s="35">
        <f>Main!N42*Mask!P$14</f>
        <v>0</v>
      </c>
      <c r="AB47" s="35">
        <f>Main!O42*Mask!Q$14</f>
        <v>0</v>
      </c>
      <c r="AC47" s="35">
        <f>Main!P42*Mask!R$14</f>
        <v>0</v>
      </c>
      <c r="AD47" s="35">
        <f>Main!Q42*Mask!S$14</f>
        <v>0</v>
      </c>
      <c r="AE47" s="35">
        <f>Main!R42*Mask!T$14</f>
        <v>0</v>
      </c>
      <c r="AF47" s="35">
        <f>Main!S42*Mask!U$14</f>
        <v>0</v>
      </c>
      <c r="AG47" s="35">
        <f>Main!T42*Mask!V$14</f>
        <v>0</v>
      </c>
      <c r="AH47" s="35">
        <f>Main!U42*Mask!W$14</f>
        <v>0</v>
      </c>
      <c r="AI47" s="35">
        <f>Main!V42*Mask!X$14</f>
        <v>0</v>
      </c>
      <c r="AJ47" s="35">
        <f>Main!W42*Mask!Y$14</f>
        <v>0</v>
      </c>
      <c r="AK47" s="35">
        <f>Main!X42*Mask!Z$14</f>
        <v>0</v>
      </c>
      <c r="AL47" s="35">
        <f>Main!Y42*Mask!AA$14</f>
        <v>0</v>
      </c>
      <c r="AM47" s="35">
        <f>Main!Z42*Mask!AB$14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25.5</v>
      </c>
      <c r="P48" s="138">
        <f t="shared" si="5"/>
        <v>34</v>
      </c>
      <c r="Q48" s="138">
        <f ca="1">IF(Main!$AY43&lt;&gt;"#",$P48-Main!$AY43,"#")</f>
        <v>-4</v>
      </c>
      <c r="R48" s="35">
        <f>Main!E43*Mask!G$14</f>
        <v>0</v>
      </c>
      <c r="S48" s="35">
        <f>Main!F43*Mask!H$14</f>
        <v>0</v>
      </c>
      <c r="T48" s="35">
        <f>Main!G43*Mask!I$14</f>
        <v>0</v>
      </c>
      <c r="U48" s="35">
        <f>Main!H43*Mask!J$14</f>
        <v>0</v>
      </c>
      <c r="V48" s="35">
        <f>Main!I43*Mask!K$14</f>
        <v>0</v>
      </c>
      <c r="W48" s="35">
        <f>Main!J43*Mask!L$14</f>
        <v>0</v>
      </c>
      <c r="X48" s="35">
        <f>Main!K43*Mask!M$14</f>
        <v>0</v>
      </c>
      <c r="Y48" s="35">
        <f>Main!L43*Mask!N$14</f>
        <v>0</v>
      </c>
      <c r="Z48" s="35">
        <f>Main!M43*Mask!O$14</f>
        <v>0</v>
      </c>
      <c r="AA48" s="35">
        <f>Main!N43*Mask!P$14</f>
        <v>0</v>
      </c>
      <c r="AB48" s="35">
        <f>Main!O43*Mask!Q$14</f>
        <v>0</v>
      </c>
      <c r="AC48" s="35">
        <f>Main!P43*Mask!R$14</f>
        <v>0</v>
      </c>
      <c r="AD48" s="35">
        <f>Main!Q43*Mask!S$14</f>
        <v>0</v>
      </c>
      <c r="AE48" s="35">
        <f>Main!R43*Mask!T$14</f>
        <v>0</v>
      </c>
      <c r="AF48" s="35">
        <f>Main!S43*Mask!U$14</f>
        <v>0</v>
      </c>
      <c r="AG48" s="35">
        <f>Main!T43*Mask!V$14</f>
        <v>0</v>
      </c>
      <c r="AH48" s="35">
        <f>Main!U43*Mask!W$14</f>
        <v>0</v>
      </c>
      <c r="AI48" s="35">
        <f>Main!V43*Mask!X$14</f>
        <v>0</v>
      </c>
      <c r="AJ48" s="35">
        <f>Main!W43*Mask!Y$14</f>
        <v>0</v>
      </c>
      <c r="AK48" s="35">
        <f>Main!X43*Mask!Z$14</f>
        <v>0</v>
      </c>
      <c r="AL48" s="35">
        <f>Main!Y43*Mask!AA$14</f>
        <v>0</v>
      </c>
      <c r="AM48" s="35">
        <f>Main!Z43*Mask!AB$14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25.5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42</v>
      </c>
      <c r="Q49" s="138">
        <f ca="1">IF(Main!$AY44&lt;&gt;"#",$P49-Main!$AY44,"#")</f>
        <v>3</v>
      </c>
      <c r="R49" s="35">
        <f>Main!E44*Mask!G$14</f>
        <v>0</v>
      </c>
      <c r="S49" s="35">
        <f>Main!F44*Mask!H$14</f>
        <v>0</v>
      </c>
      <c r="T49" s="35">
        <f>Main!G44*Mask!I$14</f>
        <v>0</v>
      </c>
      <c r="U49" s="35">
        <f>Main!H44*Mask!J$14</f>
        <v>0</v>
      </c>
      <c r="V49" s="35">
        <f>Main!I44*Mask!K$14</f>
        <v>0</v>
      </c>
      <c r="W49" s="35">
        <f>Main!J44*Mask!L$14</f>
        <v>0</v>
      </c>
      <c r="X49" s="35">
        <f>Main!K44*Mask!M$14</f>
        <v>0</v>
      </c>
      <c r="Y49" s="35">
        <f>Main!L44*Mask!N$14</f>
        <v>0</v>
      </c>
      <c r="Z49" s="35">
        <f>Main!M44*Mask!O$14</f>
        <v>0</v>
      </c>
      <c r="AA49" s="35">
        <f>Main!N44*Mask!P$14</f>
        <v>0</v>
      </c>
      <c r="AB49" s="35">
        <f>Main!O44*Mask!Q$14</f>
        <v>0</v>
      </c>
      <c r="AC49" s="35">
        <f>Main!P44*Mask!R$14</f>
        <v>0</v>
      </c>
      <c r="AD49" s="35">
        <f>Main!Q44*Mask!S$14</f>
        <v>0</v>
      </c>
      <c r="AE49" s="35">
        <f>Main!R44*Mask!T$14</f>
        <v>0</v>
      </c>
      <c r="AF49" s="35">
        <f>Main!S44*Mask!U$14</f>
        <v>0</v>
      </c>
      <c r="AG49" s="35">
        <f>Main!T44*Mask!V$14</f>
        <v>0</v>
      </c>
      <c r="AH49" s="35">
        <f>Main!U44*Mask!W$14</f>
        <v>0</v>
      </c>
      <c r="AI49" s="35">
        <f>Main!V44*Mask!X$14</f>
        <v>0</v>
      </c>
      <c r="AJ49" s="35">
        <f>Main!W44*Mask!Y$14</f>
        <v>0</v>
      </c>
      <c r="AK49" s="35">
        <f>Main!X44*Mask!Z$14</f>
        <v>0</v>
      </c>
      <c r="AL49" s="35">
        <f>Main!Y44*Mask!AA$14</f>
        <v>0</v>
      </c>
      <c r="AM49" s="35">
        <f>Main!Z44*Mask!AB$14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21.75</v>
      </c>
      <c r="P50" s="138">
        <f t="shared" si="5"/>
        <v>35</v>
      </c>
      <c r="Q50" s="138">
        <f ca="1">IF(Main!$AY45&lt;&gt;"#",$P50-Main!$AY45,"#")</f>
        <v>-5</v>
      </c>
      <c r="R50" s="35">
        <f>Main!E45*Mask!G$14</f>
        <v>0</v>
      </c>
      <c r="S50" s="35">
        <f>Main!F45*Mask!H$14</f>
        <v>0</v>
      </c>
      <c r="T50" s="35">
        <f>Main!G45*Mask!I$14</f>
        <v>0</v>
      </c>
      <c r="U50" s="35">
        <f>Main!H45*Mask!J$14</f>
        <v>0</v>
      </c>
      <c r="V50" s="35">
        <f>Main!I45*Mask!K$14</f>
        <v>0</v>
      </c>
      <c r="W50" s="35">
        <f>Main!J45*Mask!L$14</f>
        <v>0</v>
      </c>
      <c r="X50" s="35">
        <f>Main!K45*Mask!M$14</f>
        <v>0</v>
      </c>
      <c r="Y50" s="35">
        <f>Main!L45*Mask!N$14</f>
        <v>0</v>
      </c>
      <c r="Z50" s="35">
        <f>Main!M45*Mask!O$14</f>
        <v>0</v>
      </c>
      <c r="AA50" s="35">
        <f>Main!N45*Mask!P$14</f>
        <v>0</v>
      </c>
      <c r="AB50" s="35">
        <f>Main!O45*Mask!Q$14</f>
        <v>0</v>
      </c>
      <c r="AC50" s="35">
        <f>Main!P45*Mask!R$14</f>
        <v>0</v>
      </c>
      <c r="AD50" s="35">
        <f>Main!Q45*Mask!S$14</f>
        <v>0</v>
      </c>
      <c r="AE50" s="35">
        <f>Main!R45*Mask!T$14</f>
        <v>0</v>
      </c>
      <c r="AF50" s="35">
        <f>Main!S45*Mask!U$14</f>
        <v>0</v>
      </c>
      <c r="AG50" s="35">
        <f>Main!T45*Mask!V$14</f>
        <v>0</v>
      </c>
      <c r="AH50" s="35">
        <f>Main!U45*Mask!W$14</f>
        <v>0</v>
      </c>
      <c r="AI50" s="35">
        <f>Main!V45*Mask!X$14</f>
        <v>0</v>
      </c>
      <c r="AJ50" s="35">
        <f>Main!W45*Mask!Y$14</f>
        <v>0</v>
      </c>
      <c r="AK50" s="35">
        <f>Main!X45*Mask!Z$14</f>
        <v>0</v>
      </c>
      <c r="AL50" s="35">
        <f>Main!Y45*Mask!AA$14</f>
        <v>0</v>
      </c>
      <c r="AM50" s="35">
        <f>Main!Z45*Mask!AB$14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21.75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20.587747972684891</v>
      </c>
      <c r="P51" s="138">
        <f t="shared" si="5"/>
        <v>36</v>
      </c>
      <c r="Q51" s="138">
        <f ca="1">IF(Main!$AY46&lt;&gt;"#",$P51-Main!$AY46,"#")</f>
        <v>-5</v>
      </c>
      <c r="R51" s="35">
        <f>Main!E46*Mask!G$14</f>
        <v>0</v>
      </c>
      <c r="S51" s="35">
        <f>Main!F46*Mask!H$14</f>
        <v>0</v>
      </c>
      <c r="T51" s="35">
        <f>Main!G46*Mask!I$14</f>
        <v>0</v>
      </c>
      <c r="U51" s="35">
        <f>Main!H46*Mask!J$14</f>
        <v>0</v>
      </c>
      <c r="V51" s="35">
        <f>Main!I46*Mask!K$14</f>
        <v>0</v>
      </c>
      <c r="W51" s="35">
        <f>Main!J46*Mask!L$14</f>
        <v>0</v>
      </c>
      <c r="X51" s="35">
        <f>Main!K46*Mask!M$14</f>
        <v>0</v>
      </c>
      <c r="Y51" s="35">
        <f>Main!L46*Mask!N$14</f>
        <v>0</v>
      </c>
      <c r="Z51" s="35">
        <f>Main!M46*Mask!O$14</f>
        <v>0</v>
      </c>
      <c r="AA51" s="35">
        <f>Main!N46*Mask!P$14</f>
        <v>0</v>
      </c>
      <c r="AB51" s="35">
        <f>Main!O46*Mask!Q$14</f>
        <v>0</v>
      </c>
      <c r="AC51" s="35">
        <f>Main!P46*Mask!R$14</f>
        <v>0</v>
      </c>
      <c r="AD51" s="35">
        <f>Main!Q46*Mask!S$14</f>
        <v>0</v>
      </c>
      <c r="AE51" s="35">
        <f>Main!R46*Mask!T$14</f>
        <v>0</v>
      </c>
      <c r="AF51" s="35">
        <f>Main!S46*Mask!U$14</f>
        <v>0</v>
      </c>
      <c r="AG51" s="35">
        <f>Main!T46*Mask!V$14</f>
        <v>0</v>
      </c>
      <c r="AH51" s="35">
        <f>Main!U46*Mask!W$14</f>
        <v>0</v>
      </c>
      <c r="AI51" s="35">
        <f>Main!V46*Mask!X$14</f>
        <v>0</v>
      </c>
      <c r="AJ51" s="35">
        <f>Main!W46*Mask!Y$14</f>
        <v>0</v>
      </c>
      <c r="AK51" s="35">
        <f>Main!X46*Mask!Z$14</f>
        <v>0</v>
      </c>
      <c r="AL51" s="35">
        <f>Main!Y46*Mask!AA$14</f>
        <v>0</v>
      </c>
      <c r="AM51" s="35">
        <f>Main!Z46*Mask!AB$14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20.587747972684891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18.75</v>
      </c>
      <c r="P52" s="138">
        <f t="shared" si="5"/>
        <v>37</v>
      </c>
      <c r="Q52" s="138">
        <f ca="1">IF(Main!$AY47&lt;&gt;"#",$P52-Main!$AY47,"#")</f>
        <v>-5</v>
      </c>
      <c r="R52" s="35">
        <f>Main!E47*Mask!G$14</f>
        <v>0</v>
      </c>
      <c r="S52" s="35">
        <f>Main!F47*Mask!H$14</f>
        <v>0</v>
      </c>
      <c r="T52" s="35">
        <f>Main!G47*Mask!I$14</f>
        <v>0</v>
      </c>
      <c r="U52" s="35">
        <f>Main!H47*Mask!J$14</f>
        <v>0</v>
      </c>
      <c r="V52" s="35">
        <f>Main!I47*Mask!K$14</f>
        <v>0</v>
      </c>
      <c r="W52" s="35">
        <f>Main!J47*Mask!L$14</f>
        <v>0</v>
      </c>
      <c r="X52" s="35">
        <f>Main!K47*Mask!M$14</f>
        <v>0</v>
      </c>
      <c r="Y52" s="35">
        <f>Main!L47*Mask!N$14</f>
        <v>0</v>
      </c>
      <c r="Z52" s="35">
        <f>Main!M47*Mask!O$14</f>
        <v>0</v>
      </c>
      <c r="AA52" s="35">
        <f>Main!N47*Mask!P$14</f>
        <v>0</v>
      </c>
      <c r="AB52" s="35">
        <f>Main!O47*Mask!Q$14</f>
        <v>0</v>
      </c>
      <c r="AC52" s="35">
        <f>Main!P47*Mask!R$14</f>
        <v>0</v>
      </c>
      <c r="AD52" s="35">
        <f>Main!Q47*Mask!S$14</f>
        <v>0</v>
      </c>
      <c r="AE52" s="35">
        <f>Main!R47*Mask!T$14</f>
        <v>0</v>
      </c>
      <c r="AF52" s="35">
        <f>Main!S47*Mask!U$14</f>
        <v>0</v>
      </c>
      <c r="AG52" s="35">
        <f>Main!T47*Mask!V$14</f>
        <v>0</v>
      </c>
      <c r="AH52" s="35">
        <f>Main!U47*Mask!W$14</f>
        <v>0</v>
      </c>
      <c r="AI52" s="35">
        <f>Main!V47*Mask!X$14</f>
        <v>0</v>
      </c>
      <c r="AJ52" s="35">
        <f>Main!W47*Mask!Y$14</f>
        <v>0</v>
      </c>
      <c r="AK52" s="35">
        <f>Main!X47*Mask!Z$14</f>
        <v>0</v>
      </c>
      <c r="AL52" s="35">
        <f>Main!Y47*Mask!AA$14</f>
        <v>0</v>
      </c>
      <c r="AM52" s="35">
        <f>Main!Z47*Mask!AB$14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18.75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16.5</v>
      </c>
      <c r="P53" s="138">
        <f t="shared" si="5"/>
        <v>38</v>
      </c>
      <c r="Q53" s="138">
        <f ca="1">IF(Main!$AY48&lt;&gt;"#",$P53-Main!$AY48,"#")</f>
        <v>-5</v>
      </c>
      <c r="R53" s="35">
        <f>Main!E48*Mask!G$14</f>
        <v>0</v>
      </c>
      <c r="S53" s="35">
        <f>Main!F48*Mask!H$14</f>
        <v>0</v>
      </c>
      <c r="T53" s="35">
        <f>Main!G48*Mask!I$14</f>
        <v>0</v>
      </c>
      <c r="U53" s="35">
        <f>Main!H48*Mask!J$14</f>
        <v>0</v>
      </c>
      <c r="V53" s="35">
        <f>Main!I48*Mask!K$14</f>
        <v>0</v>
      </c>
      <c r="W53" s="35">
        <f>Main!J48*Mask!L$14</f>
        <v>0</v>
      </c>
      <c r="X53" s="35">
        <f>Main!K48*Mask!M$14</f>
        <v>0</v>
      </c>
      <c r="Y53" s="35">
        <f>Main!L48*Mask!N$14</f>
        <v>0</v>
      </c>
      <c r="Z53" s="35">
        <f>Main!M48*Mask!O$14</f>
        <v>0</v>
      </c>
      <c r="AA53" s="35">
        <f>Main!N48*Mask!P$14</f>
        <v>0</v>
      </c>
      <c r="AB53" s="35">
        <f>Main!O48*Mask!Q$14</f>
        <v>0</v>
      </c>
      <c r="AC53" s="35">
        <f>Main!P48*Mask!R$14</f>
        <v>0</v>
      </c>
      <c r="AD53" s="35">
        <f>Main!Q48*Mask!S$14</f>
        <v>0</v>
      </c>
      <c r="AE53" s="35">
        <f>Main!R48*Mask!T$14</f>
        <v>0</v>
      </c>
      <c r="AF53" s="35">
        <f>Main!S48*Mask!U$14</f>
        <v>0</v>
      </c>
      <c r="AG53" s="35">
        <f>Main!T48*Mask!V$14</f>
        <v>0</v>
      </c>
      <c r="AH53" s="35">
        <f>Main!U48*Mask!W$14</f>
        <v>0</v>
      </c>
      <c r="AI53" s="35">
        <f>Main!V48*Mask!X$14</f>
        <v>0</v>
      </c>
      <c r="AJ53" s="35">
        <f>Main!W48*Mask!Y$14</f>
        <v>0</v>
      </c>
      <c r="AK53" s="35">
        <f>Main!X48*Mask!Z$14</f>
        <v>0</v>
      </c>
      <c r="AL53" s="35">
        <f>Main!Y48*Mask!AA$14</f>
        <v>0</v>
      </c>
      <c r="AM53" s="35">
        <f>Main!Z48*Mask!AB$14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16.5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15</v>
      </c>
      <c r="P54" s="138">
        <f t="shared" si="5"/>
        <v>39</v>
      </c>
      <c r="Q54" s="138">
        <f ca="1">IF(Main!$AY49&lt;&gt;"#",$P54-Main!$AY49,"#")</f>
        <v>-5</v>
      </c>
      <c r="R54" s="35">
        <f>Main!E49*Mask!G$14</f>
        <v>0</v>
      </c>
      <c r="S54" s="35">
        <f>Main!F49*Mask!H$14</f>
        <v>0</v>
      </c>
      <c r="T54" s="35">
        <f>Main!G49*Mask!I$14</f>
        <v>0</v>
      </c>
      <c r="U54" s="35">
        <f>Main!H49*Mask!J$14</f>
        <v>0</v>
      </c>
      <c r="V54" s="35">
        <f>Main!I49*Mask!K$14</f>
        <v>0</v>
      </c>
      <c r="W54" s="35">
        <f>Main!J49*Mask!L$14</f>
        <v>0</v>
      </c>
      <c r="X54" s="35">
        <f>Main!K49*Mask!M$14</f>
        <v>0</v>
      </c>
      <c r="Y54" s="35">
        <f>Main!L49*Mask!N$14</f>
        <v>0</v>
      </c>
      <c r="Z54" s="35">
        <f>Main!M49*Mask!O$14</f>
        <v>0</v>
      </c>
      <c r="AA54" s="35">
        <f>Main!N49*Mask!P$14</f>
        <v>0</v>
      </c>
      <c r="AB54" s="35">
        <f>Main!O49*Mask!Q$14</f>
        <v>0</v>
      </c>
      <c r="AC54" s="35">
        <f>Main!P49*Mask!R$14</f>
        <v>0</v>
      </c>
      <c r="AD54" s="35">
        <f>Main!Q49*Mask!S$14</f>
        <v>0</v>
      </c>
      <c r="AE54" s="35">
        <f>Main!R49*Mask!T$14</f>
        <v>0</v>
      </c>
      <c r="AF54" s="35">
        <f>Main!S49*Mask!U$14</f>
        <v>0</v>
      </c>
      <c r="AG54" s="35">
        <f>Main!T49*Mask!V$14</f>
        <v>0</v>
      </c>
      <c r="AH54" s="35">
        <f>Main!U49*Mask!W$14</f>
        <v>0</v>
      </c>
      <c r="AI54" s="35">
        <f>Main!V49*Mask!X$14</f>
        <v>0</v>
      </c>
      <c r="AJ54" s="35">
        <f>Main!W49*Mask!Y$14</f>
        <v>0</v>
      </c>
      <c r="AK54" s="35">
        <f>Main!X49*Mask!Z$14</f>
        <v>0</v>
      </c>
      <c r="AL54" s="35">
        <f>Main!Y49*Mask!AA$14</f>
        <v>0</v>
      </c>
      <c r="AM54" s="35">
        <f>Main!Z49*Mask!AB$14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15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40</v>
      </c>
      <c r="Q55" s="138">
        <f ca="1">IF(Main!$AY50&lt;&gt;"#",$P55-Main!$AY50,"#")</f>
        <v>-5</v>
      </c>
      <c r="R55" s="35">
        <f>Main!E50*Mask!G$14</f>
        <v>0</v>
      </c>
      <c r="S55" s="35">
        <f>Main!F50*Mask!H$14</f>
        <v>0</v>
      </c>
      <c r="T55" s="35">
        <f>Main!G50*Mask!I$14</f>
        <v>0</v>
      </c>
      <c r="U55" s="35">
        <f>Main!H50*Mask!J$14</f>
        <v>0</v>
      </c>
      <c r="V55" s="35">
        <f>Main!I50*Mask!K$14</f>
        <v>0</v>
      </c>
      <c r="W55" s="35">
        <f>Main!J50*Mask!L$14</f>
        <v>0</v>
      </c>
      <c r="X55" s="35">
        <f>Main!K50*Mask!M$14</f>
        <v>0</v>
      </c>
      <c r="Y55" s="35">
        <f>Main!L50*Mask!N$14</f>
        <v>0</v>
      </c>
      <c r="Z55" s="35">
        <f>Main!M50*Mask!O$14</f>
        <v>0</v>
      </c>
      <c r="AA55" s="35">
        <f>Main!N50*Mask!P$14</f>
        <v>0</v>
      </c>
      <c r="AB55" s="35">
        <f>Main!O50*Mask!Q$14</f>
        <v>0</v>
      </c>
      <c r="AC55" s="35">
        <f>Main!P50*Mask!R$14</f>
        <v>0</v>
      </c>
      <c r="AD55" s="35">
        <f>Main!Q50*Mask!S$14</f>
        <v>0</v>
      </c>
      <c r="AE55" s="35">
        <f>Main!R50*Mask!T$14</f>
        <v>0</v>
      </c>
      <c r="AF55" s="35">
        <f>Main!S50*Mask!U$14</f>
        <v>0</v>
      </c>
      <c r="AG55" s="35">
        <f>Main!T50*Mask!V$14</f>
        <v>0</v>
      </c>
      <c r="AH55" s="35">
        <f>Main!U50*Mask!W$14</f>
        <v>0</v>
      </c>
      <c r="AI55" s="35">
        <f>Main!V50*Mask!X$14</f>
        <v>0</v>
      </c>
      <c r="AJ55" s="35">
        <f>Main!W50*Mask!Y$14</f>
        <v>0</v>
      </c>
      <c r="AK55" s="35">
        <f>Main!X50*Mask!Z$14</f>
        <v>0</v>
      </c>
      <c r="AL55" s="35">
        <f>Main!Y50*Mask!AA$14</f>
        <v>0</v>
      </c>
      <c r="AM55" s="35">
        <f>Main!Z50*Mask!AB$14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40</v>
      </c>
      <c r="Q56" s="138">
        <f ca="1">IF(Main!$AY51&lt;&gt;"#",$P56-Main!$AY51,"#")</f>
        <v>-5</v>
      </c>
      <c r="R56" s="35">
        <f>Main!E51*Mask!G$14</f>
        <v>0</v>
      </c>
      <c r="S56" s="35">
        <f>Main!F51*Mask!H$14</f>
        <v>0</v>
      </c>
      <c r="T56" s="35">
        <f>Main!G51*Mask!I$14</f>
        <v>0</v>
      </c>
      <c r="U56" s="35">
        <f>Main!H51*Mask!J$14</f>
        <v>0</v>
      </c>
      <c r="V56" s="35">
        <f>Main!I51*Mask!K$14</f>
        <v>0</v>
      </c>
      <c r="W56" s="35">
        <f>Main!J51*Mask!L$14</f>
        <v>0</v>
      </c>
      <c r="X56" s="35">
        <f>Main!K51*Mask!M$14</f>
        <v>0</v>
      </c>
      <c r="Y56" s="35">
        <f>Main!L51*Mask!N$14</f>
        <v>0</v>
      </c>
      <c r="Z56" s="35">
        <f>Main!M51*Mask!O$14</f>
        <v>0</v>
      </c>
      <c r="AA56" s="35">
        <f>Main!N51*Mask!P$14</f>
        <v>0</v>
      </c>
      <c r="AB56" s="35">
        <f>Main!O51*Mask!Q$14</f>
        <v>0</v>
      </c>
      <c r="AC56" s="35">
        <f>Main!P51*Mask!R$14</f>
        <v>0</v>
      </c>
      <c r="AD56" s="35">
        <f>Main!Q51*Mask!S$14</f>
        <v>0</v>
      </c>
      <c r="AE56" s="35">
        <f>Main!R51*Mask!T$14</f>
        <v>0</v>
      </c>
      <c r="AF56" s="35">
        <f>Main!S51*Mask!U$14</f>
        <v>0</v>
      </c>
      <c r="AG56" s="35">
        <f>Main!T51*Mask!V$14</f>
        <v>0</v>
      </c>
      <c r="AH56" s="35">
        <f>Main!U51*Mask!W$14</f>
        <v>0</v>
      </c>
      <c r="AI56" s="35">
        <f>Main!V51*Mask!X$14</f>
        <v>0</v>
      </c>
      <c r="AJ56" s="35">
        <f>Main!W51*Mask!Y$14</f>
        <v>0</v>
      </c>
      <c r="AK56" s="35">
        <f>Main!X51*Mask!Z$14</f>
        <v>0</v>
      </c>
      <c r="AL56" s="35">
        <f>Main!Y51*Mask!AA$14</f>
        <v>0</v>
      </c>
      <c r="AM56" s="35">
        <f>Main!Z51*Mask!AB$14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42</v>
      </c>
      <c r="Q57" s="138" t="str">
        <f ca="1">IF(Main!$AY52&lt;&gt;"#",$P57-Main!$AY52,"#")</f>
        <v>#</v>
      </c>
      <c r="R57" s="35">
        <f>Main!E52*Mask!G$14</f>
        <v>0</v>
      </c>
      <c r="S57" s="35">
        <f>Main!F52*Mask!H$14</f>
        <v>0</v>
      </c>
      <c r="T57" s="35">
        <f>Main!G52*Mask!I$14</f>
        <v>0</v>
      </c>
      <c r="U57" s="35">
        <f>Main!H52*Mask!J$14</f>
        <v>0</v>
      </c>
      <c r="V57" s="35">
        <f>Main!I52*Mask!K$14</f>
        <v>0</v>
      </c>
      <c r="W57" s="35">
        <f>Main!J52*Mask!L$14</f>
        <v>0</v>
      </c>
      <c r="X57" s="35">
        <f>Main!K52*Mask!M$14</f>
        <v>0</v>
      </c>
      <c r="Y57" s="35">
        <f>Main!L52*Mask!N$14</f>
        <v>0</v>
      </c>
      <c r="Z57" s="35">
        <f>Main!M52*Mask!O$14</f>
        <v>0</v>
      </c>
      <c r="AA57" s="35">
        <f>Main!N52*Mask!P$14</f>
        <v>0</v>
      </c>
      <c r="AB57" s="35">
        <f>Main!O52*Mask!Q$14</f>
        <v>0</v>
      </c>
      <c r="AC57" s="35">
        <f>Main!P52*Mask!R$14</f>
        <v>0</v>
      </c>
      <c r="AD57" s="35">
        <f>Main!Q52*Mask!S$14</f>
        <v>0</v>
      </c>
      <c r="AE57" s="35">
        <f>Main!R52*Mask!T$14</f>
        <v>0</v>
      </c>
      <c r="AF57" s="35">
        <f>Main!S52*Mask!U$14</f>
        <v>0</v>
      </c>
      <c r="AG57" s="35">
        <f>Main!T52*Mask!V$14</f>
        <v>0</v>
      </c>
      <c r="AH57" s="35">
        <f>Main!U52*Mask!W$14</f>
        <v>0</v>
      </c>
      <c r="AI57" s="35">
        <f>Main!V52*Mask!X$14</f>
        <v>0</v>
      </c>
      <c r="AJ57" s="35">
        <f>Main!W52*Mask!Y$14</f>
        <v>0</v>
      </c>
      <c r="AK57" s="35">
        <f>Main!X52*Mask!Z$14</f>
        <v>0</v>
      </c>
      <c r="AL57" s="35">
        <f>Main!Y52*Mask!AA$14</f>
        <v>0</v>
      </c>
      <c r="AM57" s="35">
        <f>Main!Z52*Mask!AB$14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42</v>
      </c>
      <c r="Q58" s="138" t="str">
        <f ca="1">IF(Main!$AY53&lt;&gt;"#",$P58-Main!$AY53,"#")</f>
        <v>#</v>
      </c>
      <c r="R58" s="35">
        <f>Main!E53*Mask!G$14</f>
        <v>0</v>
      </c>
      <c r="S58" s="35">
        <f>Main!F53*Mask!H$14</f>
        <v>0</v>
      </c>
      <c r="T58" s="35">
        <f>Main!G53*Mask!I$14</f>
        <v>0</v>
      </c>
      <c r="U58" s="35">
        <f>Main!H53*Mask!J$14</f>
        <v>0</v>
      </c>
      <c r="V58" s="35">
        <f>Main!I53*Mask!K$14</f>
        <v>0</v>
      </c>
      <c r="W58" s="35">
        <f>Main!J53*Mask!L$14</f>
        <v>0</v>
      </c>
      <c r="X58" s="35">
        <f>Main!K53*Mask!M$14</f>
        <v>0</v>
      </c>
      <c r="Y58" s="35">
        <f>Main!L53*Mask!N$14</f>
        <v>0</v>
      </c>
      <c r="Z58" s="35">
        <f>Main!M53*Mask!O$14</f>
        <v>0</v>
      </c>
      <c r="AA58" s="35">
        <f>Main!N53*Mask!P$14</f>
        <v>0</v>
      </c>
      <c r="AB58" s="35">
        <f>Main!O53*Mask!Q$14</f>
        <v>0</v>
      </c>
      <c r="AC58" s="35">
        <f>Main!P53*Mask!R$14</f>
        <v>0</v>
      </c>
      <c r="AD58" s="35">
        <f>Main!Q53*Mask!S$14</f>
        <v>0</v>
      </c>
      <c r="AE58" s="35">
        <f>Main!R53*Mask!T$14</f>
        <v>0</v>
      </c>
      <c r="AF58" s="35">
        <f>Main!S53*Mask!U$14</f>
        <v>0</v>
      </c>
      <c r="AG58" s="35">
        <f>Main!T53*Mask!V$14</f>
        <v>0</v>
      </c>
      <c r="AH58" s="35">
        <f>Main!U53*Mask!W$14</f>
        <v>0</v>
      </c>
      <c r="AI58" s="35">
        <f>Main!V53*Mask!X$14</f>
        <v>0</v>
      </c>
      <c r="AJ58" s="35">
        <f>Main!W53*Mask!Y$14</f>
        <v>0</v>
      </c>
      <c r="AK58" s="35">
        <f>Main!X53*Mask!Z$14</f>
        <v>0</v>
      </c>
      <c r="AL58" s="35">
        <f>Main!Y53*Mask!AA$14</f>
        <v>0</v>
      </c>
      <c r="AM58" s="35">
        <f>Main!Z53*Mask!AB$14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42</v>
      </c>
      <c r="Q59" s="138" t="str">
        <f ca="1">IF(Main!$AY54&lt;&gt;"#",$P59-Main!$AY54,"#")</f>
        <v>#</v>
      </c>
      <c r="R59" s="35">
        <f>Main!E54*Mask!G$14</f>
        <v>0</v>
      </c>
      <c r="S59" s="35">
        <f>Main!F54*Mask!H$14</f>
        <v>0</v>
      </c>
      <c r="T59" s="35">
        <f>Main!G54*Mask!I$14</f>
        <v>0</v>
      </c>
      <c r="U59" s="35">
        <f>Main!H54*Mask!J$14</f>
        <v>0</v>
      </c>
      <c r="V59" s="35">
        <f>Main!I54*Mask!K$14</f>
        <v>0</v>
      </c>
      <c r="W59" s="35">
        <f>Main!J54*Mask!L$14</f>
        <v>0</v>
      </c>
      <c r="X59" s="35">
        <f>Main!K54*Mask!M$14</f>
        <v>0</v>
      </c>
      <c r="Y59" s="35">
        <f>Main!L54*Mask!N$14</f>
        <v>0</v>
      </c>
      <c r="Z59" s="35">
        <f>Main!M54*Mask!O$14</f>
        <v>0</v>
      </c>
      <c r="AA59" s="35">
        <f>Main!N54*Mask!P$14</f>
        <v>0</v>
      </c>
      <c r="AB59" s="35">
        <f>Main!O54*Mask!Q$14</f>
        <v>0</v>
      </c>
      <c r="AC59" s="35">
        <f>Main!P54*Mask!R$14</f>
        <v>0</v>
      </c>
      <c r="AD59" s="35">
        <f>Main!Q54*Mask!S$14</f>
        <v>0</v>
      </c>
      <c r="AE59" s="35">
        <f>Main!R54*Mask!T$14</f>
        <v>0</v>
      </c>
      <c r="AF59" s="35">
        <f>Main!S54*Mask!U$14</f>
        <v>0</v>
      </c>
      <c r="AG59" s="35">
        <f>Main!T54*Mask!V$14</f>
        <v>0</v>
      </c>
      <c r="AH59" s="35">
        <f>Main!U54*Mask!W$14</f>
        <v>0</v>
      </c>
      <c r="AI59" s="35">
        <f>Main!V54*Mask!X$14</f>
        <v>0</v>
      </c>
      <c r="AJ59" s="35">
        <f>Main!W54*Mask!Y$14</f>
        <v>0</v>
      </c>
      <c r="AK59" s="35">
        <f>Main!X54*Mask!Z$14</f>
        <v>0</v>
      </c>
      <c r="AL59" s="35">
        <f>Main!Y54*Mask!AA$14</f>
        <v>0</v>
      </c>
      <c r="AM59" s="35">
        <f>Main!Z54*Mask!AB$14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42</v>
      </c>
      <c r="Q60" s="138" t="str">
        <f ca="1">IF(Main!$AY55&lt;&gt;"#",$P60-Main!$AY55,"#")</f>
        <v>#</v>
      </c>
      <c r="R60" s="35">
        <f>Main!E55*Mask!G$14</f>
        <v>0</v>
      </c>
      <c r="S60" s="35">
        <f>Main!F55*Mask!H$14</f>
        <v>0</v>
      </c>
      <c r="T60" s="35">
        <f>Main!G55*Mask!I$14</f>
        <v>0</v>
      </c>
      <c r="U60" s="35">
        <f>Main!H55*Mask!J$14</f>
        <v>0</v>
      </c>
      <c r="V60" s="35">
        <f>Main!I55*Mask!K$14</f>
        <v>0</v>
      </c>
      <c r="W60" s="35">
        <f>Main!J55*Mask!L$14</f>
        <v>0</v>
      </c>
      <c r="X60" s="35">
        <f>Main!K55*Mask!M$14</f>
        <v>0</v>
      </c>
      <c r="Y60" s="35">
        <f>Main!L55*Mask!N$14</f>
        <v>0</v>
      </c>
      <c r="Z60" s="35">
        <f>Main!M55*Mask!O$14</f>
        <v>0</v>
      </c>
      <c r="AA60" s="35">
        <f>Main!N55*Mask!P$14</f>
        <v>0</v>
      </c>
      <c r="AB60" s="35">
        <f>Main!O55*Mask!Q$14</f>
        <v>0</v>
      </c>
      <c r="AC60" s="35">
        <f>Main!P55*Mask!R$14</f>
        <v>0</v>
      </c>
      <c r="AD60" s="35">
        <f>Main!Q55*Mask!S$14</f>
        <v>0</v>
      </c>
      <c r="AE60" s="35">
        <f>Main!R55*Mask!T$14</f>
        <v>0</v>
      </c>
      <c r="AF60" s="35">
        <f>Main!S55*Mask!U$14</f>
        <v>0</v>
      </c>
      <c r="AG60" s="35">
        <f>Main!T55*Mask!V$14</f>
        <v>0</v>
      </c>
      <c r="AH60" s="35">
        <f>Main!U55*Mask!W$14</f>
        <v>0</v>
      </c>
      <c r="AI60" s="35">
        <f>Main!V55*Mask!X$14</f>
        <v>0</v>
      </c>
      <c r="AJ60" s="35">
        <f>Main!W55*Mask!Y$14</f>
        <v>0</v>
      </c>
      <c r="AK60" s="35">
        <f>Main!X55*Mask!Z$14</f>
        <v>0</v>
      </c>
      <c r="AL60" s="35">
        <f>Main!Y55*Mask!AA$14</f>
        <v>0</v>
      </c>
      <c r="AM60" s="35">
        <f>Main!Z55*Mask!AB$14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42</v>
      </c>
      <c r="Q61" s="138" t="str">
        <f ca="1">IF(Main!$AY56&lt;&gt;"#",$P61-Main!$AY56,"#")</f>
        <v>#</v>
      </c>
      <c r="R61" s="35">
        <f>Main!E56*Mask!G$14</f>
        <v>0</v>
      </c>
      <c r="S61" s="35">
        <f>Main!F56*Mask!H$14</f>
        <v>0</v>
      </c>
      <c r="T61" s="35">
        <f>Main!G56*Mask!I$14</f>
        <v>0</v>
      </c>
      <c r="U61" s="35">
        <f>Main!H56*Mask!J$14</f>
        <v>0</v>
      </c>
      <c r="V61" s="35">
        <f>Main!I56*Mask!K$14</f>
        <v>0</v>
      </c>
      <c r="W61" s="35">
        <f>Main!J56*Mask!L$14</f>
        <v>0</v>
      </c>
      <c r="X61" s="35">
        <f>Main!K56*Mask!M$14</f>
        <v>0</v>
      </c>
      <c r="Y61" s="35">
        <f>Main!L56*Mask!N$14</f>
        <v>0</v>
      </c>
      <c r="Z61" s="35">
        <f>Main!M56*Mask!O$14</f>
        <v>0</v>
      </c>
      <c r="AA61" s="35">
        <f>Main!N56*Mask!P$14</f>
        <v>0</v>
      </c>
      <c r="AB61" s="35">
        <f>Main!O56*Mask!Q$14</f>
        <v>0</v>
      </c>
      <c r="AC61" s="35">
        <f>Main!P56*Mask!R$14</f>
        <v>0</v>
      </c>
      <c r="AD61" s="35">
        <f>Main!Q56*Mask!S$14</f>
        <v>0</v>
      </c>
      <c r="AE61" s="35">
        <f>Main!R56*Mask!T$14</f>
        <v>0</v>
      </c>
      <c r="AF61" s="35">
        <f>Main!S56*Mask!U$14</f>
        <v>0</v>
      </c>
      <c r="AG61" s="35">
        <f>Main!T56*Mask!V$14</f>
        <v>0</v>
      </c>
      <c r="AH61" s="35">
        <f>Main!U56*Mask!W$14</f>
        <v>0</v>
      </c>
      <c r="AI61" s="35">
        <f>Main!V56*Mask!X$14</f>
        <v>0</v>
      </c>
      <c r="AJ61" s="35">
        <f>Main!W56*Mask!Y$14</f>
        <v>0</v>
      </c>
      <c r="AK61" s="35">
        <f>Main!X56*Mask!Z$14</f>
        <v>0</v>
      </c>
      <c r="AL61" s="35">
        <f>Main!Y56*Mask!AA$14</f>
        <v>0</v>
      </c>
      <c r="AM61" s="35">
        <f>Main!Z56*Mask!AB$14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42</v>
      </c>
      <c r="Q62" s="138" t="str">
        <f ca="1">IF(Main!$AY57&lt;&gt;"#",$P62-Main!$AY57,"#")</f>
        <v>#</v>
      </c>
      <c r="R62" s="35">
        <f>Main!E57*Mask!G$14</f>
        <v>0</v>
      </c>
      <c r="S62" s="35">
        <f>Main!F57*Mask!H$14</f>
        <v>0</v>
      </c>
      <c r="T62" s="35">
        <f>Main!G57*Mask!I$14</f>
        <v>0</v>
      </c>
      <c r="U62" s="35">
        <f>Main!H57*Mask!J$14</f>
        <v>0</v>
      </c>
      <c r="V62" s="35">
        <f>Main!I57*Mask!K$14</f>
        <v>0</v>
      </c>
      <c r="W62" s="35">
        <f>Main!J57*Mask!L$14</f>
        <v>0</v>
      </c>
      <c r="X62" s="35">
        <f>Main!K57*Mask!M$14</f>
        <v>0</v>
      </c>
      <c r="Y62" s="35">
        <f>Main!L57*Mask!N$14</f>
        <v>0</v>
      </c>
      <c r="Z62" s="35">
        <f>Main!M57*Mask!O$14</f>
        <v>0</v>
      </c>
      <c r="AA62" s="35">
        <f>Main!N57*Mask!P$14</f>
        <v>0</v>
      </c>
      <c r="AB62" s="35">
        <f>Main!O57*Mask!Q$14</f>
        <v>0</v>
      </c>
      <c r="AC62" s="35">
        <f>Main!P57*Mask!R$14</f>
        <v>0</v>
      </c>
      <c r="AD62" s="35">
        <f>Main!Q57*Mask!S$14</f>
        <v>0</v>
      </c>
      <c r="AE62" s="35">
        <f>Main!R57*Mask!T$14</f>
        <v>0</v>
      </c>
      <c r="AF62" s="35">
        <f>Main!S57*Mask!U$14</f>
        <v>0</v>
      </c>
      <c r="AG62" s="35">
        <f>Main!T57*Mask!V$14</f>
        <v>0</v>
      </c>
      <c r="AH62" s="35">
        <f>Main!U57*Mask!W$14</f>
        <v>0</v>
      </c>
      <c r="AI62" s="35">
        <f>Main!V57*Mask!X$14</f>
        <v>0</v>
      </c>
      <c r="AJ62" s="35">
        <f>Main!W57*Mask!Y$14</f>
        <v>0</v>
      </c>
      <c r="AK62" s="35">
        <f>Main!X57*Mask!Z$14</f>
        <v>0</v>
      </c>
      <c r="AL62" s="35">
        <f>Main!Y57*Mask!AA$14</f>
        <v>0</v>
      </c>
      <c r="AM62" s="35">
        <f>Main!Z57*Mask!AB$14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42</v>
      </c>
      <c r="Q63" s="138" t="str">
        <f ca="1">IF(Main!$AY58&lt;&gt;"#",$P63-Main!$AY58,"#")</f>
        <v>#</v>
      </c>
      <c r="R63" s="35">
        <f>Main!E58*Mask!G$14</f>
        <v>0</v>
      </c>
      <c r="S63" s="35">
        <f>Main!F58*Mask!H$14</f>
        <v>0</v>
      </c>
      <c r="T63" s="35">
        <f>Main!G58*Mask!I$14</f>
        <v>0</v>
      </c>
      <c r="U63" s="35">
        <f>Main!H58*Mask!J$14</f>
        <v>0</v>
      </c>
      <c r="V63" s="35">
        <f>Main!I58*Mask!K$14</f>
        <v>0</v>
      </c>
      <c r="W63" s="35">
        <f>Main!J58*Mask!L$14</f>
        <v>0</v>
      </c>
      <c r="X63" s="35">
        <f>Main!K58*Mask!M$14</f>
        <v>0</v>
      </c>
      <c r="Y63" s="35">
        <f>Main!L58*Mask!N$14</f>
        <v>0</v>
      </c>
      <c r="Z63" s="35">
        <f>Main!M58*Mask!O$14</f>
        <v>0</v>
      </c>
      <c r="AA63" s="35">
        <f>Main!N58*Mask!P$14</f>
        <v>0</v>
      </c>
      <c r="AB63" s="35">
        <f>Main!O58*Mask!Q$14</f>
        <v>0</v>
      </c>
      <c r="AC63" s="35">
        <f>Main!P58*Mask!R$14</f>
        <v>0</v>
      </c>
      <c r="AD63" s="35">
        <f>Main!Q58*Mask!S$14</f>
        <v>0</v>
      </c>
      <c r="AE63" s="35">
        <f>Main!R58*Mask!T$14</f>
        <v>0</v>
      </c>
      <c r="AF63" s="35">
        <f>Main!S58*Mask!U$14</f>
        <v>0</v>
      </c>
      <c r="AG63" s="35">
        <f>Main!T58*Mask!V$14</f>
        <v>0</v>
      </c>
      <c r="AH63" s="35">
        <f>Main!U58*Mask!W$14</f>
        <v>0</v>
      </c>
      <c r="AI63" s="35">
        <f>Main!V58*Mask!X$14</f>
        <v>0</v>
      </c>
      <c r="AJ63" s="35">
        <f>Main!W58*Mask!Y$14</f>
        <v>0</v>
      </c>
      <c r="AK63" s="35">
        <f>Main!X58*Mask!Z$14</f>
        <v>0</v>
      </c>
      <c r="AL63" s="35">
        <f>Main!Y58*Mask!AA$14</f>
        <v>0</v>
      </c>
      <c r="AM63" s="35">
        <f>Main!Z58*Mask!AB$14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42</v>
      </c>
      <c r="Q64" s="138" t="str">
        <f ca="1">IF(Main!$AY59&lt;&gt;"#",$P64-Main!$AY59,"#")</f>
        <v>#</v>
      </c>
      <c r="R64" s="35">
        <f>Main!E59*Mask!G$14</f>
        <v>0</v>
      </c>
      <c r="S64" s="35">
        <f>Main!F59*Mask!H$14</f>
        <v>0</v>
      </c>
      <c r="T64" s="35">
        <f>Main!G59*Mask!I$14</f>
        <v>0</v>
      </c>
      <c r="U64" s="35">
        <f>Main!H59*Mask!J$14</f>
        <v>0</v>
      </c>
      <c r="V64" s="35">
        <f>Main!I59*Mask!K$14</f>
        <v>0</v>
      </c>
      <c r="W64" s="35">
        <f>Main!J59*Mask!L$14</f>
        <v>0</v>
      </c>
      <c r="X64" s="35">
        <f>Main!K59*Mask!M$14</f>
        <v>0</v>
      </c>
      <c r="Y64" s="35">
        <f>Main!L59*Mask!N$14</f>
        <v>0</v>
      </c>
      <c r="Z64" s="35">
        <f>Main!M59*Mask!O$14</f>
        <v>0</v>
      </c>
      <c r="AA64" s="35">
        <f>Main!N59*Mask!P$14</f>
        <v>0</v>
      </c>
      <c r="AB64" s="35">
        <f>Main!O59*Mask!Q$14</f>
        <v>0</v>
      </c>
      <c r="AC64" s="35">
        <f>Main!P59*Mask!R$14</f>
        <v>0</v>
      </c>
      <c r="AD64" s="35">
        <f>Main!Q59*Mask!S$14</f>
        <v>0</v>
      </c>
      <c r="AE64" s="35">
        <f>Main!R59*Mask!T$14</f>
        <v>0</v>
      </c>
      <c r="AF64" s="35">
        <f>Main!S59*Mask!U$14</f>
        <v>0</v>
      </c>
      <c r="AG64" s="35">
        <f>Main!T59*Mask!V$14</f>
        <v>0</v>
      </c>
      <c r="AH64" s="35">
        <f>Main!U59*Mask!W$14</f>
        <v>0</v>
      </c>
      <c r="AI64" s="35">
        <f>Main!V59*Mask!X$14</f>
        <v>0</v>
      </c>
      <c r="AJ64" s="35">
        <f>Main!W59*Mask!Y$14</f>
        <v>0</v>
      </c>
      <c r="AK64" s="35">
        <f>Main!X59*Mask!Z$14</f>
        <v>0</v>
      </c>
      <c r="AL64" s="35">
        <f>Main!Y59*Mask!AA$14</f>
        <v>0</v>
      </c>
      <c r="AM64" s="35">
        <f>Main!Z59*Mask!AB$14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42</v>
      </c>
      <c r="Q65" s="138" t="str">
        <f ca="1">IF(Main!$AY60&lt;&gt;"#",$P65-Main!$AY60,"#")</f>
        <v>#</v>
      </c>
      <c r="R65" s="35">
        <f>Main!E60*Mask!G$14</f>
        <v>0</v>
      </c>
      <c r="S65" s="35">
        <f>Main!F60*Mask!H$14</f>
        <v>0</v>
      </c>
      <c r="T65" s="35">
        <f>Main!G60*Mask!I$14</f>
        <v>0</v>
      </c>
      <c r="U65" s="35">
        <f>Main!H60*Mask!J$14</f>
        <v>0</v>
      </c>
      <c r="V65" s="35">
        <f>Main!I60*Mask!K$14</f>
        <v>0</v>
      </c>
      <c r="W65" s="35">
        <f>Main!J60*Mask!L$14</f>
        <v>0</v>
      </c>
      <c r="X65" s="35">
        <f>Main!K60*Mask!M$14</f>
        <v>0</v>
      </c>
      <c r="Y65" s="35">
        <f>Main!L60*Mask!N$14</f>
        <v>0</v>
      </c>
      <c r="Z65" s="35">
        <f>Main!M60*Mask!O$14</f>
        <v>0</v>
      </c>
      <c r="AA65" s="35">
        <f>Main!N60*Mask!P$14</f>
        <v>0</v>
      </c>
      <c r="AB65" s="35">
        <f>Main!O60*Mask!Q$14</f>
        <v>0</v>
      </c>
      <c r="AC65" s="35">
        <f>Main!P60*Mask!R$14</f>
        <v>0</v>
      </c>
      <c r="AD65" s="35">
        <f>Main!Q60*Mask!S$14</f>
        <v>0</v>
      </c>
      <c r="AE65" s="35">
        <f>Main!R60*Mask!T$14</f>
        <v>0</v>
      </c>
      <c r="AF65" s="35">
        <f>Main!S60*Mask!U$14</f>
        <v>0</v>
      </c>
      <c r="AG65" s="35">
        <f>Main!T60*Mask!V$14</f>
        <v>0</v>
      </c>
      <c r="AH65" s="35">
        <f>Main!U60*Mask!W$14</f>
        <v>0</v>
      </c>
      <c r="AI65" s="35">
        <f>Main!V60*Mask!X$14</f>
        <v>0</v>
      </c>
      <c r="AJ65" s="35">
        <f>Main!W60*Mask!Y$14</f>
        <v>0</v>
      </c>
      <c r="AK65" s="35">
        <f>Main!X60*Mask!Z$14</f>
        <v>0</v>
      </c>
      <c r="AL65" s="35">
        <f>Main!Y60*Mask!AA$14</f>
        <v>0</v>
      </c>
      <c r="AM65" s="35">
        <f>Main!Z60*Mask!AB$14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42</v>
      </c>
      <c r="Q66" s="138" t="str">
        <f ca="1">IF(Main!$AY61&lt;&gt;"#",$P66-Main!$AY61,"#")</f>
        <v>#</v>
      </c>
      <c r="R66" s="35">
        <f>Main!E61*Mask!G$14</f>
        <v>0</v>
      </c>
      <c r="S66" s="35">
        <f>Main!F61*Mask!H$14</f>
        <v>0</v>
      </c>
      <c r="T66" s="35">
        <f>Main!G61*Mask!I$14</f>
        <v>0</v>
      </c>
      <c r="U66" s="35">
        <f>Main!H61*Mask!J$14</f>
        <v>0</v>
      </c>
      <c r="V66" s="35">
        <f>Main!I61*Mask!K$14</f>
        <v>0</v>
      </c>
      <c r="W66" s="35">
        <f>Main!J61*Mask!L$14</f>
        <v>0</v>
      </c>
      <c r="X66" s="35">
        <f>Main!K61*Mask!M$14</f>
        <v>0</v>
      </c>
      <c r="Y66" s="35">
        <f>Main!L61*Mask!N$14</f>
        <v>0</v>
      </c>
      <c r="Z66" s="35">
        <f>Main!M61*Mask!O$14</f>
        <v>0</v>
      </c>
      <c r="AA66" s="35">
        <f>Main!N61*Mask!P$14</f>
        <v>0</v>
      </c>
      <c r="AB66" s="35">
        <f>Main!O61*Mask!Q$14</f>
        <v>0</v>
      </c>
      <c r="AC66" s="35">
        <f>Main!P61*Mask!R$14</f>
        <v>0</v>
      </c>
      <c r="AD66" s="35">
        <f>Main!Q61*Mask!S$14</f>
        <v>0</v>
      </c>
      <c r="AE66" s="35">
        <f>Main!R61*Mask!T$14</f>
        <v>0</v>
      </c>
      <c r="AF66" s="35">
        <f>Main!S61*Mask!U$14</f>
        <v>0</v>
      </c>
      <c r="AG66" s="35">
        <f>Main!T61*Mask!V$14</f>
        <v>0</v>
      </c>
      <c r="AH66" s="35">
        <f>Main!U61*Mask!W$14</f>
        <v>0</v>
      </c>
      <c r="AI66" s="35">
        <f>Main!V61*Mask!X$14</f>
        <v>0</v>
      </c>
      <c r="AJ66" s="35">
        <f>Main!W61*Mask!Y$14</f>
        <v>0</v>
      </c>
      <c r="AK66" s="35">
        <f>Main!X61*Mask!Z$14</f>
        <v>0</v>
      </c>
      <c r="AL66" s="35">
        <f>Main!Y61*Mask!AA$14</f>
        <v>0</v>
      </c>
      <c r="AM66" s="35">
        <f>Main!Z61*Mask!AB$14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42</v>
      </c>
      <c r="Q67" s="138" t="str">
        <f ca="1">IF(Main!$AY62&lt;&gt;"#",$P67-Main!$AY62,"#")</f>
        <v>#</v>
      </c>
      <c r="R67" s="35">
        <f>Main!E62*Mask!G$14</f>
        <v>0</v>
      </c>
      <c r="S67" s="35">
        <f>Main!F62*Mask!H$14</f>
        <v>0</v>
      </c>
      <c r="T67" s="35">
        <f>Main!G62*Mask!I$14</f>
        <v>0</v>
      </c>
      <c r="U67" s="35">
        <f>Main!H62*Mask!J$14</f>
        <v>0</v>
      </c>
      <c r="V67" s="35">
        <f>Main!I62*Mask!K$14</f>
        <v>0</v>
      </c>
      <c r="W67" s="35">
        <f>Main!J62*Mask!L$14</f>
        <v>0</v>
      </c>
      <c r="X67" s="35">
        <f>Main!K62*Mask!M$14</f>
        <v>0</v>
      </c>
      <c r="Y67" s="35">
        <f>Main!L62*Mask!N$14</f>
        <v>0</v>
      </c>
      <c r="Z67" s="35">
        <f>Main!M62*Mask!O$14</f>
        <v>0</v>
      </c>
      <c r="AA67" s="35">
        <f>Main!N62*Mask!P$14</f>
        <v>0</v>
      </c>
      <c r="AB67" s="35">
        <f>Main!O62*Mask!Q$14</f>
        <v>0</v>
      </c>
      <c r="AC67" s="35">
        <f>Main!P62*Mask!R$14</f>
        <v>0</v>
      </c>
      <c r="AD67" s="35">
        <f>Main!Q62*Mask!S$14</f>
        <v>0</v>
      </c>
      <c r="AE67" s="35">
        <f>Main!R62*Mask!T$14</f>
        <v>0</v>
      </c>
      <c r="AF67" s="35">
        <f>Main!S62*Mask!U$14</f>
        <v>0</v>
      </c>
      <c r="AG67" s="35">
        <f>Main!T62*Mask!V$14</f>
        <v>0</v>
      </c>
      <c r="AH67" s="35">
        <f>Main!U62*Mask!W$14</f>
        <v>0</v>
      </c>
      <c r="AI67" s="35">
        <f>Main!V62*Mask!X$14</f>
        <v>0</v>
      </c>
      <c r="AJ67" s="35">
        <f>Main!W62*Mask!Y$14</f>
        <v>0</v>
      </c>
      <c r="AK67" s="35">
        <f>Main!X62*Mask!Z$14</f>
        <v>0</v>
      </c>
      <c r="AL67" s="35">
        <f>Main!Y62*Mask!AA$14</f>
        <v>0</v>
      </c>
      <c r="AM67" s="35">
        <f>Main!Z62*Mask!AB$14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42</v>
      </c>
      <c r="Q68" s="138" t="str">
        <f ca="1">IF(Main!$AY63&lt;&gt;"#",$P68-Main!$AY63,"#")</f>
        <v>#</v>
      </c>
      <c r="R68" s="35">
        <f>Main!E63*Mask!G$14</f>
        <v>0</v>
      </c>
      <c r="S68" s="35">
        <f>Main!F63*Mask!H$14</f>
        <v>0</v>
      </c>
      <c r="T68" s="35">
        <f>Main!G63*Mask!I$14</f>
        <v>0</v>
      </c>
      <c r="U68" s="35">
        <f>Main!H63*Mask!J$14</f>
        <v>0</v>
      </c>
      <c r="V68" s="35">
        <f>Main!I63*Mask!K$14</f>
        <v>0</v>
      </c>
      <c r="W68" s="35">
        <f>Main!J63*Mask!L$14</f>
        <v>0</v>
      </c>
      <c r="X68" s="35">
        <f>Main!K63*Mask!M$14</f>
        <v>0</v>
      </c>
      <c r="Y68" s="35">
        <f>Main!L63*Mask!N$14</f>
        <v>0</v>
      </c>
      <c r="Z68" s="35">
        <f>Main!M63*Mask!O$14</f>
        <v>0</v>
      </c>
      <c r="AA68" s="35">
        <f>Main!N63*Mask!P$14</f>
        <v>0</v>
      </c>
      <c r="AB68" s="35">
        <f>Main!O63*Mask!Q$14</f>
        <v>0</v>
      </c>
      <c r="AC68" s="35">
        <f>Main!P63*Mask!R$14</f>
        <v>0</v>
      </c>
      <c r="AD68" s="35">
        <f>Main!Q63*Mask!S$14</f>
        <v>0</v>
      </c>
      <c r="AE68" s="35">
        <f>Main!R63*Mask!T$14</f>
        <v>0</v>
      </c>
      <c r="AF68" s="35">
        <f>Main!S63*Mask!U$14</f>
        <v>0</v>
      </c>
      <c r="AG68" s="35">
        <f>Main!T63*Mask!V$14</f>
        <v>0</v>
      </c>
      <c r="AH68" s="35">
        <f>Main!U63*Mask!W$14</f>
        <v>0</v>
      </c>
      <c r="AI68" s="35">
        <f>Main!V63*Mask!X$14</f>
        <v>0</v>
      </c>
      <c r="AJ68" s="35">
        <f>Main!W63*Mask!Y$14</f>
        <v>0</v>
      </c>
      <c r="AK68" s="35">
        <f>Main!X63*Mask!Z$14</f>
        <v>0</v>
      </c>
      <c r="AL68" s="35">
        <f>Main!Y63*Mask!AA$14</f>
        <v>0</v>
      </c>
      <c r="AM68" s="35">
        <f>Main!Z63*Mask!AB$14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42</v>
      </c>
      <c r="Q69" s="138" t="str">
        <f ca="1">IF(Main!$AY64&lt;&gt;"#",$P69-Main!$AY64,"#")</f>
        <v>#</v>
      </c>
      <c r="R69" s="35">
        <f>Main!E64*Mask!G$14</f>
        <v>0</v>
      </c>
      <c r="S69" s="35">
        <f>Main!F64*Mask!H$14</f>
        <v>0</v>
      </c>
      <c r="T69" s="35">
        <f>Main!G64*Mask!I$14</f>
        <v>0</v>
      </c>
      <c r="U69" s="35">
        <f>Main!H64*Mask!J$14</f>
        <v>0</v>
      </c>
      <c r="V69" s="35">
        <f>Main!I64*Mask!K$14</f>
        <v>0</v>
      </c>
      <c r="W69" s="35">
        <f>Main!J64*Mask!L$14</f>
        <v>0</v>
      </c>
      <c r="X69" s="35">
        <f>Main!K64*Mask!M$14</f>
        <v>0</v>
      </c>
      <c r="Y69" s="35">
        <f>Main!L64*Mask!N$14</f>
        <v>0</v>
      </c>
      <c r="Z69" s="35">
        <f>Main!M64*Mask!O$14</f>
        <v>0</v>
      </c>
      <c r="AA69" s="35">
        <f>Main!N64*Mask!P$14</f>
        <v>0</v>
      </c>
      <c r="AB69" s="35">
        <f>Main!O64*Mask!Q$14</f>
        <v>0</v>
      </c>
      <c r="AC69" s="35">
        <f>Main!P64*Mask!R$14</f>
        <v>0</v>
      </c>
      <c r="AD69" s="35">
        <f>Main!Q64*Mask!S$14</f>
        <v>0</v>
      </c>
      <c r="AE69" s="35">
        <f>Main!R64*Mask!T$14</f>
        <v>0</v>
      </c>
      <c r="AF69" s="35">
        <f>Main!S64*Mask!U$14</f>
        <v>0</v>
      </c>
      <c r="AG69" s="35">
        <f>Main!T64*Mask!V$14</f>
        <v>0</v>
      </c>
      <c r="AH69" s="35">
        <f>Main!U64*Mask!W$14</f>
        <v>0</v>
      </c>
      <c r="AI69" s="35">
        <f>Main!V64*Mask!X$14</f>
        <v>0</v>
      </c>
      <c r="AJ69" s="35">
        <f>Main!W64*Mask!Y$14</f>
        <v>0</v>
      </c>
      <c r="AK69" s="35">
        <f>Main!X64*Mask!Z$14</f>
        <v>0</v>
      </c>
      <c r="AL69" s="35">
        <f>Main!Y64*Mask!AA$14</f>
        <v>0</v>
      </c>
      <c r="AM69" s="35">
        <f>Main!Z64*Mask!AB$14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150</v>
      </c>
      <c r="N70" s="6" t="str">
        <f>Main!$A65&amp;Main!$B65</f>
        <v/>
      </c>
      <c r="O70" s="133">
        <f t="shared" si="2"/>
        <v>0</v>
      </c>
      <c r="P70" s="138">
        <f t="shared" si="5"/>
        <v>42</v>
      </c>
      <c r="Q70" s="138" t="str">
        <f ca="1">IF(Main!$AY65&lt;&gt;"#",$P70-Main!$AY65,"#")</f>
        <v>#</v>
      </c>
      <c r="R70" s="35">
        <f>Main!E65*Mask!G$14</f>
        <v>0</v>
      </c>
      <c r="S70" s="35">
        <f>Main!F65*Mask!H$14</f>
        <v>0</v>
      </c>
      <c r="T70" s="35">
        <f>Main!G65*Mask!I$14</f>
        <v>0</v>
      </c>
      <c r="U70" s="35">
        <f>Main!H65*Mask!J$14</f>
        <v>0</v>
      </c>
      <c r="V70" s="35">
        <f>Main!I65*Mask!K$14</f>
        <v>0</v>
      </c>
      <c r="W70" s="35">
        <f>Main!J65*Mask!L$14</f>
        <v>0</v>
      </c>
      <c r="X70" s="35">
        <f>Main!K65*Mask!M$14</f>
        <v>0</v>
      </c>
      <c r="Y70" s="35">
        <f>Main!L65*Mask!N$14</f>
        <v>0</v>
      </c>
      <c r="Z70" s="35">
        <f>Main!M65*Mask!O$14</f>
        <v>0</v>
      </c>
      <c r="AA70" s="35">
        <f>Main!N65*Mask!P$14</f>
        <v>0</v>
      </c>
      <c r="AB70" s="35">
        <f>Main!O65*Mask!Q$14</f>
        <v>0</v>
      </c>
      <c r="AC70" s="35">
        <f>Main!P65*Mask!R$14</f>
        <v>0</v>
      </c>
      <c r="AD70" s="35">
        <f>Main!Q65*Mask!S$14</f>
        <v>0</v>
      </c>
      <c r="AE70" s="35">
        <f>Main!R65*Mask!T$14</f>
        <v>0</v>
      </c>
      <c r="AF70" s="35">
        <f>Main!S65*Mask!U$14</f>
        <v>0</v>
      </c>
      <c r="AG70" s="35">
        <f>Main!T65*Mask!V$14</f>
        <v>0</v>
      </c>
      <c r="AH70" s="35">
        <f>Main!U65*Mask!W$14</f>
        <v>0</v>
      </c>
      <c r="AI70" s="35">
        <f>Main!V65*Mask!X$14</f>
        <v>0</v>
      </c>
      <c r="AJ70" s="35">
        <f>Main!W65*Mask!Y$14</f>
        <v>0</v>
      </c>
      <c r="AK70" s="35">
        <f>Main!X65*Mask!Z$14</f>
        <v>0</v>
      </c>
      <c r="AL70" s="35">
        <f>Main!Y65*Mask!AA$14</f>
        <v>0</v>
      </c>
      <c r="AM70" s="35">
        <f>Main!Z65*Mask!AB$14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127.5</v>
      </c>
      <c r="N71" s="6" t="str">
        <f>Main!$A66&amp;Main!$B66</f>
        <v/>
      </c>
      <c r="O71" s="133">
        <f t="shared" si="2"/>
        <v>0</v>
      </c>
      <c r="P71" s="138">
        <f t="shared" si="5"/>
        <v>42</v>
      </c>
      <c r="Q71" s="138" t="str">
        <f ca="1">IF(Main!$AY66&lt;&gt;"#",$P71-Main!$AY66,"#")</f>
        <v>#</v>
      </c>
      <c r="R71" s="35">
        <f>Main!E66*Mask!G$14</f>
        <v>0</v>
      </c>
      <c r="S71" s="35">
        <f>Main!F66*Mask!H$14</f>
        <v>0</v>
      </c>
      <c r="T71" s="35">
        <f>Main!G66*Mask!I$14</f>
        <v>0</v>
      </c>
      <c r="U71" s="35">
        <f>Main!H66*Mask!J$14</f>
        <v>0</v>
      </c>
      <c r="V71" s="35">
        <f>Main!I66*Mask!K$14</f>
        <v>0</v>
      </c>
      <c r="W71" s="35">
        <f>Main!J66*Mask!L$14</f>
        <v>0</v>
      </c>
      <c r="X71" s="35">
        <f>Main!K66*Mask!M$14</f>
        <v>0</v>
      </c>
      <c r="Y71" s="35">
        <f>Main!L66*Mask!N$14</f>
        <v>0</v>
      </c>
      <c r="Z71" s="35">
        <f>Main!M66*Mask!O$14</f>
        <v>0</v>
      </c>
      <c r="AA71" s="35">
        <f>Main!N66*Mask!P$14</f>
        <v>0</v>
      </c>
      <c r="AB71" s="35">
        <f>Main!O66*Mask!Q$14</f>
        <v>0</v>
      </c>
      <c r="AC71" s="35">
        <f>Main!P66*Mask!R$14</f>
        <v>0</v>
      </c>
      <c r="AD71" s="35">
        <f>Main!Q66*Mask!S$14</f>
        <v>0</v>
      </c>
      <c r="AE71" s="35">
        <f>Main!R66*Mask!T$14</f>
        <v>0</v>
      </c>
      <c r="AF71" s="35">
        <f>Main!S66*Mask!U$14</f>
        <v>0</v>
      </c>
      <c r="AG71" s="35">
        <f>Main!T66*Mask!V$14</f>
        <v>0</v>
      </c>
      <c r="AH71" s="35">
        <f>Main!U66*Mask!W$14</f>
        <v>0</v>
      </c>
      <c r="AI71" s="35">
        <f>Main!V66*Mask!X$14</f>
        <v>0</v>
      </c>
      <c r="AJ71" s="35">
        <f>Main!W66*Mask!Y$14</f>
        <v>0</v>
      </c>
      <c r="AK71" s="35">
        <f>Main!X66*Mask!Z$14</f>
        <v>0</v>
      </c>
      <c r="AL71" s="35">
        <f>Main!Y66*Mask!AA$14</f>
        <v>0</v>
      </c>
      <c r="AM71" s="35">
        <f>Main!Z66*Mask!AB$14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111</v>
      </c>
      <c r="N72" s="6" t="str">
        <f>Main!$A67&amp;Main!$B67</f>
        <v/>
      </c>
      <c r="O72" s="133">
        <f t="shared" si="2"/>
        <v>0</v>
      </c>
      <c r="P72" s="138">
        <f t="shared" si="5"/>
        <v>42</v>
      </c>
      <c r="Q72" s="138" t="str">
        <f ca="1">IF(Main!$AY67&lt;&gt;"#",$P72-Main!$AY67,"#")</f>
        <v>#</v>
      </c>
      <c r="R72" s="35">
        <f>Main!E67*Mask!G$14</f>
        <v>0</v>
      </c>
      <c r="S72" s="35">
        <f>Main!F67*Mask!H$14</f>
        <v>0</v>
      </c>
      <c r="T72" s="35">
        <f>Main!G67*Mask!I$14</f>
        <v>0</v>
      </c>
      <c r="U72" s="35">
        <f>Main!H67*Mask!J$14</f>
        <v>0</v>
      </c>
      <c r="V72" s="35">
        <f>Main!I67*Mask!K$14</f>
        <v>0</v>
      </c>
      <c r="W72" s="35">
        <f>Main!J67*Mask!L$14</f>
        <v>0</v>
      </c>
      <c r="X72" s="35">
        <f>Main!K67*Mask!M$14</f>
        <v>0</v>
      </c>
      <c r="Y72" s="35">
        <f>Main!L67*Mask!N$14</f>
        <v>0</v>
      </c>
      <c r="Z72" s="35">
        <f>Main!M67*Mask!O$14</f>
        <v>0</v>
      </c>
      <c r="AA72" s="35">
        <f>Main!N67*Mask!P$14</f>
        <v>0</v>
      </c>
      <c r="AB72" s="35">
        <f>Main!O67*Mask!Q$14</f>
        <v>0</v>
      </c>
      <c r="AC72" s="35">
        <f>Main!P67*Mask!R$14</f>
        <v>0</v>
      </c>
      <c r="AD72" s="35">
        <f>Main!Q67*Mask!S$14</f>
        <v>0</v>
      </c>
      <c r="AE72" s="35">
        <f>Main!R67*Mask!T$14</f>
        <v>0</v>
      </c>
      <c r="AF72" s="35">
        <f>Main!S67*Mask!U$14</f>
        <v>0</v>
      </c>
      <c r="AG72" s="35">
        <f>Main!T67*Mask!V$14</f>
        <v>0</v>
      </c>
      <c r="AH72" s="35">
        <f>Main!U67*Mask!W$14</f>
        <v>0</v>
      </c>
      <c r="AI72" s="35">
        <f>Main!V67*Mask!X$14</f>
        <v>0</v>
      </c>
      <c r="AJ72" s="35">
        <f>Main!W67*Mask!Y$14</f>
        <v>0</v>
      </c>
      <c r="AK72" s="35">
        <f>Main!X67*Mask!Z$14</f>
        <v>0</v>
      </c>
      <c r="AL72" s="35">
        <f>Main!Y67*Mask!AA$14</f>
        <v>0</v>
      </c>
      <c r="AM72" s="35">
        <f>Main!Z67*Mask!AB$14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55</v>
      </c>
      <c r="M73" s="6">
        <f t="shared" si="6"/>
        <v>82.5</v>
      </c>
      <c r="N73" s="6" t="str">
        <f>Main!$A68&amp;Main!$B68</f>
        <v/>
      </c>
      <c r="O73" s="133">
        <f t="shared" si="2"/>
        <v>0</v>
      </c>
      <c r="P73" s="138">
        <f t="shared" si="5"/>
        <v>42</v>
      </c>
      <c r="Q73" s="138" t="str">
        <f ca="1">IF(Main!$AY68&lt;&gt;"#",$P73-Main!$AY68,"#")</f>
        <v>#</v>
      </c>
      <c r="R73" s="35">
        <f>Main!E68*Mask!G$14</f>
        <v>0</v>
      </c>
      <c r="S73" s="35">
        <f>Main!F68*Mask!H$14</f>
        <v>0</v>
      </c>
      <c r="T73" s="35">
        <f>Main!G68*Mask!I$14</f>
        <v>0</v>
      </c>
      <c r="U73" s="35">
        <f>Main!H68*Mask!J$14</f>
        <v>0</v>
      </c>
      <c r="V73" s="35">
        <f>Main!I68*Mask!K$14</f>
        <v>0</v>
      </c>
      <c r="W73" s="35">
        <f>Main!J68*Mask!L$14</f>
        <v>0</v>
      </c>
      <c r="X73" s="35">
        <f>Main!K68*Mask!M$14</f>
        <v>0</v>
      </c>
      <c r="Y73" s="35">
        <f>Main!L68*Mask!N$14</f>
        <v>0</v>
      </c>
      <c r="Z73" s="35">
        <f>Main!M68*Mask!O$14</f>
        <v>0</v>
      </c>
      <c r="AA73" s="35">
        <f>Main!N68*Mask!P$14</f>
        <v>0</v>
      </c>
      <c r="AB73" s="35">
        <f>Main!O68*Mask!Q$14</f>
        <v>0</v>
      </c>
      <c r="AC73" s="35">
        <f>Main!P68*Mask!R$14</f>
        <v>0</v>
      </c>
      <c r="AD73" s="35">
        <f>Main!Q68*Mask!S$14</f>
        <v>0</v>
      </c>
      <c r="AE73" s="35">
        <f>Main!R68*Mask!T$14</f>
        <v>0</v>
      </c>
      <c r="AF73" s="35">
        <f>Main!S68*Mask!U$14</f>
        <v>0</v>
      </c>
      <c r="AG73" s="35">
        <f>Main!T68*Mask!V$14</f>
        <v>0</v>
      </c>
      <c r="AH73" s="35">
        <f>Main!U68*Mask!W$14</f>
        <v>0</v>
      </c>
      <c r="AI73" s="35">
        <f>Main!V68*Mask!X$14</f>
        <v>0</v>
      </c>
      <c r="AJ73" s="35">
        <f>Main!W68*Mask!Y$14</f>
        <v>0</v>
      </c>
      <c r="AK73" s="35">
        <f>Main!X68*Mask!Z$14</f>
        <v>0</v>
      </c>
      <c r="AL73" s="35">
        <f>Main!Y68*Mask!AA$14</f>
        <v>0</v>
      </c>
      <c r="AM73" s="35">
        <f>Main!Z68*Mask!AB$14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40</v>
      </c>
      <c r="M74" s="6">
        <f t="shared" si="6"/>
        <v>60</v>
      </c>
      <c r="N74" s="6" t="str">
        <f>Main!$A69&amp;Main!$B69</f>
        <v/>
      </c>
      <c r="O74" s="133">
        <f t="shared" si="2"/>
        <v>0</v>
      </c>
      <c r="P74" s="138">
        <f t="shared" si="5"/>
        <v>42</v>
      </c>
      <c r="Q74" s="138" t="str">
        <f ca="1">IF(Main!$AY69&lt;&gt;"#",$P74-Main!$AY69,"#")</f>
        <v>#</v>
      </c>
      <c r="R74" s="35">
        <f>Main!E69*Mask!G$14</f>
        <v>0</v>
      </c>
      <c r="S74" s="35">
        <f>Main!F69*Mask!H$14</f>
        <v>0</v>
      </c>
      <c r="T74" s="35">
        <f>Main!G69*Mask!I$14</f>
        <v>0</v>
      </c>
      <c r="U74" s="35">
        <f>Main!H69*Mask!J$14</f>
        <v>0</v>
      </c>
      <c r="V74" s="35">
        <f>Main!I69*Mask!K$14</f>
        <v>0</v>
      </c>
      <c r="W74" s="35">
        <f>Main!J69*Mask!L$14</f>
        <v>0</v>
      </c>
      <c r="X74" s="35">
        <f>Main!K69*Mask!M$14</f>
        <v>0</v>
      </c>
      <c r="Y74" s="35">
        <f>Main!L69*Mask!N$14</f>
        <v>0</v>
      </c>
      <c r="Z74" s="35">
        <f>Main!M69*Mask!O$14</f>
        <v>0</v>
      </c>
      <c r="AA74" s="35">
        <f>Main!N69*Mask!P$14</f>
        <v>0</v>
      </c>
      <c r="AB74" s="35">
        <f>Main!O69*Mask!Q$14</f>
        <v>0</v>
      </c>
      <c r="AC74" s="35">
        <f>Main!P69*Mask!R$14</f>
        <v>0</v>
      </c>
      <c r="AD74" s="35">
        <f>Main!Q69*Mask!S$14</f>
        <v>0</v>
      </c>
      <c r="AE74" s="35">
        <f>Main!R69*Mask!T$14</f>
        <v>0</v>
      </c>
      <c r="AF74" s="35">
        <f>Main!S69*Mask!U$14</f>
        <v>0</v>
      </c>
      <c r="AG74" s="35">
        <f>Main!T69*Mask!V$14</f>
        <v>0</v>
      </c>
      <c r="AH74" s="35">
        <f>Main!U69*Mask!W$14</f>
        <v>0</v>
      </c>
      <c r="AI74" s="35">
        <f>Main!V69*Mask!X$14</f>
        <v>0</v>
      </c>
      <c r="AJ74" s="35">
        <f>Main!W69*Mask!Y$14</f>
        <v>0</v>
      </c>
      <c r="AK74" s="35">
        <f>Main!X69*Mask!Z$14</f>
        <v>0</v>
      </c>
      <c r="AL74" s="35">
        <f>Main!Y69*Mask!AA$14</f>
        <v>0</v>
      </c>
      <c r="AM74" s="35">
        <f>Main!Z69*Mask!AB$14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42</v>
      </c>
      <c r="Q75" s="138" t="str">
        <f ca="1">IF(Main!$AY70&lt;&gt;"#",$P75-Main!$AY70,"#")</f>
        <v>#</v>
      </c>
      <c r="R75" s="35">
        <f>Main!E70*Mask!G$14</f>
        <v>0</v>
      </c>
      <c r="S75" s="35">
        <f>Main!F70*Mask!H$14</f>
        <v>0</v>
      </c>
      <c r="T75" s="35">
        <f>Main!G70*Mask!I$14</f>
        <v>0</v>
      </c>
      <c r="U75" s="35">
        <f>Main!H70*Mask!J$14</f>
        <v>0</v>
      </c>
      <c r="V75" s="35">
        <f>Main!I70*Mask!K$14</f>
        <v>0</v>
      </c>
      <c r="W75" s="35">
        <f>Main!J70*Mask!L$14</f>
        <v>0</v>
      </c>
      <c r="X75" s="35">
        <f>Main!K70*Mask!M$14</f>
        <v>0</v>
      </c>
      <c r="Y75" s="35">
        <f>Main!L70*Mask!N$14</f>
        <v>0</v>
      </c>
      <c r="Z75" s="35">
        <f>Main!M70*Mask!O$14</f>
        <v>0</v>
      </c>
      <c r="AA75" s="35">
        <f>Main!N70*Mask!P$14</f>
        <v>0</v>
      </c>
      <c r="AB75" s="35">
        <f>Main!O70*Mask!Q$14</f>
        <v>0</v>
      </c>
      <c r="AC75" s="35">
        <f>Main!P70*Mask!R$14</f>
        <v>0</v>
      </c>
      <c r="AD75" s="35">
        <f>Main!Q70*Mask!S$14</f>
        <v>0</v>
      </c>
      <c r="AE75" s="35">
        <f>Main!R70*Mask!T$14</f>
        <v>0</v>
      </c>
      <c r="AF75" s="35">
        <f>Main!S70*Mask!U$14</f>
        <v>0</v>
      </c>
      <c r="AG75" s="35">
        <f>Main!T70*Mask!V$14</f>
        <v>0</v>
      </c>
      <c r="AH75" s="35">
        <f>Main!U70*Mask!W$14</f>
        <v>0</v>
      </c>
      <c r="AI75" s="35">
        <f>Main!V70*Mask!X$14</f>
        <v>0</v>
      </c>
      <c r="AJ75" s="35">
        <f>Main!W70*Mask!Y$14</f>
        <v>0</v>
      </c>
      <c r="AK75" s="35">
        <f>Main!X70*Mask!Z$14</f>
        <v>0</v>
      </c>
      <c r="AL75" s="35">
        <f>Main!Y70*Mask!AA$14</f>
        <v>0</v>
      </c>
      <c r="AM75" s="35">
        <f>Main!Z70*Mask!AB$14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42</v>
      </c>
      <c r="Q76" s="138" t="str">
        <f ca="1">IF(Main!$AY71&lt;&gt;"#",$P76-Main!$AY71,"#")</f>
        <v>#</v>
      </c>
      <c r="R76" s="35">
        <f>Main!E71*Mask!G$14</f>
        <v>0</v>
      </c>
      <c r="S76" s="35">
        <f>Main!F71*Mask!H$14</f>
        <v>0</v>
      </c>
      <c r="T76" s="35">
        <f>Main!G71*Mask!I$14</f>
        <v>0</v>
      </c>
      <c r="U76" s="35">
        <f>Main!H71*Mask!J$14</f>
        <v>0</v>
      </c>
      <c r="V76" s="35">
        <f>Main!I71*Mask!K$14</f>
        <v>0</v>
      </c>
      <c r="W76" s="35">
        <f>Main!J71*Mask!L$14</f>
        <v>0</v>
      </c>
      <c r="X76" s="35">
        <f>Main!K71*Mask!M$14</f>
        <v>0</v>
      </c>
      <c r="Y76" s="35">
        <f>Main!L71*Mask!N$14</f>
        <v>0</v>
      </c>
      <c r="Z76" s="35">
        <f>Main!M71*Mask!O$14</f>
        <v>0</v>
      </c>
      <c r="AA76" s="35">
        <f>Main!N71*Mask!P$14</f>
        <v>0</v>
      </c>
      <c r="AB76" s="35">
        <f>Main!O71*Mask!Q$14</f>
        <v>0</v>
      </c>
      <c r="AC76" s="35">
        <f>Main!P71*Mask!R$14</f>
        <v>0</v>
      </c>
      <c r="AD76" s="35">
        <f>Main!Q71*Mask!S$14</f>
        <v>0</v>
      </c>
      <c r="AE76" s="35">
        <f>Main!R71*Mask!T$14</f>
        <v>0</v>
      </c>
      <c r="AF76" s="35">
        <f>Main!S71*Mask!U$14</f>
        <v>0</v>
      </c>
      <c r="AG76" s="35">
        <f>Main!T71*Mask!V$14</f>
        <v>0</v>
      </c>
      <c r="AH76" s="35">
        <f>Main!U71*Mask!W$14</f>
        <v>0</v>
      </c>
      <c r="AI76" s="35">
        <f>Main!V71*Mask!X$14</f>
        <v>0</v>
      </c>
      <c r="AJ76" s="35">
        <f>Main!W71*Mask!Y$14</f>
        <v>0</v>
      </c>
      <c r="AK76" s="35">
        <f>Main!X71*Mask!Z$14</f>
        <v>0</v>
      </c>
      <c r="AL76" s="35">
        <f>Main!Y71*Mask!AA$14</f>
        <v>0</v>
      </c>
      <c r="AM76" s="35">
        <f>Main!Z71*Mask!AB$14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42</v>
      </c>
      <c r="Q77" s="138" t="str">
        <f ca="1">IF(Main!$AY72&lt;&gt;"#",$P77-Main!$AY72,"#")</f>
        <v>#</v>
      </c>
      <c r="R77" s="35">
        <f>Main!E72*Mask!G$14</f>
        <v>0</v>
      </c>
      <c r="S77" s="35">
        <f>Main!F72*Mask!H$14</f>
        <v>0</v>
      </c>
      <c r="T77" s="35">
        <f>Main!G72*Mask!I$14</f>
        <v>0</v>
      </c>
      <c r="U77" s="35">
        <f>Main!H72*Mask!J$14</f>
        <v>0</v>
      </c>
      <c r="V77" s="35">
        <f>Main!I72*Mask!K$14</f>
        <v>0</v>
      </c>
      <c r="W77" s="35">
        <f>Main!J72*Mask!L$14</f>
        <v>0</v>
      </c>
      <c r="X77" s="35">
        <f>Main!K72*Mask!M$14</f>
        <v>0</v>
      </c>
      <c r="Y77" s="35">
        <f>Main!L72*Mask!N$14</f>
        <v>0</v>
      </c>
      <c r="Z77" s="35">
        <f>Main!M72*Mask!O$14</f>
        <v>0</v>
      </c>
      <c r="AA77" s="35">
        <f>Main!N72*Mask!P$14</f>
        <v>0</v>
      </c>
      <c r="AB77" s="35">
        <f>Main!O72*Mask!Q$14</f>
        <v>0</v>
      </c>
      <c r="AC77" s="35">
        <f>Main!P72*Mask!R$14</f>
        <v>0</v>
      </c>
      <c r="AD77" s="35">
        <f>Main!Q72*Mask!S$14</f>
        <v>0</v>
      </c>
      <c r="AE77" s="35">
        <f>Main!R72*Mask!T$14</f>
        <v>0</v>
      </c>
      <c r="AF77" s="35">
        <f>Main!S72*Mask!U$14</f>
        <v>0</v>
      </c>
      <c r="AG77" s="35">
        <f>Main!T72*Mask!V$14</f>
        <v>0</v>
      </c>
      <c r="AH77" s="35">
        <f>Main!U72*Mask!W$14</f>
        <v>0</v>
      </c>
      <c r="AI77" s="35">
        <f>Main!V72*Mask!X$14</f>
        <v>0</v>
      </c>
      <c r="AJ77" s="35">
        <f>Main!W72*Mask!Y$14</f>
        <v>0</v>
      </c>
      <c r="AK77" s="35">
        <f>Main!X72*Mask!Z$14</f>
        <v>0</v>
      </c>
      <c r="AL77" s="35">
        <f>Main!Y72*Mask!AA$14</f>
        <v>0</v>
      </c>
      <c r="AM77" s="35">
        <f>Main!Z72*Mask!AB$14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42</v>
      </c>
      <c r="Q78" s="138" t="str">
        <f ca="1">IF(Main!$AY73&lt;&gt;"#",$P78-Main!$AY73,"#")</f>
        <v>#</v>
      </c>
      <c r="R78" s="35">
        <f>Main!E73*Mask!G$14</f>
        <v>0</v>
      </c>
      <c r="S78" s="35">
        <f>Main!F73*Mask!H$14</f>
        <v>0</v>
      </c>
      <c r="T78" s="35">
        <f>Main!G73*Mask!I$14</f>
        <v>0</v>
      </c>
      <c r="U78" s="35">
        <f>Main!H73*Mask!J$14</f>
        <v>0</v>
      </c>
      <c r="V78" s="35">
        <f>Main!I73*Mask!K$14</f>
        <v>0</v>
      </c>
      <c r="W78" s="35">
        <f>Main!J73*Mask!L$14</f>
        <v>0</v>
      </c>
      <c r="X78" s="35">
        <f>Main!K73*Mask!M$14</f>
        <v>0</v>
      </c>
      <c r="Y78" s="35">
        <f>Main!L73*Mask!N$14</f>
        <v>0</v>
      </c>
      <c r="Z78" s="35">
        <f>Main!M73*Mask!O$14</f>
        <v>0</v>
      </c>
      <c r="AA78" s="35">
        <f>Main!N73*Mask!P$14</f>
        <v>0</v>
      </c>
      <c r="AB78" s="35">
        <f>Main!O73*Mask!Q$14</f>
        <v>0</v>
      </c>
      <c r="AC78" s="35">
        <f>Main!P73*Mask!R$14</f>
        <v>0</v>
      </c>
      <c r="AD78" s="35">
        <f>Main!Q73*Mask!S$14</f>
        <v>0</v>
      </c>
      <c r="AE78" s="35">
        <f>Main!R73*Mask!T$14</f>
        <v>0</v>
      </c>
      <c r="AF78" s="35">
        <f>Main!S73*Mask!U$14</f>
        <v>0</v>
      </c>
      <c r="AG78" s="35">
        <f>Main!T73*Mask!V$14</f>
        <v>0</v>
      </c>
      <c r="AH78" s="35">
        <f>Main!U73*Mask!W$14</f>
        <v>0</v>
      </c>
      <c r="AI78" s="35">
        <f>Main!V73*Mask!X$14</f>
        <v>0</v>
      </c>
      <c r="AJ78" s="35">
        <f>Main!W73*Mask!Y$14</f>
        <v>0</v>
      </c>
      <c r="AK78" s="35">
        <f>Main!X73*Mask!Z$14</f>
        <v>0</v>
      </c>
      <c r="AL78" s="35">
        <f>Main!Y73*Mask!AA$14</f>
        <v>0</v>
      </c>
      <c r="AM78" s="35">
        <f>Main!Z73*Mask!AB$14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42</v>
      </c>
      <c r="Q79" s="138" t="str">
        <f ca="1">IF(Main!$AY74&lt;&gt;"#",$P79-Main!$AY74,"#")</f>
        <v>#</v>
      </c>
      <c r="R79" s="35">
        <f>Main!E74*Mask!G$14</f>
        <v>0</v>
      </c>
      <c r="S79" s="35">
        <f>Main!F74*Mask!H$14</f>
        <v>0</v>
      </c>
      <c r="T79" s="35">
        <f>Main!G74*Mask!I$14</f>
        <v>0</v>
      </c>
      <c r="U79" s="35">
        <f>Main!H74*Mask!J$14</f>
        <v>0</v>
      </c>
      <c r="V79" s="35">
        <f>Main!I74*Mask!K$14</f>
        <v>0</v>
      </c>
      <c r="W79" s="35">
        <f>Main!J74*Mask!L$14</f>
        <v>0</v>
      </c>
      <c r="X79" s="35">
        <f>Main!K74*Mask!M$14</f>
        <v>0</v>
      </c>
      <c r="Y79" s="35">
        <f>Main!L74*Mask!N$14</f>
        <v>0</v>
      </c>
      <c r="Z79" s="35">
        <f>Main!M74*Mask!O$14</f>
        <v>0</v>
      </c>
      <c r="AA79" s="35">
        <f>Main!N74*Mask!P$14</f>
        <v>0</v>
      </c>
      <c r="AB79" s="35">
        <f>Main!O74*Mask!Q$14</f>
        <v>0</v>
      </c>
      <c r="AC79" s="35">
        <f>Main!P74*Mask!R$14</f>
        <v>0</v>
      </c>
      <c r="AD79" s="35">
        <f>Main!Q74*Mask!S$14</f>
        <v>0</v>
      </c>
      <c r="AE79" s="35">
        <f>Main!R74*Mask!T$14</f>
        <v>0</v>
      </c>
      <c r="AF79" s="35">
        <f>Main!S74*Mask!U$14</f>
        <v>0</v>
      </c>
      <c r="AG79" s="35">
        <f>Main!T74*Mask!V$14</f>
        <v>0</v>
      </c>
      <c r="AH79" s="35">
        <f>Main!U74*Mask!W$14</f>
        <v>0</v>
      </c>
      <c r="AI79" s="35">
        <f>Main!V74*Mask!X$14</f>
        <v>0</v>
      </c>
      <c r="AJ79" s="35">
        <f>Main!W74*Mask!Y$14</f>
        <v>0</v>
      </c>
      <c r="AK79" s="35">
        <f>Main!X74*Mask!Z$14</f>
        <v>0</v>
      </c>
      <c r="AL79" s="35">
        <f>Main!Y74*Mask!AA$14</f>
        <v>0</v>
      </c>
      <c r="AM79" s="35">
        <f>Main!Z74*Mask!AB$14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42</v>
      </c>
      <c r="Q80" s="138" t="str">
        <f ca="1">IF(Main!$AY75&lt;&gt;"#",$P80-Main!$AY75,"#")</f>
        <v>#</v>
      </c>
      <c r="R80" s="35">
        <f>Main!E75*Mask!G$14</f>
        <v>0</v>
      </c>
      <c r="S80" s="35">
        <f>Main!F75*Mask!H$14</f>
        <v>0</v>
      </c>
      <c r="T80" s="35">
        <f>Main!G75*Mask!I$14</f>
        <v>0</v>
      </c>
      <c r="U80" s="35">
        <f>Main!H75*Mask!J$14</f>
        <v>0</v>
      </c>
      <c r="V80" s="35">
        <f>Main!I75*Mask!K$14</f>
        <v>0</v>
      </c>
      <c r="W80" s="35">
        <f>Main!J75*Mask!L$14</f>
        <v>0</v>
      </c>
      <c r="X80" s="35">
        <f>Main!K75*Mask!M$14</f>
        <v>0</v>
      </c>
      <c r="Y80" s="35">
        <f>Main!L75*Mask!N$14</f>
        <v>0</v>
      </c>
      <c r="Z80" s="35">
        <f>Main!M75*Mask!O$14</f>
        <v>0</v>
      </c>
      <c r="AA80" s="35">
        <f>Main!N75*Mask!P$14</f>
        <v>0</v>
      </c>
      <c r="AB80" s="35">
        <f>Main!O75*Mask!Q$14</f>
        <v>0</v>
      </c>
      <c r="AC80" s="35">
        <f>Main!P75*Mask!R$14</f>
        <v>0</v>
      </c>
      <c r="AD80" s="35">
        <f>Main!Q75*Mask!S$14</f>
        <v>0</v>
      </c>
      <c r="AE80" s="35">
        <f>Main!R75*Mask!T$14</f>
        <v>0</v>
      </c>
      <c r="AF80" s="35">
        <f>Main!S75*Mask!U$14</f>
        <v>0</v>
      </c>
      <c r="AG80" s="35">
        <f>Main!T75*Mask!V$14</f>
        <v>0</v>
      </c>
      <c r="AH80" s="35">
        <f>Main!U75*Mask!W$14</f>
        <v>0</v>
      </c>
      <c r="AI80" s="35">
        <f>Main!V75*Mask!X$14</f>
        <v>0</v>
      </c>
      <c r="AJ80" s="35">
        <f>Main!W75*Mask!Y$14</f>
        <v>0</v>
      </c>
      <c r="AK80" s="35">
        <f>Main!X75*Mask!Z$14</f>
        <v>0</v>
      </c>
      <c r="AL80" s="35">
        <f>Main!Y75*Mask!AA$14</f>
        <v>0</v>
      </c>
      <c r="AM80" s="35">
        <f>Main!Z75*Mask!AB$14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42</v>
      </c>
      <c r="Q81" s="138" t="str">
        <f ca="1">IF(Main!$AY76&lt;&gt;"#",$P81-Main!$AY76,"#")</f>
        <v>#</v>
      </c>
      <c r="R81" s="35">
        <f>Main!E76*Mask!G$14</f>
        <v>0</v>
      </c>
      <c r="S81" s="35">
        <f>Main!F76*Mask!H$14</f>
        <v>0</v>
      </c>
      <c r="T81" s="35">
        <f>Main!G76*Mask!I$14</f>
        <v>0</v>
      </c>
      <c r="U81" s="35">
        <f>Main!H76*Mask!J$14</f>
        <v>0</v>
      </c>
      <c r="V81" s="35">
        <f>Main!I76*Mask!K$14</f>
        <v>0</v>
      </c>
      <c r="W81" s="35">
        <f>Main!J76*Mask!L$14</f>
        <v>0</v>
      </c>
      <c r="X81" s="35">
        <f>Main!K76*Mask!M$14</f>
        <v>0</v>
      </c>
      <c r="Y81" s="35">
        <f>Main!L76*Mask!N$14</f>
        <v>0</v>
      </c>
      <c r="Z81" s="35">
        <f>Main!M76*Mask!O$14</f>
        <v>0</v>
      </c>
      <c r="AA81" s="35">
        <f>Main!N76*Mask!P$14</f>
        <v>0</v>
      </c>
      <c r="AB81" s="35">
        <f>Main!O76*Mask!Q$14</f>
        <v>0</v>
      </c>
      <c r="AC81" s="35">
        <f>Main!P76*Mask!R$14</f>
        <v>0</v>
      </c>
      <c r="AD81" s="35">
        <f>Main!Q76*Mask!S$14</f>
        <v>0</v>
      </c>
      <c r="AE81" s="35">
        <f>Main!R76*Mask!T$14</f>
        <v>0</v>
      </c>
      <c r="AF81" s="35">
        <f>Main!S76*Mask!U$14</f>
        <v>0</v>
      </c>
      <c r="AG81" s="35">
        <f>Main!T76*Mask!V$14</f>
        <v>0</v>
      </c>
      <c r="AH81" s="35">
        <f>Main!U76*Mask!W$14</f>
        <v>0</v>
      </c>
      <c r="AI81" s="35">
        <f>Main!V76*Mask!X$14</f>
        <v>0</v>
      </c>
      <c r="AJ81" s="35">
        <f>Main!W76*Mask!Y$14</f>
        <v>0</v>
      </c>
      <c r="AK81" s="35">
        <f>Main!X76*Mask!Z$14</f>
        <v>0</v>
      </c>
      <c r="AL81" s="35">
        <f>Main!Y76*Mask!AA$14</f>
        <v>0</v>
      </c>
      <c r="AM81" s="35">
        <f>Main!Z76*Mask!AB$14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42</v>
      </c>
      <c r="Q82" s="138" t="str">
        <f ca="1">IF(Main!$AY77&lt;&gt;"#",$P82-Main!$AY77,"#")</f>
        <v>#</v>
      </c>
      <c r="R82" s="35">
        <f>Main!E77*Mask!G$14</f>
        <v>0</v>
      </c>
      <c r="S82" s="35">
        <f>Main!F77*Mask!H$14</f>
        <v>0</v>
      </c>
      <c r="T82" s="35">
        <f>Main!G77*Mask!I$14</f>
        <v>0</v>
      </c>
      <c r="U82" s="35">
        <f>Main!H77*Mask!J$14</f>
        <v>0</v>
      </c>
      <c r="V82" s="35">
        <f>Main!I77*Mask!K$14</f>
        <v>0</v>
      </c>
      <c r="W82" s="35">
        <f>Main!J77*Mask!L$14</f>
        <v>0</v>
      </c>
      <c r="X82" s="35">
        <f>Main!K77*Mask!M$14</f>
        <v>0</v>
      </c>
      <c r="Y82" s="35">
        <f>Main!L77*Mask!N$14</f>
        <v>0</v>
      </c>
      <c r="Z82" s="35">
        <f>Main!M77*Mask!O$14</f>
        <v>0</v>
      </c>
      <c r="AA82" s="35">
        <f>Main!N77*Mask!P$14</f>
        <v>0</v>
      </c>
      <c r="AB82" s="35">
        <f>Main!O77*Mask!Q$14</f>
        <v>0</v>
      </c>
      <c r="AC82" s="35">
        <f>Main!P77*Mask!R$14</f>
        <v>0</v>
      </c>
      <c r="AD82" s="35">
        <f>Main!Q77*Mask!S$14</f>
        <v>0</v>
      </c>
      <c r="AE82" s="35">
        <f>Main!R77*Mask!T$14</f>
        <v>0</v>
      </c>
      <c r="AF82" s="35">
        <f>Main!S77*Mask!U$14</f>
        <v>0</v>
      </c>
      <c r="AG82" s="35">
        <f>Main!T77*Mask!V$14</f>
        <v>0</v>
      </c>
      <c r="AH82" s="35">
        <f>Main!U77*Mask!W$14</f>
        <v>0</v>
      </c>
      <c r="AI82" s="35">
        <f>Main!V77*Mask!X$14</f>
        <v>0</v>
      </c>
      <c r="AJ82" s="35">
        <f>Main!W77*Mask!Y$14</f>
        <v>0</v>
      </c>
      <c r="AK82" s="35">
        <f>Main!X77*Mask!Z$14</f>
        <v>0</v>
      </c>
      <c r="AL82" s="35">
        <f>Main!Y77*Mask!AA$14</f>
        <v>0</v>
      </c>
      <c r="AM82" s="35">
        <f>Main!Z77*Mask!AB$14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42</v>
      </c>
      <c r="Q83" s="138" t="str">
        <f ca="1">IF(Main!$AY78&lt;&gt;"#",$P83-Main!$AY78,"#")</f>
        <v>#</v>
      </c>
      <c r="R83" s="35">
        <f>Main!E78*Mask!G$14</f>
        <v>0</v>
      </c>
      <c r="S83" s="35">
        <f>Main!F78*Mask!H$14</f>
        <v>0</v>
      </c>
      <c r="T83" s="35">
        <f>Main!G78*Mask!I$14</f>
        <v>0</v>
      </c>
      <c r="U83" s="35">
        <f>Main!H78*Mask!J$14</f>
        <v>0</v>
      </c>
      <c r="V83" s="35">
        <f>Main!I78*Mask!K$14</f>
        <v>0</v>
      </c>
      <c r="W83" s="35">
        <f>Main!J78*Mask!L$14</f>
        <v>0</v>
      </c>
      <c r="X83" s="35">
        <f>Main!K78*Mask!M$14</f>
        <v>0</v>
      </c>
      <c r="Y83" s="35">
        <f>Main!L78*Mask!N$14</f>
        <v>0</v>
      </c>
      <c r="Z83" s="35">
        <f>Main!M78*Mask!O$14</f>
        <v>0</v>
      </c>
      <c r="AA83" s="35">
        <f>Main!N78*Mask!P$14</f>
        <v>0</v>
      </c>
      <c r="AB83" s="35">
        <f>Main!O78*Mask!Q$14</f>
        <v>0</v>
      </c>
      <c r="AC83" s="35">
        <f>Main!P78*Mask!R$14</f>
        <v>0</v>
      </c>
      <c r="AD83" s="35">
        <f>Main!Q78*Mask!S$14</f>
        <v>0</v>
      </c>
      <c r="AE83" s="35">
        <f>Main!R78*Mask!T$14</f>
        <v>0</v>
      </c>
      <c r="AF83" s="35">
        <f>Main!S78*Mask!U$14</f>
        <v>0</v>
      </c>
      <c r="AG83" s="35">
        <f>Main!T78*Mask!V$14</f>
        <v>0</v>
      </c>
      <c r="AH83" s="35">
        <f>Main!U78*Mask!W$14</f>
        <v>0</v>
      </c>
      <c r="AI83" s="35">
        <f>Main!V78*Mask!X$14</f>
        <v>0</v>
      </c>
      <c r="AJ83" s="35">
        <f>Main!W78*Mask!Y$14</f>
        <v>0</v>
      </c>
      <c r="AK83" s="35">
        <f>Main!X78*Mask!Z$14</f>
        <v>0</v>
      </c>
      <c r="AL83" s="35">
        <f>Main!Y78*Mask!AA$14</f>
        <v>0</v>
      </c>
      <c r="AM83" s="35">
        <f>Main!Z78*Mask!AB$14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42</v>
      </c>
      <c r="Q84" s="138" t="str">
        <f ca="1">IF(Main!$AY79&lt;&gt;"#",$P84-Main!$AY79,"#")</f>
        <v>#</v>
      </c>
      <c r="R84" s="35">
        <f>Main!E79*Mask!G$14</f>
        <v>0</v>
      </c>
      <c r="S84" s="35">
        <f>Main!F79*Mask!H$14</f>
        <v>0</v>
      </c>
      <c r="T84" s="35">
        <f>Main!G79*Mask!I$14</f>
        <v>0</v>
      </c>
      <c r="U84" s="35">
        <f>Main!H79*Mask!J$14</f>
        <v>0</v>
      </c>
      <c r="V84" s="35">
        <f>Main!I79*Mask!K$14</f>
        <v>0</v>
      </c>
      <c r="W84" s="35">
        <f>Main!J79*Mask!L$14</f>
        <v>0</v>
      </c>
      <c r="X84" s="35">
        <f>Main!K79*Mask!M$14</f>
        <v>0</v>
      </c>
      <c r="Y84" s="35">
        <f>Main!L79*Mask!N$14</f>
        <v>0</v>
      </c>
      <c r="Z84" s="35">
        <f>Main!M79*Mask!O$14</f>
        <v>0</v>
      </c>
      <c r="AA84" s="35">
        <f>Main!N79*Mask!P$14</f>
        <v>0</v>
      </c>
      <c r="AB84" s="35">
        <f>Main!O79*Mask!Q$14</f>
        <v>0</v>
      </c>
      <c r="AC84" s="35">
        <f>Main!P79*Mask!R$14</f>
        <v>0</v>
      </c>
      <c r="AD84" s="35">
        <f>Main!Q79*Mask!S$14</f>
        <v>0</v>
      </c>
      <c r="AE84" s="35">
        <f>Main!R79*Mask!T$14</f>
        <v>0</v>
      </c>
      <c r="AF84" s="35">
        <f>Main!S79*Mask!U$14</f>
        <v>0</v>
      </c>
      <c r="AG84" s="35">
        <f>Main!T79*Mask!V$14</f>
        <v>0</v>
      </c>
      <c r="AH84" s="35">
        <f>Main!U79*Mask!W$14</f>
        <v>0</v>
      </c>
      <c r="AI84" s="35">
        <f>Main!V79*Mask!X$14</f>
        <v>0</v>
      </c>
      <c r="AJ84" s="35">
        <f>Main!W79*Mask!Y$14</f>
        <v>0</v>
      </c>
      <c r="AK84" s="35">
        <f>Main!X79*Mask!Z$14</f>
        <v>0</v>
      </c>
      <c r="AL84" s="35">
        <f>Main!Y79*Mask!AA$14</f>
        <v>0</v>
      </c>
      <c r="AM84" s="35">
        <f>Main!Z79*Mask!AB$14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42</v>
      </c>
      <c r="Q85" s="138" t="str">
        <f ca="1">IF(Main!$AY80&lt;&gt;"#",$P85-Main!$AY80,"#")</f>
        <v>#</v>
      </c>
      <c r="R85" s="35">
        <f>Main!E80*Mask!G$14</f>
        <v>0</v>
      </c>
      <c r="S85" s="35">
        <f>Main!F80*Mask!H$14</f>
        <v>0</v>
      </c>
      <c r="T85" s="35">
        <f>Main!G80*Mask!I$14</f>
        <v>0</v>
      </c>
      <c r="U85" s="35">
        <f>Main!H80*Mask!J$14</f>
        <v>0</v>
      </c>
      <c r="V85" s="35">
        <f>Main!I80*Mask!K$14</f>
        <v>0</v>
      </c>
      <c r="W85" s="35">
        <f>Main!J80*Mask!L$14</f>
        <v>0</v>
      </c>
      <c r="X85" s="35">
        <f>Main!K80*Mask!M$14</f>
        <v>0</v>
      </c>
      <c r="Y85" s="35">
        <f>Main!L80*Mask!N$14</f>
        <v>0</v>
      </c>
      <c r="Z85" s="35">
        <f>Main!M80*Mask!O$14</f>
        <v>0</v>
      </c>
      <c r="AA85" s="35">
        <f>Main!N80*Mask!P$14</f>
        <v>0</v>
      </c>
      <c r="AB85" s="35">
        <f>Main!O80*Mask!Q$14</f>
        <v>0</v>
      </c>
      <c r="AC85" s="35">
        <f>Main!P80*Mask!R$14</f>
        <v>0</v>
      </c>
      <c r="AD85" s="35">
        <f>Main!Q80*Mask!S$14</f>
        <v>0</v>
      </c>
      <c r="AE85" s="35">
        <f>Main!R80*Mask!T$14</f>
        <v>0</v>
      </c>
      <c r="AF85" s="35">
        <f>Main!S80*Mask!U$14</f>
        <v>0</v>
      </c>
      <c r="AG85" s="35">
        <f>Main!T80*Mask!V$14</f>
        <v>0</v>
      </c>
      <c r="AH85" s="35">
        <f>Main!U80*Mask!W$14</f>
        <v>0</v>
      </c>
      <c r="AI85" s="35">
        <f>Main!V80*Mask!X$14</f>
        <v>0</v>
      </c>
      <c r="AJ85" s="35">
        <f>Main!W80*Mask!Y$14</f>
        <v>0</v>
      </c>
      <c r="AK85" s="35">
        <f>Main!X80*Mask!Z$14</f>
        <v>0</v>
      </c>
      <c r="AL85" s="35">
        <f>Main!Y80*Mask!AA$14</f>
        <v>0</v>
      </c>
      <c r="AM85" s="35">
        <f>Main!Z80*Mask!AB$14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42</v>
      </c>
      <c r="Q86" s="138" t="str">
        <f ca="1">IF(Main!$AY81&lt;&gt;"#",$P86-Main!$AY81,"#")</f>
        <v>#</v>
      </c>
      <c r="R86" s="35">
        <f>Main!E81*Mask!G$14</f>
        <v>0</v>
      </c>
      <c r="S86" s="35">
        <f>Main!F81*Mask!H$14</f>
        <v>0</v>
      </c>
      <c r="T86" s="35">
        <f>Main!G81*Mask!I$14</f>
        <v>0</v>
      </c>
      <c r="U86" s="35">
        <f>Main!H81*Mask!J$14</f>
        <v>0</v>
      </c>
      <c r="V86" s="35">
        <f>Main!I81*Mask!K$14</f>
        <v>0</v>
      </c>
      <c r="W86" s="35">
        <f>Main!J81*Mask!L$14</f>
        <v>0</v>
      </c>
      <c r="X86" s="35">
        <f>Main!K81*Mask!M$14</f>
        <v>0</v>
      </c>
      <c r="Y86" s="35">
        <f>Main!L81*Mask!N$14</f>
        <v>0</v>
      </c>
      <c r="Z86" s="35">
        <f>Main!M81*Mask!O$14</f>
        <v>0</v>
      </c>
      <c r="AA86" s="35">
        <f>Main!N81*Mask!P$14</f>
        <v>0</v>
      </c>
      <c r="AB86" s="35">
        <f>Main!O81*Mask!Q$14</f>
        <v>0</v>
      </c>
      <c r="AC86" s="35">
        <f>Main!P81*Mask!R$14</f>
        <v>0</v>
      </c>
      <c r="AD86" s="35">
        <f>Main!Q81*Mask!S$14</f>
        <v>0</v>
      </c>
      <c r="AE86" s="35">
        <f>Main!R81*Mask!T$14</f>
        <v>0</v>
      </c>
      <c r="AF86" s="35">
        <f>Main!S81*Mask!U$14</f>
        <v>0</v>
      </c>
      <c r="AG86" s="35">
        <f>Main!T81*Mask!V$14</f>
        <v>0</v>
      </c>
      <c r="AH86" s="35">
        <f>Main!U81*Mask!W$14</f>
        <v>0</v>
      </c>
      <c r="AI86" s="35">
        <f>Main!V81*Mask!X$14</f>
        <v>0</v>
      </c>
      <c r="AJ86" s="35">
        <f>Main!W81*Mask!Y$14</f>
        <v>0</v>
      </c>
      <c r="AK86" s="35">
        <f>Main!X81*Mask!Z$14</f>
        <v>0</v>
      </c>
      <c r="AL86" s="35">
        <f>Main!Y81*Mask!AA$14</f>
        <v>0</v>
      </c>
      <c r="AM86" s="35">
        <f>Main!Z81*Mask!AB$14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42</v>
      </c>
      <c r="Q87" s="138" t="str">
        <f ca="1">IF(Main!$AY82&lt;&gt;"#",$P87-Main!$AY82,"#")</f>
        <v>#</v>
      </c>
      <c r="R87" s="35">
        <f>Main!E82*Mask!G$14</f>
        <v>0</v>
      </c>
      <c r="S87" s="35">
        <f>Main!F82*Mask!H$14</f>
        <v>0</v>
      </c>
      <c r="T87" s="35">
        <f>Main!G82*Mask!I$14</f>
        <v>0</v>
      </c>
      <c r="U87" s="35">
        <f>Main!H82*Mask!J$14</f>
        <v>0</v>
      </c>
      <c r="V87" s="35">
        <f>Main!I82*Mask!K$14</f>
        <v>0</v>
      </c>
      <c r="W87" s="35">
        <f>Main!J82*Mask!L$14</f>
        <v>0</v>
      </c>
      <c r="X87" s="35">
        <f>Main!K82*Mask!M$14</f>
        <v>0</v>
      </c>
      <c r="Y87" s="35">
        <f>Main!L82*Mask!N$14</f>
        <v>0</v>
      </c>
      <c r="Z87" s="35">
        <f>Main!M82*Mask!O$14</f>
        <v>0</v>
      </c>
      <c r="AA87" s="35">
        <f>Main!N82*Mask!P$14</f>
        <v>0</v>
      </c>
      <c r="AB87" s="35">
        <f>Main!O82*Mask!Q$14</f>
        <v>0</v>
      </c>
      <c r="AC87" s="35">
        <f>Main!P82*Mask!R$14</f>
        <v>0</v>
      </c>
      <c r="AD87" s="35">
        <f>Main!Q82*Mask!S$14</f>
        <v>0</v>
      </c>
      <c r="AE87" s="35">
        <f>Main!R82*Mask!T$14</f>
        <v>0</v>
      </c>
      <c r="AF87" s="35">
        <f>Main!S82*Mask!U$14</f>
        <v>0</v>
      </c>
      <c r="AG87" s="35">
        <f>Main!T82*Mask!V$14</f>
        <v>0</v>
      </c>
      <c r="AH87" s="35">
        <f>Main!U82*Mask!W$14</f>
        <v>0</v>
      </c>
      <c r="AI87" s="35">
        <f>Main!V82*Mask!X$14</f>
        <v>0</v>
      </c>
      <c r="AJ87" s="35">
        <f>Main!W82*Mask!Y$14</f>
        <v>0</v>
      </c>
      <c r="AK87" s="35">
        <f>Main!X82*Mask!Z$14</f>
        <v>0</v>
      </c>
      <c r="AL87" s="35">
        <f>Main!Y82*Mask!AA$14</f>
        <v>0</v>
      </c>
      <c r="AM87" s="35">
        <f>Main!Z82*Mask!AB$14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42</v>
      </c>
      <c r="Q88" s="138" t="str">
        <f ca="1">IF(Main!$AY83&lt;&gt;"#",$P88-Main!$AY83,"#")</f>
        <v>#</v>
      </c>
      <c r="R88" s="35">
        <f>Main!E83*Mask!G$14</f>
        <v>0</v>
      </c>
      <c r="S88" s="35">
        <f>Main!F83*Mask!H$14</f>
        <v>0</v>
      </c>
      <c r="T88" s="35">
        <f>Main!G83*Mask!I$14</f>
        <v>0</v>
      </c>
      <c r="U88" s="35">
        <f>Main!H83*Mask!J$14</f>
        <v>0</v>
      </c>
      <c r="V88" s="35">
        <f>Main!I83*Mask!K$14</f>
        <v>0</v>
      </c>
      <c r="W88" s="35">
        <f>Main!J83*Mask!L$14</f>
        <v>0</v>
      </c>
      <c r="X88" s="35">
        <f>Main!K83*Mask!M$14</f>
        <v>0</v>
      </c>
      <c r="Y88" s="35">
        <f>Main!L83*Mask!N$14</f>
        <v>0</v>
      </c>
      <c r="Z88" s="35">
        <f>Main!M83*Mask!O$14</f>
        <v>0</v>
      </c>
      <c r="AA88" s="35">
        <f>Main!N83*Mask!P$14</f>
        <v>0</v>
      </c>
      <c r="AB88" s="35">
        <f>Main!O83*Mask!Q$14</f>
        <v>0</v>
      </c>
      <c r="AC88" s="35">
        <f>Main!P83*Mask!R$14</f>
        <v>0</v>
      </c>
      <c r="AD88" s="35">
        <f>Main!Q83*Mask!S$14</f>
        <v>0</v>
      </c>
      <c r="AE88" s="35">
        <f>Main!R83*Mask!T$14</f>
        <v>0</v>
      </c>
      <c r="AF88" s="35">
        <f>Main!S83*Mask!U$14</f>
        <v>0</v>
      </c>
      <c r="AG88" s="35">
        <f>Main!T83*Mask!V$14</f>
        <v>0</v>
      </c>
      <c r="AH88" s="35">
        <f>Main!U83*Mask!W$14</f>
        <v>0</v>
      </c>
      <c r="AI88" s="35">
        <f>Main!V83*Mask!X$14</f>
        <v>0</v>
      </c>
      <c r="AJ88" s="35">
        <f>Main!W83*Mask!Y$14</f>
        <v>0</v>
      </c>
      <c r="AK88" s="35">
        <f>Main!X83*Mask!Z$14</f>
        <v>0</v>
      </c>
      <c r="AL88" s="35">
        <f>Main!Y83*Mask!AA$14</f>
        <v>0</v>
      </c>
      <c r="AM88" s="35">
        <f>Main!Z83*Mask!AB$14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42</v>
      </c>
      <c r="Q89" s="138" t="str">
        <f ca="1">IF(Main!$AY84&lt;&gt;"#",$P89-Main!$AY84,"#")</f>
        <v>#</v>
      </c>
      <c r="R89" s="35">
        <f>Main!E84*Mask!G$14</f>
        <v>0</v>
      </c>
      <c r="S89" s="35">
        <f>Main!F84*Mask!H$14</f>
        <v>0</v>
      </c>
      <c r="T89" s="35">
        <f>Main!G84*Mask!I$14</f>
        <v>0</v>
      </c>
      <c r="U89" s="35">
        <f>Main!H84*Mask!J$14</f>
        <v>0</v>
      </c>
      <c r="V89" s="35">
        <f>Main!I84*Mask!K$14</f>
        <v>0</v>
      </c>
      <c r="W89" s="35">
        <f>Main!J84*Mask!L$14</f>
        <v>0</v>
      </c>
      <c r="X89" s="35">
        <f>Main!K84*Mask!M$14</f>
        <v>0</v>
      </c>
      <c r="Y89" s="35">
        <f>Main!L84*Mask!N$14</f>
        <v>0</v>
      </c>
      <c r="Z89" s="35">
        <f>Main!M84*Mask!O$14</f>
        <v>0</v>
      </c>
      <c r="AA89" s="35">
        <f>Main!N84*Mask!P$14</f>
        <v>0</v>
      </c>
      <c r="AB89" s="35">
        <f>Main!O84*Mask!Q$14</f>
        <v>0</v>
      </c>
      <c r="AC89" s="35">
        <f>Main!P84*Mask!R$14</f>
        <v>0</v>
      </c>
      <c r="AD89" s="35">
        <f>Main!Q84*Mask!S$14</f>
        <v>0</v>
      </c>
      <c r="AE89" s="35">
        <f>Main!R84*Mask!T$14</f>
        <v>0</v>
      </c>
      <c r="AF89" s="35">
        <f>Main!S84*Mask!U$14</f>
        <v>0</v>
      </c>
      <c r="AG89" s="35">
        <f>Main!T84*Mask!V$14</f>
        <v>0</v>
      </c>
      <c r="AH89" s="35">
        <f>Main!U84*Mask!W$14</f>
        <v>0</v>
      </c>
      <c r="AI89" s="35">
        <f>Main!V84*Mask!X$14</f>
        <v>0</v>
      </c>
      <c r="AJ89" s="35">
        <f>Main!W84*Mask!Y$14</f>
        <v>0</v>
      </c>
      <c r="AK89" s="35">
        <f>Main!X84*Mask!Z$14</f>
        <v>0</v>
      </c>
      <c r="AL89" s="35">
        <f>Main!Y84*Mask!AA$14</f>
        <v>0</v>
      </c>
      <c r="AM89" s="35">
        <f>Main!Z84*Mask!AB$14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42</v>
      </c>
      <c r="Q90" s="138" t="str">
        <f ca="1">IF(Main!$AY85&lt;&gt;"#",$P90-Main!$AY85,"#")</f>
        <v>#</v>
      </c>
      <c r="R90" s="35">
        <f>Main!E85*Mask!G$14</f>
        <v>0</v>
      </c>
      <c r="S90" s="35">
        <f>Main!F85*Mask!H$14</f>
        <v>0</v>
      </c>
      <c r="T90" s="35">
        <f>Main!G85*Mask!I$14</f>
        <v>0</v>
      </c>
      <c r="U90" s="35">
        <f>Main!H85*Mask!J$14</f>
        <v>0</v>
      </c>
      <c r="V90" s="35">
        <f>Main!I85*Mask!K$14</f>
        <v>0</v>
      </c>
      <c r="W90" s="35">
        <f>Main!J85*Mask!L$14</f>
        <v>0</v>
      </c>
      <c r="X90" s="35">
        <f>Main!K85*Mask!M$14</f>
        <v>0</v>
      </c>
      <c r="Y90" s="35">
        <f>Main!L85*Mask!N$14</f>
        <v>0</v>
      </c>
      <c r="Z90" s="35">
        <f>Main!M85*Mask!O$14</f>
        <v>0</v>
      </c>
      <c r="AA90" s="35">
        <f>Main!N85*Mask!P$14</f>
        <v>0</v>
      </c>
      <c r="AB90" s="35">
        <f>Main!O85*Mask!Q$14</f>
        <v>0</v>
      </c>
      <c r="AC90" s="35">
        <f>Main!P85*Mask!R$14</f>
        <v>0</v>
      </c>
      <c r="AD90" s="35">
        <f>Main!Q85*Mask!S$14</f>
        <v>0</v>
      </c>
      <c r="AE90" s="35">
        <f>Main!R85*Mask!T$14</f>
        <v>0</v>
      </c>
      <c r="AF90" s="35">
        <f>Main!S85*Mask!U$14</f>
        <v>0</v>
      </c>
      <c r="AG90" s="35">
        <f>Main!T85*Mask!V$14</f>
        <v>0</v>
      </c>
      <c r="AH90" s="35">
        <f>Main!U85*Mask!W$14</f>
        <v>0</v>
      </c>
      <c r="AI90" s="35">
        <f>Main!V85*Mask!X$14</f>
        <v>0</v>
      </c>
      <c r="AJ90" s="35">
        <f>Main!W85*Mask!Y$14</f>
        <v>0</v>
      </c>
      <c r="AK90" s="35">
        <f>Main!X85*Mask!Z$14</f>
        <v>0</v>
      </c>
      <c r="AL90" s="35">
        <f>Main!Y85*Mask!AA$14</f>
        <v>0</v>
      </c>
      <c r="AM90" s="35">
        <f>Main!Z85*Mask!AB$14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42</v>
      </c>
      <c r="Q91" s="138" t="str">
        <f ca="1">IF(Main!$AY86&lt;&gt;"#",$P91-Main!$AY86,"#")</f>
        <v>#</v>
      </c>
      <c r="R91" s="35">
        <f>Main!E86*Mask!G$14</f>
        <v>0</v>
      </c>
      <c r="S91" s="35">
        <f>Main!F86*Mask!H$14</f>
        <v>0</v>
      </c>
      <c r="T91" s="35">
        <f>Main!G86*Mask!I$14</f>
        <v>0</v>
      </c>
      <c r="U91" s="35">
        <f>Main!H86*Mask!J$14</f>
        <v>0</v>
      </c>
      <c r="V91" s="35">
        <f>Main!I86*Mask!K$14</f>
        <v>0</v>
      </c>
      <c r="W91" s="35">
        <f>Main!J86*Mask!L$14</f>
        <v>0</v>
      </c>
      <c r="X91" s="35">
        <f>Main!K86*Mask!M$14</f>
        <v>0</v>
      </c>
      <c r="Y91" s="35">
        <f>Main!L86*Mask!N$14</f>
        <v>0</v>
      </c>
      <c r="Z91" s="35">
        <f>Main!M86*Mask!O$14</f>
        <v>0</v>
      </c>
      <c r="AA91" s="35">
        <f>Main!N86*Mask!P$14</f>
        <v>0</v>
      </c>
      <c r="AB91" s="35">
        <f>Main!O86*Mask!Q$14</f>
        <v>0</v>
      </c>
      <c r="AC91" s="35">
        <f>Main!P86*Mask!R$14</f>
        <v>0</v>
      </c>
      <c r="AD91" s="35">
        <f>Main!Q86*Mask!S$14</f>
        <v>0</v>
      </c>
      <c r="AE91" s="35">
        <f>Main!R86*Mask!T$14</f>
        <v>0</v>
      </c>
      <c r="AF91" s="35">
        <f>Main!S86*Mask!U$14</f>
        <v>0</v>
      </c>
      <c r="AG91" s="35">
        <f>Main!T86*Mask!V$14</f>
        <v>0</v>
      </c>
      <c r="AH91" s="35">
        <f>Main!U86*Mask!W$14</f>
        <v>0</v>
      </c>
      <c r="AI91" s="35">
        <f>Main!V86*Mask!X$14</f>
        <v>0</v>
      </c>
      <c r="AJ91" s="35">
        <f>Main!W86*Mask!Y$14</f>
        <v>0</v>
      </c>
      <c r="AK91" s="35">
        <f>Main!X86*Mask!Z$14</f>
        <v>0</v>
      </c>
      <c r="AL91" s="35">
        <f>Main!Y86*Mask!AA$14</f>
        <v>0</v>
      </c>
      <c r="AM91" s="35">
        <f>Main!Z86*Mask!AB$14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42</v>
      </c>
      <c r="Q92" s="138" t="str">
        <f ca="1">IF(Main!$AY87&lt;&gt;"#",$P92-Main!$AY87,"#")</f>
        <v>#</v>
      </c>
      <c r="R92" s="35">
        <f>Main!E87*Mask!G$14</f>
        <v>0</v>
      </c>
      <c r="S92" s="35">
        <f>Main!F87*Mask!H$14</f>
        <v>0</v>
      </c>
      <c r="T92" s="35">
        <f>Main!G87*Mask!I$14</f>
        <v>0</v>
      </c>
      <c r="U92" s="35">
        <f>Main!H87*Mask!J$14</f>
        <v>0</v>
      </c>
      <c r="V92" s="35">
        <f>Main!I87*Mask!K$14</f>
        <v>0</v>
      </c>
      <c r="W92" s="35">
        <f>Main!J87*Mask!L$14</f>
        <v>0</v>
      </c>
      <c r="X92" s="35">
        <f>Main!K87*Mask!M$14</f>
        <v>0</v>
      </c>
      <c r="Y92" s="35">
        <f>Main!L87*Mask!N$14</f>
        <v>0</v>
      </c>
      <c r="Z92" s="35">
        <f>Main!M87*Mask!O$14</f>
        <v>0</v>
      </c>
      <c r="AA92" s="35">
        <f>Main!N87*Mask!P$14</f>
        <v>0</v>
      </c>
      <c r="AB92" s="35">
        <f>Main!O87*Mask!Q$14</f>
        <v>0</v>
      </c>
      <c r="AC92" s="35">
        <f>Main!P87*Mask!R$14</f>
        <v>0</v>
      </c>
      <c r="AD92" s="35">
        <f>Main!Q87*Mask!S$14</f>
        <v>0</v>
      </c>
      <c r="AE92" s="35">
        <f>Main!R87*Mask!T$14</f>
        <v>0</v>
      </c>
      <c r="AF92" s="35">
        <f>Main!S87*Mask!U$14</f>
        <v>0</v>
      </c>
      <c r="AG92" s="35">
        <f>Main!T87*Mask!V$14</f>
        <v>0</v>
      </c>
      <c r="AH92" s="35">
        <f>Main!U87*Mask!W$14</f>
        <v>0</v>
      </c>
      <c r="AI92" s="35">
        <f>Main!V87*Mask!X$14</f>
        <v>0</v>
      </c>
      <c r="AJ92" s="35">
        <f>Main!W87*Mask!Y$14</f>
        <v>0</v>
      </c>
      <c r="AK92" s="35">
        <f>Main!X87*Mask!Z$14</f>
        <v>0</v>
      </c>
      <c r="AL92" s="35">
        <f>Main!Y87*Mask!AA$14</f>
        <v>0</v>
      </c>
      <c r="AM92" s="35">
        <f>Main!Z87*Mask!AB$14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42</v>
      </c>
      <c r="Q93" s="138" t="str">
        <f ca="1">IF(Main!$AY88&lt;&gt;"#",$P93-Main!$AY88,"#")</f>
        <v>#</v>
      </c>
      <c r="R93" s="35">
        <f>Main!E88*Mask!G$14</f>
        <v>0</v>
      </c>
      <c r="S93" s="35">
        <f>Main!F88*Mask!H$14</f>
        <v>0</v>
      </c>
      <c r="T93" s="35">
        <f>Main!G88*Mask!I$14</f>
        <v>0</v>
      </c>
      <c r="U93" s="35">
        <f>Main!H88*Mask!J$14</f>
        <v>0</v>
      </c>
      <c r="V93" s="35">
        <f>Main!I88*Mask!K$14</f>
        <v>0</v>
      </c>
      <c r="W93" s="35">
        <f>Main!J88*Mask!L$14</f>
        <v>0</v>
      </c>
      <c r="X93" s="35">
        <f>Main!K88*Mask!M$14</f>
        <v>0</v>
      </c>
      <c r="Y93" s="35">
        <f>Main!L88*Mask!N$14</f>
        <v>0</v>
      </c>
      <c r="Z93" s="35">
        <f>Main!M88*Mask!O$14</f>
        <v>0</v>
      </c>
      <c r="AA93" s="35">
        <f>Main!N88*Mask!P$14</f>
        <v>0</v>
      </c>
      <c r="AB93" s="35">
        <f>Main!O88*Mask!Q$14</f>
        <v>0</v>
      </c>
      <c r="AC93" s="35">
        <f>Main!P88*Mask!R$14</f>
        <v>0</v>
      </c>
      <c r="AD93" s="35">
        <f>Main!Q88*Mask!S$14</f>
        <v>0</v>
      </c>
      <c r="AE93" s="35">
        <f>Main!R88*Mask!T$14</f>
        <v>0</v>
      </c>
      <c r="AF93" s="35">
        <f>Main!S88*Mask!U$14</f>
        <v>0</v>
      </c>
      <c r="AG93" s="35">
        <f>Main!T88*Mask!V$14</f>
        <v>0</v>
      </c>
      <c r="AH93" s="35">
        <f>Main!U88*Mask!W$14</f>
        <v>0</v>
      </c>
      <c r="AI93" s="35">
        <f>Main!V88*Mask!X$14</f>
        <v>0</v>
      </c>
      <c r="AJ93" s="35">
        <f>Main!W88*Mask!Y$14</f>
        <v>0</v>
      </c>
      <c r="AK93" s="35">
        <f>Main!X88*Mask!Z$14</f>
        <v>0</v>
      </c>
      <c r="AL93" s="35">
        <f>Main!Y88*Mask!AA$14</f>
        <v>0</v>
      </c>
      <c r="AM93" s="35">
        <f>Main!Z88*Mask!AB$14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42</v>
      </c>
      <c r="Q94" s="138" t="str">
        <f ca="1">IF(Main!$AY89&lt;&gt;"#",$P94-Main!$AY89,"#")</f>
        <v>#</v>
      </c>
      <c r="R94" s="35">
        <f>Main!E89*Mask!G$14</f>
        <v>0</v>
      </c>
      <c r="S94" s="35">
        <f>Main!F89*Mask!H$14</f>
        <v>0</v>
      </c>
      <c r="T94" s="35">
        <f>Main!G89*Mask!I$14</f>
        <v>0</v>
      </c>
      <c r="U94" s="35">
        <f>Main!H89*Mask!J$14</f>
        <v>0</v>
      </c>
      <c r="V94" s="35">
        <f>Main!I89*Mask!K$14</f>
        <v>0</v>
      </c>
      <c r="W94" s="35">
        <f>Main!J89*Mask!L$14</f>
        <v>0</v>
      </c>
      <c r="X94" s="35">
        <f>Main!K89*Mask!M$14</f>
        <v>0</v>
      </c>
      <c r="Y94" s="35">
        <f>Main!L89*Mask!N$14</f>
        <v>0</v>
      </c>
      <c r="Z94" s="35">
        <f>Main!M89*Mask!O$14</f>
        <v>0</v>
      </c>
      <c r="AA94" s="35">
        <f>Main!N89*Mask!P$14</f>
        <v>0</v>
      </c>
      <c r="AB94" s="35">
        <f>Main!O89*Mask!Q$14</f>
        <v>0</v>
      </c>
      <c r="AC94" s="35">
        <f>Main!P89*Mask!R$14</f>
        <v>0</v>
      </c>
      <c r="AD94" s="35">
        <f>Main!Q89*Mask!S$14</f>
        <v>0</v>
      </c>
      <c r="AE94" s="35">
        <f>Main!R89*Mask!T$14</f>
        <v>0</v>
      </c>
      <c r="AF94" s="35">
        <f>Main!S89*Mask!U$14</f>
        <v>0</v>
      </c>
      <c r="AG94" s="35">
        <f>Main!T89*Mask!V$14</f>
        <v>0</v>
      </c>
      <c r="AH94" s="35">
        <f>Main!U89*Mask!W$14</f>
        <v>0</v>
      </c>
      <c r="AI94" s="35">
        <f>Main!V89*Mask!X$14</f>
        <v>0</v>
      </c>
      <c r="AJ94" s="35">
        <f>Main!W89*Mask!Y$14</f>
        <v>0</v>
      </c>
      <c r="AK94" s="35">
        <f>Main!X89*Mask!Z$14</f>
        <v>0</v>
      </c>
      <c r="AL94" s="35">
        <f>Main!Y89*Mask!AA$14</f>
        <v>0</v>
      </c>
      <c r="AM94" s="35">
        <f>Main!Z89*Mask!AB$14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42</v>
      </c>
      <c r="Q95" s="138" t="str">
        <f ca="1">IF(Main!$AY90&lt;&gt;"#",$P95-Main!$AY90,"#")</f>
        <v>#</v>
      </c>
      <c r="R95" s="35">
        <f>Main!E90*Mask!G$14</f>
        <v>0</v>
      </c>
      <c r="S95" s="35">
        <f>Main!F90*Mask!H$14</f>
        <v>0</v>
      </c>
      <c r="T95" s="35">
        <f>Main!G90*Mask!I$14</f>
        <v>0</v>
      </c>
      <c r="U95" s="35">
        <f>Main!H90*Mask!J$14</f>
        <v>0</v>
      </c>
      <c r="V95" s="35">
        <f>Main!I90*Mask!K$14</f>
        <v>0</v>
      </c>
      <c r="W95" s="35">
        <f>Main!J90*Mask!L$14</f>
        <v>0</v>
      </c>
      <c r="X95" s="35">
        <f>Main!K90*Mask!M$14</f>
        <v>0</v>
      </c>
      <c r="Y95" s="35">
        <f>Main!L90*Mask!N$14</f>
        <v>0</v>
      </c>
      <c r="Z95" s="35">
        <f>Main!M90*Mask!O$14</f>
        <v>0</v>
      </c>
      <c r="AA95" s="35">
        <f>Main!N90*Mask!P$14</f>
        <v>0</v>
      </c>
      <c r="AB95" s="35">
        <f>Main!O90*Mask!Q$14</f>
        <v>0</v>
      </c>
      <c r="AC95" s="35">
        <f>Main!P90*Mask!R$14</f>
        <v>0</v>
      </c>
      <c r="AD95" s="35">
        <f>Main!Q90*Mask!S$14</f>
        <v>0</v>
      </c>
      <c r="AE95" s="35">
        <f>Main!R90*Mask!T$14</f>
        <v>0</v>
      </c>
      <c r="AF95" s="35">
        <f>Main!S90*Mask!U$14</f>
        <v>0</v>
      </c>
      <c r="AG95" s="35">
        <f>Main!T90*Mask!V$14</f>
        <v>0</v>
      </c>
      <c r="AH95" s="35">
        <f>Main!U90*Mask!W$14</f>
        <v>0</v>
      </c>
      <c r="AI95" s="35">
        <f>Main!V90*Mask!X$14</f>
        <v>0</v>
      </c>
      <c r="AJ95" s="35">
        <f>Main!W90*Mask!Y$14</f>
        <v>0</v>
      </c>
      <c r="AK95" s="35">
        <f>Main!X90*Mask!Z$14</f>
        <v>0</v>
      </c>
      <c r="AL95" s="35">
        <f>Main!Y90*Mask!AA$14</f>
        <v>0</v>
      </c>
      <c r="AM95" s="35">
        <f>Main!Z90*Mask!AB$14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42</v>
      </c>
      <c r="Q96" s="138" t="str">
        <f ca="1">IF(Main!$AY91&lt;&gt;"#",$P96-Main!$AY91,"#")</f>
        <v>#</v>
      </c>
      <c r="R96" s="35">
        <f>Main!E91*Mask!G$14</f>
        <v>0</v>
      </c>
      <c r="S96" s="35">
        <f>Main!F91*Mask!H$14</f>
        <v>0</v>
      </c>
      <c r="T96" s="35">
        <f>Main!G91*Mask!I$14</f>
        <v>0</v>
      </c>
      <c r="U96" s="35">
        <f>Main!H91*Mask!J$14</f>
        <v>0</v>
      </c>
      <c r="V96" s="35">
        <f>Main!I91*Mask!K$14</f>
        <v>0</v>
      </c>
      <c r="W96" s="35">
        <f>Main!J91*Mask!L$14</f>
        <v>0</v>
      </c>
      <c r="X96" s="35">
        <f>Main!K91*Mask!M$14</f>
        <v>0</v>
      </c>
      <c r="Y96" s="35">
        <f>Main!L91*Mask!N$14</f>
        <v>0</v>
      </c>
      <c r="Z96" s="35">
        <f>Main!M91*Mask!O$14</f>
        <v>0</v>
      </c>
      <c r="AA96" s="35">
        <f>Main!N91*Mask!P$14</f>
        <v>0</v>
      </c>
      <c r="AB96" s="35">
        <f>Main!O91*Mask!Q$14</f>
        <v>0</v>
      </c>
      <c r="AC96" s="35">
        <f>Main!P91*Mask!R$14</f>
        <v>0</v>
      </c>
      <c r="AD96" s="35">
        <f>Main!Q91*Mask!S$14</f>
        <v>0</v>
      </c>
      <c r="AE96" s="35">
        <f>Main!R91*Mask!T$14</f>
        <v>0</v>
      </c>
      <c r="AF96" s="35">
        <f>Main!S91*Mask!U$14</f>
        <v>0</v>
      </c>
      <c r="AG96" s="35">
        <f>Main!T91*Mask!V$14</f>
        <v>0</v>
      </c>
      <c r="AH96" s="35">
        <f>Main!U91*Mask!W$14</f>
        <v>0</v>
      </c>
      <c r="AI96" s="35">
        <f>Main!V91*Mask!X$14</f>
        <v>0</v>
      </c>
      <c r="AJ96" s="35">
        <f>Main!W91*Mask!Y$14</f>
        <v>0</v>
      </c>
      <c r="AK96" s="35">
        <f>Main!X91*Mask!Z$14</f>
        <v>0</v>
      </c>
      <c r="AL96" s="35">
        <f>Main!Y91*Mask!AA$14</f>
        <v>0</v>
      </c>
      <c r="AM96" s="35">
        <f>Main!Z91*Mask!AB$14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42</v>
      </c>
      <c r="Q97" s="138" t="str">
        <f ca="1">IF(Main!$AY92&lt;&gt;"#",$P97-Main!$AY92,"#")</f>
        <v>#</v>
      </c>
      <c r="R97" s="35">
        <f>Main!E92*Mask!G$14</f>
        <v>0</v>
      </c>
      <c r="S97" s="35">
        <f>Main!F92*Mask!H$14</f>
        <v>0</v>
      </c>
      <c r="T97" s="35">
        <f>Main!G92*Mask!I$14</f>
        <v>0</v>
      </c>
      <c r="U97" s="35">
        <f>Main!H92*Mask!J$14</f>
        <v>0</v>
      </c>
      <c r="V97" s="35">
        <f>Main!I92*Mask!K$14</f>
        <v>0</v>
      </c>
      <c r="W97" s="35">
        <f>Main!J92*Mask!L$14</f>
        <v>0</v>
      </c>
      <c r="X97" s="35">
        <f>Main!K92*Mask!M$14</f>
        <v>0</v>
      </c>
      <c r="Y97" s="35">
        <f>Main!L92*Mask!N$14</f>
        <v>0</v>
      </c>
      <c r="Z97" s="35">
        <f>Main!M92*Mask!O$14</f>
        <v>0</v>
      </c>
      <c r="AA97" s="35">
        <f>Main!N92*Mask!P$14</f>
        <v>0</v>
      </c>
      <c r="AB97" s="35">
        <f>Main!O92*Mask!Q$14</f>
        <v>0</v>
      </c>
      <c r="AC97" s="35">
        <f>Main!P92*Mask!R$14</f>
        <v>0</v>
      </c>
      <c r="AD97" s="35">
        <f>Main!Q92*Mask!S$14</f>
        <v>0</v>
      </c>
      <c r="AE97" s="35">
        <f>Main!R92*Mask!T$14</f>
        <v>0</v>
      </c>
      <c r="AF97" s="35">
        <f>Main!S92*Mask!U$14</f>
        <v>0</v>
      </c>
      <c r="AG97" s="35">
        <f>Main!T92*Mask!V$14</f>
        <v>0</v>
      </c>
      <c r="AH97" s="35">
        <f>Main!U92*Mask!W$14</f>
        <v>0</v>
      </c>
      <c r="AI97" s="35">
        <f>Main!V92*Mask!X$14</f>
        <v>0</v>
      </c>
      <c r="AJ97" s="35">
        <f>Main!W92*Mask!Y$14</f>
        <v>0</v>
      </c>
      <c r="AK97" s="35">
        <f>Main!X92*Mask!Z$14</f>
        <v>0</v>
      </c>
      <c r="AL97" s="35">
        <f>Main!Y92*Mask!AA$14</f>
        <v>0</v>
      </c>
      <c r="AM97" s="35">
        <f>Main!Z92*Mask!AB$14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42</v>
      </c>
      <c r="Q98" s="138" t="str">
        <f ca="1">IF(Main!$AY93&lt;&gt;"#",$P98-Main!$AY93,"#")</f>
        <v>#</v>
      </c>
      <c r="R98" s="35">
        <f>Main!E93*Mask!G$14</f>
        <v>0</v>
      </c>
      <c r="S98" s="35">
        <f>Main!F93*Mask!H$14</f>
        <v>0</v>
      </c>
      <c r="T98" s="35">
        <f>Main!G93*Mask!I$14</f>
        <v>0</v>
      </c>
      <c r="U98" s="35">
        <f>Main!H93*Mask!J$14</f>
        <v>0</v>
      </c>
      <c r="V98" s="35">
        <f>Main!I93*Mask!K$14</f>
        <v>0</v>
      </c>
      <c r="W98" s="35">
        <f>Main!J93*Mask!L$14</f>
        <v>0</v>
      </c>
      <c r="X98" s="35">
        <f>Main!K93*Mask!M$14</f>
        <v>0</v>
      </c>
      <c r="Y98" s="35">
        <f>Main!L93*Mask!N$14</f>
        <v>0</v>
      </c>
      <c r="Z98" s="35">
        <f>Main!M93*Mask!O$14</f>
        <v>0</v>
      </c>
      <c r="AA98" s="35">
        <f>Main!N93*Mask!P$14</f>
        <v>0</v>
      </c>
      <c r="AB98" s="35">
        <f>Main!O93*Mask!Q$14</f>
        <v>0</v>
      </c>
      <c r="AC98" s="35">
        <f>Main!P93*Mask!R$14</f>
        <v>0</v>
      </c>
      <c r="AD98" s="35">
        <f>Main!Q93*Mask!S$14</f>
        <v>0</v>
      </c>
      <c r="AE98" s="35">
        <f>Main!R93*Mask!T$14</f>
        <v>0</v>
      </c>
      <c r="AF98" s="35">
        <f>Main!S93*Mask!U$14</f>
        <v>0</v>
      </c>
      <c r="AG98" s="35">
        <f>Main!T93*Mask!V$14</f>
        <v>0</v>
      </c>
      <c r="AH98" s="35">
        <f>Main!U93*Mask!W$14</f>
        <v>0</v>
      </c>
      <c r="AI98" s="35">
        <f>Main!V93*Mask!X$14</f>
        <v>0</v>
      </c>
      <c r="AJ98" s="35">
        <f>Main!W93*Mask!Y$14</f>
        <v>0</v>
      </c>
      <c r="AK98" s="35">
        <f>Main!X93*Mask!Z$14</f>
        <v>0</v>
      </c>
      <c r="AL98" s="35">
        <f>Main!Y93*Mask!AA$14</f>
        <v>0</v>
      </c>
      <c r="AM98" s="35">
        <f>Main!Z93*Mask!AB$14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42</v>
      </c>
      <c r="Q99" s="138" t="str">
        <f ca="1">IF(Main!$AY94&lt;&gt;"#",$P99-Main!$AY94,"#")</f>
        <v>#</v>
      </c>
      <c r="R99" s="35">
        <f>Main!E94*Mask!G$14</f>
        <v>0</v>
      </c>
      <c r="S99" s="35">
        <f>Main!F94*Mask!H$14</f>
        <v>0</v>
      </c>
      <c r="T99" s="35">
        <f>Main!G94*Mask!I$14</f>
        <v>0</v>
      </c>
      <c r="U99" s="35">
        <f>Main!H94*Mask!J$14</f>
        <v>0</v>
      </c>
      <c r="V99" s="35">
        <f>Main!I94*Mask!K$14</f>
        <v>0</v>
      </c>
      <c r="W99" s="35">
        <f>Main!J94*Mask!L$14</f>
        <v>0</v>
      </c>
      <c r="X99" s="35">
        <f>Main!K94*Mask!M$14</f>
        <v>0</v>
      </c>
      <c r="Y99" s="35">
        <f>Main!L94*Mask!N$14</f>
        <v>0</v>
      </c>
      <c r="Z99" s="35">
        <f>Main!M94*Mask!O$14</f>
        <v>0</v>
      </c>
      <c r="AA99" s="35">
        <f>Main!N94*Mask!P$14</f>
        <v>0</v>
      </c>
      <c r="AB99" s="35">
        <f>Main!O94*Mask!Q$14</f>
        <v>0</v>
      </c>
      <c r="AC99" s="35">
        <f>Main!P94*Mask!R$14</f>
        <v>0</v>
      </c>
      <c r="AD99" s="35">
        <f>Main!Q94*Mask!S$14</f>
        <v>0</v>
      </c>
      <c r="AE99" s="35">
        <f>Main!R94*Mask!T$14</f>
        <v>0</v>
      </c>
      <c r="AF99" s="35">
        <f>Main!S94*Mask!U$14</f>
        <v>0</v>
      </c>
      <c r="AG99" s="35">
        <f>Main!T94*Mask!V$14</f>
        <v>0</v>
      </c>
      <c r="AH99" s="35">
        <f>Main!U94*Mask!W$14</f>
        <v>0</v>
      </c>
      <c r="AI99" s="35">
        <f>Main!V94*Mask!X$14</f>
        <v>0</v>
      </c>
      <c r="AJ99" s="35">
        <f>Main!W94*Mask!Y$14</f>
        <v>0</v>
      </c>
      <c r="AK99" s="35">
        <f>Main!X94*Mask!Z$14</f>
        <v>0</v>
      </c>
      <c r="AL99" s="35">
        <f>Main!Y94*Mask!AA$14</f>
        <v>0</v>
      </c>
      <c r="AM99" s="35">
        <f>Main!Z94*Mask!AB$14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42</v>
      </c>
      <c r="Q100" s="138" t="str">
        <f ca="1">IF(Main!$AY95&lt;&gt;"#",$P100-Main!$AY95,"#")</f>
        <v>#</v>
      </c>
      <c r="R100" s="35">
        <f>Main!E95*Mask!G$14</f>
        <v>0</v>
      </c>
      <c r="S100" s="35">
        <f>Main!F95*Mask!H$14</f>
        <v>0</v>
      </c>
      <c r="T100" s="35">
        <f>Main!G95*Mask!I$14</f>
        <v>0</v>
      </c>
      <c r="U100" s="35">
        <f>Main!H95*Mask!J$14</f>
        <v>0</v>
      </c>
      <c r="V100" s="35">
        <f>Main!I95*Mask!K$14</f>
        <v>0</v>
      </c>
      <c r="W100" s="35">
        <f>Main!J95*Mask!L$14</f>
        <v>0</v>
      </c>
      <c r="X100" s="35">
        <f>Main!K95*Mask!M$14</f>
        <v>0</v>
      </c>
      <c r="Y100" s="35">
        <f>Main!L95*Mask!N$14</f>
        <v>0</v>
      </c>
      <c r="Z100" s="35">
        <f>Main!M95*Mask!O$14</f>
        <v>0</v>
      </c>
      <c r="AA100" s="35">
        <f>Main!N95*Mask!P$14</f>
        <v>0</v>
      </c>
      <c r="AB100" s="35">
        <f>Main!O95*Mask!Q$14</f>
        <v>0</v>
      </c>
      <c r="AC100" s="35">
        <f>Main!P95*Mask!R$14</f>
        <v>0</v>
      </c>
      <c r="AD100" s="35">
        <f>Main!Q95*Mask!S$14</f>
        <v>0</v>
      </c>
      <c r="AE100" s="35">
        <f>Main!R95*Mask!T$14</f>
        <v>0</v>
      </c>
      <c r="AF100" s="35">
        <f>Main!S95*Mask!U$14</f>
        <v>0</v>
      </c>
      <c r="AG100" s="35">
        <f>Main!T95*Mask!V$14</f>
        <v>0</v>
      </c>
      <c r="AH100" s="35">
        <f>Main!U95*Mask!W$14</f>
        <v>0</v>
      </c>
      <c r="AI100" s="35">
        <f>Main!V95*Mask!X$14</f>
        <v>0</v>
      </c>
      <c r="AJ100" s="35">
        <f>Main!W95*Mask!Y$14</f>
        <v>0</v>
      </c>
      <c r="AK100" s="35">
        <f>Main!X95*Mask!Z$14</f>
        <v>0</v>
      </c>
      <c r="AL100" s="35">
        <f>Main!Y95*Mask!AA$14</f>
        <v>0</v>
      </c>
      <c r="AM100" s="35">
        <f>Main!Z95*Mask!AB$14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42</v>
      </c>
      <c r="Q101" s="138" t="str">
        <f ca="1">IF(Main!$AY96&lt;&gt;"#",$P101-Main!$AY96,"#")</f>
        <v>#</v>
      </c>
      <c r="R101" s="35">
        <f>Main!E96*Mask!G$14</f>
        <v>0</v>
      </c>
      <c r="S101" s="35">
        <f>Main!F96*Mask!H$14</f>
        <v>0</v>
      </c>
      <c r="T101" s="35">
        <f>Main!G96*Mask!I$14</f>
        <v>0</v>
      </c>
      <c r="U101" s="35">
        <f>Main!H96*Mask!J$14</f>
        <v>0</v>
      </c>
      <c r="V101" s="35">
        <f>Main!I96*Mask!K$14</f>
        <v>0</v>
      </c>
      <c r="W101" s="35">
        <f>Main!J96*Mask!L$14</f>
        <v>0</v>
      </c>
      <c r="X101" s="35">
        <f>Main!K96*Mask!M$14</f>
        <v>0</v>
      </c>
      <c r="Y101" s="35">
        <f>Main!L96*Mask!N$14</f>
        <v>0</v>
      </c>
      <c r="Z101" s="35">
        <f>Main!M96*Mask!O$14</f>
        <v>0</v>
      </c>
      <c r="AA101" s="35">
        <f>Main!N96*Mask!P$14</f>
        <v>0</v>
      </c>
      <c r="AB101" s="35">
        <f>Main!O96*Mask!Q$14</f>
        <v>0</v>
      </c>
      <c r="AC101" s="35">
        <f>Main!P96*Mask!R$14</f>
        <v>0</v>
      </c>
      <c r="AD101" s="35">
        <f>Main!Q96*Mask!S$14</f>
        <v>0</v>
      </c>
      <c r="AE101" s="35">
        <f>Main!R96*Mask!T$14</f>
        <v>0</v>
      </c>
      <c r="AF101" s="35">
        <f>Main!S96*Mask!U$14</f>
        <v>0</v>
      </c>
      <c r="AG101" s="35">
        <f>Main!T96*Mask!V$14</f>
        <v>0</v>
      </c>
      <c r="AH101" s="35">
        <f>Main!U96*Mask!W$14</f>
        <v>0</v>
      </c>
      <c r="AI101" s="35">
        <f>Main!V96*Mask!X$14</f>
        <v>0</v>
      </c>
      <c r="AJ101" s="35">
        <f>Main!W96*Mask!Y$14</f>
        <v>0</v>
      </c>
      <c r="AK101" s="35">
        <f>Main!X96*Mask!Z$14</f>
        <v>0</v>
      </c>
      <c r="AL101" s="35">
        <f>Main!Y96*Mask!AA$14</f>
        <v>0</v>
      </c>
      <c r="AM101" s="35">
        <f>Main!Z96*Mask!AB$14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42</v>
      </c>
      <c r="Q102" s="138" t="str">
        <f ca="1">IF(Main!$AY97&lt;&gt;"#",$P102-Main!$AY97,"#")</f>
        <v>#</v>
      </c>
      <c r="R102" s="35">
        <f>Main!E97*Mask!G$14</f>
        <v>0</v>
      </c>
      <c r="S102" s="35">
        <f>Main!F97*Mask!H$14</f>
        <v>0</v>
      </c>
      <c r="T102" s="35">
        <f>Main!G97*Mask!I$14</f>
        <v>0</v>
      </c>
      <c r="U102" s="35">
        <f>Main!H97*Mask!J$14</f>
        <v>0</v>
      </c>
      <c r="V102" s="35">
        <f>Main!I97*Mask!K$14</f>
        <v>0</v>
      </c>
      <c r="W102" s="35">
        <f>Main!J97*Mask!L$14</f>
        <v>0</v>
      </c>
      <c r="X102" s="35">
        <f>Main!K97*Mask!M$14</f>
        <v>0</v>
      </c>
      <c r="Y102" s="35">
        <f>Main!L97*Mask!N$14</f>
        <v>0</v>
      </c>
      <c r="Z102" s="35">
        <f>Main!M97*Mask!O$14</f>
        <v>0</v>
      </c>
      <c r="AA102" s="35">
        <f>Main!N97*Mask!P$14</f>
        <v>0</v>
      </c>
      <c r="AB102" s="35">
        <f>Main!O97*Mask!Q$14</f>
        <v>0</v>
      </c>
      <c r="AC102" s="35">
        <f>Main!P97*Mask!R$14</f>
        <v>0</v>
      </c>
      <c r="AD102" s="35">
        <f>Main!Q97*Mask!S$14</f>
        <v>0</v>
      </c>
      <c r="AE102" s="35">
        <f>Main!R97*Mask!T$14</f>
        <v>0</v>
      </c>
      <c r="AF102" s="35">
        <f>Main!S97*Mask!U$14</f>
        <v>0</v>
      </c>
      <c r="AG102" s="35">
        <f>Main!T97*Mask!V$14</f>
        <v>0</v>
      </c>
      <c r="AH102" s="35">
        <f>Main!U97*Mask!W$14</f>
        <v>0</v>
      </c>
      <c r="AI102" s="35">
        <f>Main!V97*Mask!X$14</f>
        <v>0</v>
      </c>
      <c r="AJ102" s="35">
        <f>Main!W97*Mask!Y$14</f>
        <v>0</v>
      </c>
      <c r="AK102" s="35">
        <f>Main!X97*Mask!Z$14</f>
        <v>0</v>
      </c>
      <c r="AL102" s="35">
        <f>Main!Y97*Mask!AA$14</f>
        <v>0</v>
      </c>
      <c r="AM102" s="35">
        <f>Main!Z97*Mask!AB$14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42</v>
      </c>
      <c r="Q103" s="138" t="str">
        <f ca="1">IF(Main!$AY98&lt;&gt;"#",$P103-Main!$AY98,"#")</f>
        <v>#</v>
      </c>
      <c r="R103" s="35">
        <f>Main!E98*Mask!G$14</f>
        <v>0</v>
      </c>
      <c r="S103" s="35">
        <f>Main!F98*Mask!H$14</f>
        <v>0</v>
      </c>
      <c r="T103" s="35">
        <f>Main!G98*Mask!I$14</f>
        <v>0</v>
      </c>
      <c r="U103" s="35">
        <f>Main!H98*Mask!J$14</f>
        <v>0</v>
      </c>
      <c r="V103" s="35">
        <f>Main!I98*Mask!K$14</f>
        <v>0</v>
      </c>
      <c r="W103" s="35">
        <f>Main!J98*Mask!L$14</f>
        <v>0</v>
      </c>
      <c r="X103" s="35">
        <f>Main!K98*Mask!M$14</f>
        <v>0</v>
      </c>
      <c r="Y103" s="35">
        <f>Main!L98*Mask!N$14</f>
        <v>0</v>
      </c>
      <c r="Z103" s="35">
        <f>Main!M98*Mask!O$14</f>
        <v>0</v>
      </c>
      <c r="AA103" s="35">
        <f>Main!N98*Mask!P$14</f>
        <v>0</v>
      </c>
      <c r="AB103" s="35">
        <f>Main!O98*Mask!Q$14</f>
        <v>0</v>
      </c>
      <c r="AC103" s="35">
        <f>Main!P98*Mask!R$14</f>
        <v>0</v>
      </c>
      <c r="AD103" s="35">
        <f>Main!Q98*Mask!S$14</f>
        <v>0</v>
      </c>
      <c r="AE103" s="35">
        <f>Main!R98*Mask!T$14</f>
        <v>0</v>
      </c>
      <c r="AF103" s="35">
        <f>Main!S98*Mask!U$14</f>
        <v>0</v>
      </c>
      <c r="AG103" s="35">
        <f>Main!T98*Mask!V$14</f>
        <v>0</v>
      </c>
      <c r="AH103" s="35">
        <f>Main!U98*Mask!W$14</f>
        <v>0</v>
      </c>
      <c r="AI103" s="35">
        <f>Main!V98*Mask!X$14</f>
        <v>0</v>
      </c>
      <c r="AJ103" s="35">
        <f>Main!W98*Mask!Y$14</f>
        <v>0</v>
      </c>
      <c r="AK103" s="35">
        <f>Main!X98*Mask!Z$14</f>
        <v>0</v>
      </c>
      <c r="AL103" s="35">
        <f>Main!Y98*Mask!AA$14</f>
        <v>0</v>
      </c>
      <c r="AM103" s="35">
        <f>Main!Z98*Mask!AB$14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42</v>
      </c>
      <c r="Q104" s="138" t="str">
        <f ca="1">IF(Main!$AY99&lt;&gt;"#",$P104-Main!$AY99,"#")</f>
        <v>#</v>
      </c>
      <c r="R104" s="35">
        <f>Main!E99*Mask!G$14</f>
        <v>0</v>
      </c>
      <c r="S104" s="35">
        <f>Main!F99*Mask!H$14</f>
        <v>0</v>
      </c>
      <c r="T104" s="35">
        <f>Main!G99*Mask!I$14</f>
        <v>0</v>
      </c>
      <c r="U104" s="35">
        <f>Main!H99*Mask!J$14</f>
        <v>0</v>
      </c>
      <c r="V104" s="35">
        <f>Main!I99*Mask!K$14</f>
        <v>0</v>
      </c>
      <c r="W104" s="35">
        <f>Main!J99*Mask!L$14</f>
        <v>0</v>
      </c>
      <c r="X104" s="35">
        <f>Main!K99*Mask!M$14</f>
        <v>0</v>
      </c>
      <c r="Y104" s="35">
        <f>Main!L99*Mask!N$14</f>
        <v>0</v>
      </c>
      <c r="Z104" s="35">
        <f>Main!M99*Mask!O$14</f>
        <v>0</v>
      </c>
      <c r="AA104" s="35">
        <f>Main!N99*Mask!P$14</f>
        <v>0</v>
      </c>
      <c r="AB104" s="35">
        <f>Main!O99*Mask!Q$14</f>
        <v>0</v>
      </c>
      <c r="AC104" s="35">
        <f>Main!P99*Mask!R$14</f>
        <v>0</v>
      </c>
      <c r="AD104" s="35">
        <f>Main!Q99*Mask!S$14</f>
        <v>0</v>
      </c>
      <c r="AE104" s="35">
        <f>Main!R99*Mask!T$14</f>
        <v>0</v>
      </c>
      <c r="AF104" s="35">
        <f>Main!S99*Mask!U$14</f>
        <v>0</v>
      </c>
      <c r="AG104" s="35">
        <f>Main!T99*Mask!V$14</f>
        <v>0</v>
      </c>
      <c r="AH104" s="35">
        <f>Main!U99*Mask!W$14</f>
        <v>0</v>
      </c>
      <c r="AI104" s="35">
        <f>Main!V99*Mask!X$14</f>
        <v>0</v>
      </c>
      <c r="AJ104" s="35">
        <f>Main!W99*Mask!Y$14</f>
        <v>0</v>
      </c>
      <c r="AK104" s="35">
        <f>Main!X99*Mask!Z$14</f>
        <v>0</v>
      </c>
      <c r="AL104" s="35">
        <f>Main!Y99*Mask!AA$14</f>
        <v>0</v>
      </c>
      <c r="AM104" s="35">
        <f>Main!Z99*Mask!AB$14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42</v>
      </c>
      <c r="Q105" s="138" t="str">
        <f ca="1">IF(Main!$AY100&lt;&gt;"#",$P105-Main!$AY100,"#")</f>
        <v>#</v>
      </c>
      <c r="R105" s="35">
        <f>Main!E100*Mask!G$14</f>
        <v>0</v>
      </c>
      <c r="S105" s="35">
        <f>Main!F100*Mask!H$14</f>
        <v>0</v>
      </c>
      <c r="T105" s="35">
        <f>Main!G100*Mask!I$14</f>
        <v>0</v>
      </c>
      <c r="U105" s="35">
        <f>Main!H100*Mask!J$14</f>
        <v>0</v>
      </c>
      <c r="V105" s="35">
        <f>Main!I100*Mask!K$14</f>
        <v>0</v>
      </c>
      <c r="W105" s="35">
        <f>Main!J100*Mask!L$14</f>
        <v>0</v>
      </c>
      <c r="X105" s="35">
        <f>Main!K100*Mask!M$14</f>
        <v>0</v>
      </c>
      <c r="Y105" s="35">
        <f>Main!L100*Mask!N$14</f>
        <v>0</v>
      </c>
      <c r="Z105" s="35">
        <f>Main!M100*Mask!O$14</f>
        <v>0</v>
      </c>
      <c r="AA105" s="35">
        <f>Main!N100*Mask!P$14</f>
        <v>0</v>
      </c>
      <c r="AB105" s="35">
        <f>Main!O100*Mask!Q$14</f>
        <v>0</v>
      </c>
      <c r="AC105" s="35">
        <f>Main!P100*Mask!R$14</f>
        <v>0</v>
      </c>
      <c r="AD105" s="35">
        <f>Main!Q100*Mask!S$14</f>
        <v>0</v>
      </c>
      <c r="AE105" s="35">
        <f>Main!R100*Mask!T$14</f>
        <v>0</v>
      </c>
      <c r="AF105" s="35">
        <f>Main!S100*Mask!U$14</f>
        <v>0</v>
      </c>
      <c r="AG105" s="35">
        <f>Main!T100*Mask!V$14</f>
        <v>0</v>
      </c>
      <c r="AH105" s="35">
        <f>Main!U100*Mask!W$14</f>
        <v>0</v>
      </c>
      <c r="AI105" s="35">
        <f>Main!V100*Mask!X$14</f>
        <v>0</v>
      </c>
      <c r="AJ105" s="35">
        <f>Main!W100*Mask!Y$14</f>
        <v>0</v>
      </c>
      <c r="AK105" s="35">
        <f>Main!X100*Mask!Z$14</f>
        <v>0</v>
      </c>
      <c r="AL105" s="35">
        <f>Main!Y100*Mask!AA$14</f>
        <v>0</v>
      </c>
      <c r="AM105" s="35">
        <f>Main!Z100*Mask!AB$14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42</v>
      </c>
      <c r="Q106" s="138" t="str">
        <f ca="1">IF(Main!$AY101&lt;&gt;"#",$P106-Main!$AY101,"#")</f>
        <v>#</v>
      </c>
      <c r="R106" s="35">
        <f>Main!E101*Mask!G$14</f>
        <v>0</v>
      </c>
      <c r="S106" s="35">
        <f>Main!F101*Mask!H$14</f>
        <v>0</v>
      </c>
      <c r="T106" s="35">
        <f>Main!G101*Mask!I$14</f>
        <v>0</v>
      </c>
      <c r="U106" s="35">
        <f>Main!H101*Mask!J$14</f>
        <v>0</v>
      </c>
      <c r="V106" s="35">
        <f>Main!I101*Mask!K$14</f>
        <v>0</v>
      </c>
      <c r="W106" s="35">
        <f>Main!J101*Mask!L$14</f>
        <v>0</v>
      </c>
      <c r="X106" s="35">
        <f>Main!K101*Mask!M$14</f>
        <v>0</v>
      </c>
      <c r="Y106" s="35">
        <f>Main!L101*Mask!N$14</f>
        <v>0</v>
      </c>
      <c r="Z106" s="35">
        <f>Main!M101*Mask!O$14</f>
        <v>0</v>
      </c>
      <c r="AA106" s="35">
        <f>Main!N101*Mask!P$14</f>
        <v>0</v>
      </c>
      <c r="AB106" s="35">
        <f>Main!O101*Mask!Q$14</f>
        <v>0</v>
      </c>
      <c r="AC106" s="35">
        <f>Main!P101*Mask!R$14</f>
        <v>0</v>
      </c>
      <c r="AD106" s="35">
        <f>Main!Q101*Mask!S$14</f>
        <v>0</v>
      </c>
      <c r="AE106" s="35">
        <f>Main!R101*Mask!T$14</f>
        <v>0</v>
      </c>
      <c r="AF106" s="35">
        <f>Main!S101*Mask!U$14</f>
        <v>0</v>
      </c>
      <c r="AG106" s="35">
        <f>Main!T101*Mask!V$14</f>
        <v>0</v>
      </c>
      <c r="AH106" s="35">
        <f>Main!U101*Mask!W$14</f>
        <v>0</v>
      </c>
      <c r="AI106" s="35">
        <f>Main!V101*Mask!X$14</f>
        <v>0</v>
      </c>
      <c r="AJ106" s="35">
        <f>Main!W101*Mask!Y$14</f>
        <v>0</v>
      </c>
      <c r="AK106" s="35">
        <f>Main!X101*Mask!Z$14</f>
        <v>0</v>
      </c>
      <c r="AL106" s="35">
        <f>Main!Y101*Mask!AA$14</f>
        <v>0</v>
      </c>
      <c r="AM106" s="35">
        <f>Main!Z101*Mask!AB$14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42</v>
      </c>
      <c r="Q107" s="138" t="str">
        <f ca="1">IF(Main!$AY102&lt;&gt;"#",$P107-Main!$AY102,"#")</f>
        <v>#</v>
      </c>
      <c r="R107" s="35">
        <f>Main!E102*Mask!G$14</f>
        <v>0</v>
      </c>
      <c r="S107" s="35">
        <f>Main!F102*Mask!H$14</f>
        <v>0</v>
      </c>
      <c r="T107" s="35">
        <f>Main!G102*Mask!I$14</f>
        <v>0</v>
      </c>
      <c r="U107" s="35">
        <f>Main!H102*Mask!J$14</f>
        <v>0</v>
      </c>
      <c r="V107" s="35">
        <f>Main!I102*Mask!K$14</f>
        <v>0</v>
      </c>
      <c r="W107" s="35">
        <f>Main!J102*Mask!L$14</f>
        <v>0</v>
      </c>
      <c r="X107" s="35">
        <f>Main!K102*Mask!M$14</f>
        <v>0</v>
      </c>
      <c r="Y107" s="35">
        <f>Main!L102*Mask!N$14</f>
        <v>0</v>
      </c>
      <c r="Z107" s="35">
        <f>Main!M102*Mask!O$14</f>
        <v>0</v>
      </c>
      <c r="AA107" s="35">
        <f>Main!N102*Mask!P$14</f>
        <v>0</v>
      </c>
      <c r="AB107" s="35">
        <f>Main!O102*Mask!Q$14</f>
        <v>0</v>
      </c>
      <c r="AC107" s="35">
        <f>Main!P102*Mask!R$14</f>
        <v>0</v>
      </c>
      <c r="AD107" s="35">
        <f>Main!Q102*Mask!S$14</f>
        <v>0</v>
      </c>
      <c r="AE107" s="35">
        <f>Main!R102*Mask!T$14</f>
        <v>0</v>
      </c>
      <c r="AF107" s="35">
        <f>Main!S102*Mask!U$14</f>
        <v>0</v>
      </c>
      <c r="AG107" s="35">
        <f>Main!T102*Mask!V$14</f>
        <v>0</v>
      </c>
      <c r="AH107" s="35">
        <f>Main!U102*Mask!W$14</f>
        <v>0</v>
      </c>
      <c r="AI107" s="35">
        <f>Main!V102*Mask!X$14</f>
        <v>0</v>
      </c>
      <c r="AJ107" s="35">
        <f>Main!W102*Mask!Y$14</f>
        <v>0</v>
      </c>
      <c r="AK107" s="35">
        <f>Main!X102*Mask!Z$14</f>
        <v>0</v>
      </c>
      <c r="AL107" s="35">
        <f>Main!Y102*Mask!AA$14</f>
        <v>0</v>
      </c>
      <c r="AM107" s="35">
        <f>Main!Z102*Mask!AB$14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42</v>
      </c>
      <c r="Q108" s="138" t="str">
        <f ca="1">IF(Main!$AY103&lt;&gt;"#",$P108-Main!$AY103,"#")</f>
        <v>#</v>
      </c>
      <c r="R108" s="35">
        <f>Main!E103*Mask!G$14</f>
        <v>0</v>
      </c>
      <c r="S108" s="35">
        <f>Main!F103*Mask!H$14</f>
        <v>0</v>
      </c>
      <c r="T108" s="35">
        <f>Main!G103*Mask!I$14</f>
        <v>0</v>
      </c>
      <c r="U108" s="35">
        <f>Main!H103*Mask!J$14</f>
        <v>0</v>
      </c>
      <c r="V108" s="35">
        <f>Main!I103*Mask!K$14</f>
        <v>0</v>
      </c>
      <c r="W108" s="35">
        <f>Main!J103*Mask!L$14</f>
        <v>0</v>
      </c>
      <c r="X108" s="35">
        <f>Main!K103*Mask!M$14</f>
        <v>0</v>
      </c>
      <c r="Y108" s="35">
        <f>Main!L103*Mask!N$14</f>
        <v>0</v>
      </c>
      <c r="Z108" s="35">
        <f>Main!M103*Mask!O$14</f>
        <v>0</v>
      </c>
      <c r="AA108" s="35">
        <f>Main!N103*Mask!P$14</f>
        <v>0</v>
      </c>
      <c r="AB108" s="35">
        <f>Main!O103*Mask!Q$14</f>
        <v>0</v>
      </c>
      <c r="AC108" s="35">
        <f>Main!P103*Mask!R$14</f>
        <v>0</v>
      </c>
      <c r="AD108" s="35">
        <f>Main!Q103*Mask!S$14</f>
        <v>0</v>
      </c>
      <c r="AE108" s="35">
        <f>Main!R103*Mask!T$14</f>
        <v>0</v>
      </c>
      <c r="AF108" s="35">
        <f>Main!S103*Mask!U$14</f>
        <v>0</v>
      </c>
      <c r="AG108" s="35">
        <f>Main!T103*Mask!V$14</f>
        <v>0</v>
      </c>
      <c r="AH108" s="35">
        <f>Main!U103*Mask!W$14</f>
        <v>0</v>
      </c>
      <c r="AI108" s="35">
        <f>Main!V103*Mask!X$14</f>
        <v>0</v>
      </c>
      <c r="AJ108" s="35">
        <f>Main!W103*Mask!Y$14</f>
        <v>0</v>
      </c>
      <c r="AK108" s="35">
        <f>Main!X103*Mask!Z$14</f>
        <v>0</v>
      </c>
      <c r="AL108" s="35">
        <f>Main!Y103*Mask!AA$14</f>
        <v>0</v>
      </c>
      <c r="AM108" s="35">
        <f>Main!Z103*Mask!AB$14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42</v>
      </c>
      <c r="Q109" s="138" t="str">
        <f ca="1">IF(Main!$AY104&lt;&gt;"#",$P109-Main!$AY104,"#")</f>
        <v>#</v>
      </c>
      <c r="R109" s="35">
        <f>Main!E104*Mask!G$14</f>
        <v>0</v>
      </c>
      <c r="S109" s="35">
        <f>Main!F104*Mask!H$14</f>
        <v>0</v>
      </c>
      <c r="T109" s="35">
        <f>Main!G104*Mask!I$14</f>
        <v>0</v>
      </c>
      <c r="U109" s="35">
        <f>Main!H104*Mask!J$14</f>
        <v>0</v>
      </c>
      <c r="V109" s="35">
        <f>Main!I104*Mask!K$14</f>
        <v>0</v>
      </c>
      <c r="W109" s="35">
        <f>Main!J104*Mask!L$14</f>
        <v>0</v>
      </c>
      <c r="X109" s="35">
        <f>Main!K104*Mask!M$14</f>
        <v>0</v>
      </c>
      <c r="Y109" s="35">
        <f>Main!L104*Mask!N$14</f>
        <v>0</v>
      </c>
      <c r="Z109" s="35">
        <f>Main!M104*Mask!O$14</f>
        <v>0</v>
      </c>
      <c r="AA109" s="35">
        <f>Main!N104*Mask!P$14</f>
        <v>0</v>
      </c>
      <c r="AB109" s="35">
        <f>Main!O104*Mask!Q$14</f>
        <v>0</v>
      </c>
      <c r="AC109" s="35">
        <f>Main!P104*Mask!R$14</f>
        <v>0</v>
      </c>
      <c r="AD109" s="35">
        <f>Main!Q104*Mask!S$14</f>
        <v>0</v>
      </c>
      <c r="AE109" s="35">
        <f>Main!R104*Mask!T$14</f>
        <v>0</v>
      </c>
      <c r="AF109" s="35">
        <f>Main!S104*Mask!U$14</f>
        <v>0</v>
      </c>
      <c r="AG109" s="35">
        <f>Main!T104*Mask!V$14</f>
        <v>0</v>
      </c>
      <c r="AH109" s="35">
        <f>Main!U104*Mask!W$14</f>
        <v>0</v>
      </c>
      <c r="AI109" s="35">
        <f>Main!V104*Mask!X$14</f>
        <v>0</v>
      </c>
      <c r="AJ109" s="35">
        <f>Main!W104*Mask!Y$14</f>
        <v>0</v>
      </c>
      <c r="AK109" s="35">
        <f>Main!X104*Mask!Z$14</f>
        <v>0</v>
      </c>
      <c r="AL109" s="35">
        <f>Main!Y104*Mask!AA$14</f>
        <v>0</v>
      </c>
      <c r="AM109" s="35">
        <f>Main!Z104*Mask!AB$14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42</v>
      </c>
      <c r="Q110" s="138" t="str">
        <f ca="1">IF(Main!$AY105&lt;&gt;"#",$P110-Main!$AY105,"#")</f>
        <v>#</v>
      </c>
      <c r="R110" s="35">
        <f>Main!E105*Mask!G$14</f>
        <v>0</v>
      </c>
      <c r="S110" s="35">
        <f>Main!F105*Mask!H$14</f>
        <v>0</v>
      </c>
      <c r="T110" s="35">
        <f>Main!G105*Mask!I$14</f>
        <v>0</v>
      </c>
      <c r="U110" s="35">
        <f>Main!H105*Mask!J$14</f>
        <v>0</v>
      </c>
      <c r="V110" s="35">
        <f>Main!I105*Mask!K$14</f>
        <v>0</v>
      </c>
      <c r="W110" s="35">
        <f>Main!J105*Mask!L$14</f>
        <v>0</v>
      </c>
      <c r="X110" s="35">
        <f>Main!K105*Mask!M$14</f>
        <v>0</v>
      </c>
      <c r="Y110" s="35">
        <f>Main!L105*Mask!N$14</f>
        <v>0</v>
      </c>
      <c r="Z110" s="35">
        <f>Main!M105*Mask!O$14</f>
        <v>0</v>
      </c>
      <c r="AA110" s="35">
        <f>Main!N105*Mask!P$14</f>
        <v>0</v>
      </c>
      <c r="AB110" s="35">
        <f>Main!O105*Mask!Q$14</f>
        <v>0</v>
      </c>
      <c r="AC110" s="35">
        <f>Main!P105*Mask!R$14</f>
        <v>0</v>
      </c>
      <c r="AD110" s="35">
        <f>Main!Q105*Mask!S$14</f>
        <v>0</v>
      </c>
      <c r="AE110" s="35">
        <f>Main!R105*Mask!T$14</f>
        <v>0</v>
      </c>
      <c r="AF110" s="35">
        <f>Main!S105*Mask!U$14</f>
        <v>0</v>
      </c>
      <c r="AG110" s="35">
        <f>Main!T105*Mask!V$14</f>
        <v>0</v>
      </c>
      <c r="AH110" s="35">
        <f>Main!U105*Mask!W$14</f>
        <v>0</v>
      </c>
      <c r="AI110" s="35">
        <f>Main!V105*Mask!X$14</f>
        <v>0</v>
      </c>
      <c r="AJ110" s="35">
        <f>Main!W105*Mask!Y$14</f>
        <v>0</v>
      </c>
      <c r="AK110" s="35">
        <f>Main!X105*Mask!Z$14</f>
        <v>0</v>
      </c>
      <c r="AL110" s="35">
        <f>Main!Y105*Mask!AA$14</f>
        <v>0</v>
      </c>
      <c r="AM110" s="35">
        <f>Main!Z105*Mask!AB$14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42</v>
      </c>
      <c r="Q111" s="138" t="str">
        <f ca="1">IF(Main!$AY106&lt;&gt;"#",$P111-Main!$AY106,"#")</f>
        <v>#</v>
      </c>
      <c r="R111" s="35">
        <f>Main!E106*Mask!G$14</f>
        <v>0</v>
      </c>
      <c r="S111" s="35">
        <f>Main!F106*Mask!H$14</f>
        <v>0</v>
      </c>
      <c r="T111" s="35">
        <f>Main!G106*Mask!I$14</f>
        <v>0</v>
      </c>
      <c r="U111" s="35">
        <f>Main!H106*Mask!J$14</f>
        <v>0</v>
      </c>
      <c r="V111" s="35">
        <f>Main!I106*Mask!K$14</f>
        <v>0</v>
      </c>
      <c r="W111" s="35">
        <f>Main!J106*Mask!L$14</f>
        <v>0</v>
      </c>
      <c r="X111" s="35">
        <f>Main!K106*Mask!M$14</f>
        <v>0</v>
      </c>
      <c r="Y111" s="35">
        <f>Main!L106*Mask!N$14</f>
        <v>0</v>
      </c>
      <c r="Z111" s="35">
        <f>Main!M106*Mask!O$14</f>
        <v>0</v>
      </c>
      <c r="AA111" s="35">
        <f>Main!N106*Mask!P$14</f>
        <v>0</v>
      </c>
      <c r="AB111" s="35">
        <f>Main!O106*Mask!Q$14</f>
        <v>0</v>
      </c>
      <c r="AC111" s="35">
        <f>Main!P106*Mask!R$14</f>
        <v>0</v>
      </c>
      <c r="AD111" s="35">
        <f>Main!Q106*Mask!S$14</f>
        <v>0</v>
      </c>
      <c r="AE111" s="35">
        <f>Main!R106*Mask!T$14</f>
        <v>0</v>
      </c>
      <c r="AF111" s="35">
        <f>Main!S106*Mask!U$14</f>
        <v>0</v>
      </c>
      <c r="AG111" s="35">
        <f>Main!T106*Mask!V$14</f>
        <v>0</v>
      </c>
      <c r="AH111" s="35">
        <f>Main!U106*Mask!W$14</f>
        <v>0</v>
      </c>
      <c r="AI111" s="35">
        <f>Main!V106*Mask!X$14</f>
        <v>0</v>
      </c>
      <c r="AJ111" s="35">
        <f>Main!W106*Mask!Y$14</f>
        <v>0</v>
      </c>
      <c r="AK111" s="35">
        <f>Main!X106*Mask!Z$14</f>
        <v>0</v>
      </c>
      <c r="AL111" s="35">
        <f>Main!Y106*Mask!AA$14</f>
        <v>0</v>
      </c>
      <c r="AM111" s="35">
        <f>Main!Z106*Mask!AB$14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42</v>
      </c>
      <c r="Q112" s="138" t="str">
        <f ca="1">IF(Main!$AY107&lt;&gt;"#",$P112-Main!$AY107,"#")</f>
        <v>#</v>
      </c>
      <c r="R112" s="35">
        <f>Main!E107*Mask!G$14</f>
        <v>0</v>
      </c>
      <c r="S112" s="35">
        <f>Main!F107*Mask!H$14</f>
        <v>0</v>
      </c>
      <c r="T112" s="35">
        <f>Main!G107*Mask!I$14</f>
        <v>0</v>
      </c>
      <c r="U112" s="35">
        <f>Main!H107*Mask!J$14</f>
        <v>0</v>
      </c>
      <c r="V112" s="35">
        <f>Main!I107*Mask!K$14</f>
        <v>0</v>
      </c>
      <c r="W112" s="35">
        <f>Main!J107*Mask!L$14</f>
        <v>0</v>
      </c>
      <c r="X112" s="35">
        <f>Main!K107*Mask!M$14</f>
        <v>0</v>
      </c>
      <c r="Y112" s="35">
        <f>Main!L107*Mask!N$14</f>
        <v>0</v>
      </c>
      <c r="Z112" s="35">
        <f>Main!M107*Mask!O$14</f>
        <v>0</v>
      </c>
      <c r="AA112" s="35">
        <f>Main!N107*Mask!P$14</f>
        <v>0</v>
      </c>
      <c r="AB112" s="35">
        <f>Main!O107*Mask!Q$14</f>
        <v>0</v>
      </c>
      <c r="AC112" s="35">
        <f>Main!P107*Mask!R$14</f>
        <v>0</v>
      </c>
      <c r="AD112" s="35">
        <f>Main!Q107*Mask!S$14</f>
        <v>0</v>
      </c>
      <c r="AE112" s="35">
        <f>Main!R107*Mask!T$14</f>
        <v>0</v>
      </c>
      <c r="AF112" s="35">
        <f>Main!S107*Mask!U$14</f>
        <v>0</v>
      </c>
      <c r="AG112" s="35">
        <f>Main!T107*Mask!V$14</f>
        <v>0</v>
      </c>
      <c r="AH112" s="35">
        <f>Main!U107*Mask!W$14</f>
        <v>0</v>
      </c>
      <c r="AI112" s="35">
        <f>Main!V107*Mask!X$14</f>
        <v>0</v>
      </c>
      <c r="AJ112" s="35">
        <f>Main!W107*Mask!Y$14</f>
        <v>0</v>
      </c>
      <c r="AK112" s="35">
        <f>Main!X107*Mask!Z$14</f>
        <v>0</v>
      </c>
      <c r="AL112" s="35">
        <f>Main!Y107*Mask!AA$14</f>
        <v>0</v>
      </c>
      <c r="AM112" s="35">
        <f>Main!Z107*Mask!AB$14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42</v>
      </c>
      <c r="Q113" s="138" t="str">
        <f ca="1">IF(Main!$AY108&lt;&gt;"#",$P113-Main!$AY108,"#")</f>
        <v>#</v>
      </c>
      <c r="R113" s="35">
        <f>Main!E108*Mask!G$14</f>
        <v>0</v>
      </c>
      <c r="S113" s="35">
        <f>Main!F108*Mask!H$14</f>
        <v>0</v>
      </c>
      <c r="T113" s="35">
        <f>Main!G108*Mask!I$14</f>
        <v>0</v>
      </c>
      <c r="U113" s="35">
        <f>Main!H108*Mask!J$14</f>
        <v>0</v>
      </c>
      <c r="V113" s="35">
        <f>Main!I108*Mask!K$14</f>
        <v>0</v>
      </c>
      <c r="W113" s="35">
        <f>Main!J108*Mask!L$14</f>
        <v>0</v>
      </c>
      <c r="X113" s="35">
        <f>Main!K108*Mask!M$14</f>
        <v>0</v>
      </c>
      <c r="Y113" s="35">
        <f>Main!L108*Mask!N$14</f>
        <v>0</v>
      </c>
      <c r="Z113" s="35">
        <f>Main!M108*Mask!O$14</f>
        <v>0</v>
      </c>
      <c r="AA113" s="35">
        <f>Main!N108*Mask!P$14</f>
        <v>0</v>
      </c>
      <c r="AB113" s="35">
        <f>Main!O108*Mask!Q$14</f>
        <v>0</v>
      </c>
      <c r="AC113" s="35">
        <f>Main!P108*Mask!R$14</f>
        <v>0</v>
      </c>
      <c r="AD113" s="35">
        <f>Main!Q108*Mask!S$14</f>
        <v>0</v>
      </c>
      <c r="AE113" s="35">
        <f>Main!R108*Mask!T$14</f>
        <v>0</v>
      </c>
      <c r="AF113" s="35">
        <f>Main!S108*Mask!U$14</f>
        <v>0</v>
      </c>
      <c r="AG113" s="35">
        <f>Main!T108*Mask!V$14</f>
        <v>0</v>
      </c>
      <c r="AH113" s="35">
        <f>Main!U108*Mask!W$14</f>
        <v>0</v>
      </c>
      <c r="AI113" s="35">
        <f>Main!V108*Mask!X$14</f>
        <v>0</v>
      </c>
      <c r="AJ113" s="35">
        <f>Main!W108*Mask!Y$14</f>
        <v>0</v>
      </c>
      <c r="AK113" s="35">
        <f>Main!X108*Mask!Z$14</f>
        <v>0</v>
      </c>
      <c r="AL113" s="35">
        <f>Main!Y108*Mask!AA$14</f>
        <v>0</v>
      </c>
      <c r="AM113" s="35">
        <f>Main!Z108*Mask!AB$14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42</v>
      </c>
      <c r="Q114" s="138" t="str">
        <f ca="1">IF(Main!$AY109&lt;&gt;"#",$P114-Main!$AY109,"#")</f>
        <v>#</v>
      </c>
      <c r="R114" s="35">
        <f>Main!E109*Mask!G$14</f>
        <v>0</v>
      </c>
      <c r="S114" s="35">
        <f>Main!F109*Mask!H$14</f>
        <v>0</v>
      </c>
      <c r="T114" s="35">
        <f>Main!G109*Mask!I$14</f>
        <v>0</v>
      </c>
      <c r="U114" s="35">
        <f>Main!H109*Mask!J$14</f>
        <v>0</v>
      </c>
      <c r="V114" s="35">
        <f>Main!I109*Mask!K$14</f>
        <v>0</v>
      </c>
      <c r="W114" s="35">
        <f>Main!J109*Mask!L$14</f>
        <v>0</v>
      </c>
      <c r="X114" s="35">
        <f>Main!K109*Mask!M$14</f>
        <v>0</v>
      </c>
      <c r="Y114" s="35">
        <f>Main!L109*Mask!N$14</f>
        <v>0</v>
      </c>
      <c r="Z114" s="35">
        <f>Main!M109*Mask!O$14</f>
        <v>0</v>
      </c>
      <c r="AA114" s="35">
        <f>Main!N109*Mask!P$14</f>
        <v>0</v>
      </c>
      <c r="AB114" s="35">
        <f>Main!O109*Mask!Q$14</f>
        <v>0</v>
      </c>
      <c r="AC114" s="35">
        <f>Main!P109*Mask!R$14</f>
        <v>0</v>
      </c>
      <c r="AD114" s="35">
        <f>Main!Q109*Mask!S$14</f>
        <v>0</v>
      </c>
      <c r="AE114" s="35">
        <f>Main!R109*Mask!T$14</f>
        <v>0</v>
      </c>
      <c r="AF114" s="35">
        <f>Main!S109*Mask!U$14</f>
        <v>0</v>
      </c>
      <c r="AG114" s="35">
        <f>Main!T109*Mask!V$14</f>
        <v>0</v>
      </c>
      <c r="AH114" s="35">
        <f>Main!U109*Mask!W$14</f>
        <v>0</v>
      </c>
      <c r="AI114" s="35">
        <f>Main!V109*Mask!X$14</f>
        <v>0</v>
      </c>
      <c r="AJ114" s="35">
        <f>Main!W109*Mask!Y$14</f>
        <v>0</v>
      </c>
      <c r="AK114" s="35">
        <f>Main!X109*Mask!Z$14</f>
        <v>0</v>
      </c>
      <c r="AL114" s="35">
        <f>Main!Y109*Mask!AA$14</f>
        <v>0</v>
      </c>
      <c r="AM114" s="35">
        <f>Main!Z109*Mask!AB$14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42</v>
      </c>
      <c r="Q115" s="138" t="str">
        <f ca="1">IF(Main!$AY110&lt;&gt;"#",$P115-Main!$AY110,"#")</f>
        <v>#</v>
      </c>
      <c r="R115" s="35">
        <f>Main!E110*Mask!G$14</f>
        <v>0</v>
      </c>
      <c r="S115" s="35">
        <f>Main!F110*Mask!H$14</f>
        <v>0</v>
      </c>
      <c r="T115" s="35">
        <f>Main!G110*Mask!I$14</f>
        <v>0</v>
      </c>
      <c r="U115" s="35">
        <f>Main!H110*Mask!J$14</f>
        <v>0</v>
      </c>
      <c r="V115" s="35">
        <f>Main!I110*Mask!K$14</f>
        <v>0</v>
      </c>
      <c r="W115" s="35">
        <f>Main!J110*Mask!L$14</f>
        <v>0</v>
      </c>
      <c r="X115" s="35">
        <f>Main!K110*Mask!M$14</f>
        <v>0</v>
      </c>
      <c r="Y115" s="35">
        <f>Main!L110*Mask!N$14</f>
        <v>0</v>
      </c>
      <c r="Z115" s="35">
        <f>Main!M110*Mask!O$14</f>
        <v>0</v>
      </c>
      <c r="AA115" s="35">
        <f>Main!N110*Mask!P$14</f>
        <v>0</v>
      </c>
      <c r="AB115" s="35">
        <f>Main!O110*Mask!Q$14</f>
        <v>0</v>
      </c>
      <c r="AC115" s="35">
        <f>Main!P110*Mask!R$14</f>
        <v>0</v>
      </c>
      <c r="AD115" s="35">
        <f>Main!Q110*Mask!S$14</f>
        <v>0</v>
      </c>
      <c r="AE115" s="35">
        <f>Main!R110*Mask!T$14</f>
        <v>0</v>
      </c>
      <c r="AF115" s="35">
        <f>Main!S110*Mask!U$14</f>
        <v>0</v>
      </c>
      <c r="AG115" s="35">
        <f>Main!T110*Mask!V$14</f>
        <v>0</v>
      </c>
      <c r="AH115" s="35">
        <f>Main!U110*Mask!W$14</f>
        <v>0</v>
      </c>
      <c r="AI115" s="35">
        <f>Main!V110*Mask!X$14</f>
        <v>0</v>
      </c>
      <c r="AJ115" s="35">
        <f>Main!W110*Mask!Y$14</f>
        <v>0</v>
      </c>
      <c r="AK115" s="35">
        <f>Main!X110*Mask!Z$14</f>
        <v>0</v>
      </c>
      <c r="AL115" s="35">
        <f>Main!Y110*Mask!AA$14</f>
        <v>0</v>
      </c>
      <c r="AM115" s="35">
        <f>Main!Z110*Mask!AB$14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42</v>
      </c>
      <c r="Q116" s="138" t="str">
        <f ca="1">IF(Main!$AY111&lt;&gt;"#",$P116-Main!$AY111,"#")</f>
        <v>#</v>
      </c>
      <c r="R116" s="35">
        <f>Main!E111*Mask!G$14</f>
        <v>0</v>
      </c>
      <c r="S116" s="35">
        <f>Main!F111*Mask!H$14</f>
        <v>0</v>
      </c>
      <c r="T116" s="35">
        <f>Main!G111*Mask!I$14</f>
        <v>0</v>
      </c>
      <c r="U116" s="35">
        <f>Main!H111*Mask!J$14</f>
        <v>0</v>
      </c>
      <c r="V116" s="35">
        <f>Main!I111*Mask!K$14</f>
        <v>0</v>
      </c>
      <c r="W116" s="35">
        <f>Main!J111*Mask!L$14</f>
        <v>0</v>
      </c>
      <c r="X116" s="35">
        <f>Main!K111*Mask!M$14</f>
        <v>0</v>
      </c>
      <c r="Y116" s="35">
        <f>Main!L111*Mask!N$14</f>
        <v>0</v>
      </c>
      <c r="Z116" s="35">
        <f>Main!M111*Mask!O$14</f>
        <v>0</v>
      </c>
      <c r="AA116" s="35">
        <f>Main!N111*Mask!P$14</f>
        <v>0</v>
      </c>
      <c r="AB116" s="35">
        <f>Main!O111*Mask!Q$14</f>
        <v>0</v>
      </c>
      <c r="AC116" s="35">
        <f>Main!P111*Mask!R$14</f>
        <v>0</v>
      </c>
      <c r="AD116" s="35">
        <f>Main!Q111*Mask!S$14</f>
        <v>0</v>
      </c>
      <c r="AE116" s="35">
        <f>Main!R111*Mask!T$14</f>
        <v>0</v>
      </c>
      <c r="AF116" s="35">
        <f>Main!S111*Mask!U$14</f>
        <v>0</v>
      </c>
      <c r="AG116" s="35">
        <f>Main!T111*Mask!V$14</f>
        <v>0</v>
      </c>
      <c r="AH116" s="35">
        <f>Main!U111*Mask!W$14</f>
        <v>0</v>
      </c>
      <c r="AI116" s="35">
        <f>Main!V111*Mask!X$14</f>
        <v>0</v>
      </c>
      <c r="AJ116" s="35">
        <f>Main!W111*Mask!Y$14</f>
        <v>0</v>
      </c>
      <c r="AK116" s="35">
        <f>Main!X111*Mask!Z$14</f>
        <v>0</v>
      </c>
      <c r="AL116" s="35">
        <f>Main!Y111*Mask!AA$14</f>
        <v>0</v>
      </c>
      <c r="AM116" s="35">
        <f>Main!Z111*Mask!AB$14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42</v>
      </c>
      <c r="Q117" s="138" t="str">
        <f ca="1">IF(Main!$AY112&lt;&gt;"#",$P117-Main!$AY112,"#")</f>
        <v>#</v>
      </c>
      <c r="R117" s="35">
        <f>Main!E112*Mask!G$14</f>
        <v>0</v>
      </c>
      <c r="S117" s="35">
        <f>Main!F112*Mask!H$14</f>
        <v>0</v>
      </c>
      <c r="T117" s="35">
        <f>Main!G112*Mask!I$14</f>
        <v>0</v>
      </c>
      <c r="U117" s="35">
        <f>Main!H112*Mask!J$14</f>
        <v>0</v>
      </c>
      <c r="V117" s="35">
        <f>Main!I112*Mask!K$14</f>
        <v>0</v>
      </c>
      <c r="W117" s="35">
        <f>Main!J112*Mask!L$14</f>
        <v>0</v>
      </c>
      <c r="X117" s="35">
        <f>Main!K112*Mask!M$14</f>
        <v>0</v>
      </c>
      <c r="Y117" s="35">
        <f>Main!L112*Mask!N$14</f>
        <v>0</v>
      </c>
      <c r="Z117" s="35">
        <f>Main!M112*Mask!O$14</f>
        <v>0</v>
      </c>
      <c r="AA117" s="35">
        <f>Main!N112*Mask!P$14</f>
        <v>0</v>
      </c>
      <c r="AB117" s="35">
        <f>Main!O112*Mask!Q$14</f>
        <v>0</v>
      </c>
      <c r="AC117" s="35">
        <f>Main!P112*Mask!R$14</f>
        <v>0</v>
      </c>
      <c r="AD117" s="35">
        <f>Main!Q112*Mask!S$14</f>
        <v>0</v>
      </c>
      <c r="AE117" s="35">
        <f>Main!R112*Mask!T$14</f>
        <v>0</v>
      </c>
      <c r="AF117" s="35">
        <f>Main!S112*Mask!U$14</f>
        <v>0</v>
      </c>
      <c r="AG117" s="35">
        <f>Main!T112*Mask!V$14</f>
        <v>0</v>
      </c>
      <c r="AH117" s="35">
        <f>Main!U112*Mask!W$14</f>
        <v>0</v>
      </c>
      <c r="AI117" s="35">
        <f>Main!V112*Mask!X$14</f>
        <v>0</v>
      </c>
      <c r="AJ117" s="35">
        <f>Main!W112*Mask!Y$14</f>
        <v>0</v>
      </c>
      <c r="AK117" s="35">
        <f>Main!X112*Mask!Z$14</f>
        <v>0</v>
      </c>
      <c r="AL117" s="35">
        <f>Main!Y112*Mask!AA$14</f>
        <v>0</v>
      </c>
      <c r="AM117" s="35">
        <f>Main!Z112*Mask!AB$14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42</v>
      </c>
      <c r="Q118" s="138" t="str">
        <f ca="1">IF(Main!$AY113&lt;&gt;"#",$P118-Main!$AY113,"#")</f>
        <v>#</v>
      </c>
      <c r="R118" s="35">
        <f>Main!E113*Mask!G$14</f>
        <v>0</v>
      </c>
      <c r="S118" s="35">
        <f>Main!F113*Mask!H$14</f>
        <v>0</v>
      </c>
      <c r="T118" s="35">
        <f>Main!G113*Mask!I$14</f>
        <v>0</v>
      </c>
      <c r="U118" s="35">
        <f>Main!H113*Mask!J$14</f>
        <v>0</v>
      </c>
      <c r="V118" s="35">
        <f>Main!I113*Mask!K$14</f>
        <v>0</v>
      </c>
      <c r="W118" s="35">
        <f>Main!J113*Mask!L$14</f>
        <v>0</v>
      </c>
      <c r="X118" s="35">
        <f>Main!K113*Mask!M$14</f>
        <v>0</v>
      </c>
      <c r="Y118" s="35">
        <f>Main!L113*Mask!N$14</f>
        <v>0</v>
      </c>
      <c r="Z118" s="35">
        <f>Main!M113*Mask!O$14</f>
        <v>0</v>
      </c>
      <c r="AA118" s="35">
        <f>Main!N113*Mask!P$14</f>
        <v>0</v>
      </c>
      <c r="AB118" s="35">
        <f>Main!O113*Mask!Q$14</f>
        <v>0</v>
      </c>
      <c r="AC118" s="35">
        <f>Main!P113*Mask!R$14</f>
        <v>0</v>
      </c>
      <c r="AD118" s="35">
        <f>Main!Q113*Mask!S$14</f>
        <v>0</v>
      </c>
      <c r="AE118" s="35">
        <f>Main!R113*Mask!T$14</f>
        <v>0</v>
      </c>
      <c r="AF118" s="35">
        <f>Main!S113*Mask!U$14</f>
        <v>0</v>
      </c>
      <c r="AG118" s="35">
        <f>Main!T113*Mask!V$14</f>
        <v>0</v>
      </c>
      <c r="AH118" s="35">
        <f>Main!U113*Mask!W$14</f>
        <v>0</v>
      </c>
      <c r="AI118" s="35">
        <f>Main!V113*Mask!X$14</f>
        <v>0</v>
      </c>
      <c r="AJ118" s="35">
        <f>Main!W113*Mask!Y$14</f>
        <v>0</v>
      </c>
      <c r="AK118" s="35">
        <f>Main!X113*Mask!Z$14</f>
        <v>0</v>
      </c>
      <c r="AL118" s="35">
        <f>Main!Y113*Mask!AA$14</f>
        <v>0</v>
      </c>
      <c r="AM118" s="35">
        <f>Main!Z113*Mask!AB$14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42</v>
      </c>
      <c r="Q119" s="138" t="str">
        <f ca="1">IF(Main!$AY114&lt;&gt;"#",$P119-Main!$AY114,"#")</f>
        <v>#</v>
      </c>
      <c r="R119" s="35">
        <f>Main!E114*Mask!G$14</f>
        <v>0</v>
      </c>
      <c r="S119" s="35">
        <f>Main!F114*Mask!H$14</f>
        <v>0</v>
      </c>
      <c r="T119" s="35">
        <f>Main!G114*Mask!I$14</f>
        <v>0</v>
      </c>
      <c r="U119" s="35">
        <f>Main!H114*Mask!J$14</f>
        <v>0</v>
      </c>
      <c r="V119" s="35">
        <f>Main!I114*Mask!K$14</f>
        <v>0</v>
      </c>
      <c r="W119" s="35">
        <f>Main!J114*Mask!L$14</f>
        <v>0</v>
      </c>
      <c r="X119" s="35">
        <f>Main!K114*Mask!M$14</f>
        <v>0</v>
      </c>
      <c r="Y119" s="35">
        <f>Main!L114*Mask!N$14</f>
        <v>0</v>
      </c>
      <c r="Z119" s="35">
        <f>Main!M114*Mask!O$14</f>
        <v>0</v>
      </c>
      <c r="AA119" s="35">
        <f>Main!N114*Mask!P$14</f>
        <v>0</v>
      </c>
      <c r="AB119" s="35">
        <f>Main!O114*Mask!Q$14</f>
        <v>0</v>
      </c>
      <c r="AC119" s="35">
        <f>Main!P114*Mask!R$14</f>
        <v>0</v>
      </c>
      <c r="AD119" s="35">
        <f>Main!Q114*Mask!S$14</f>
        <v>0</v>
      </c>
      <c r="AE119" s="35">
        <f>Main!R114*Mask!T$14</f>
        <v>0</v>
      </c>
      <c r="AF119" s="35">
        <f>Main!S114*Mask!U$14</f>
        <v>0</v>
      </c>
      <c r="AG119" s="35">
        <f>Main!T114*Mask!V$14</f>
        <v>0</v>
      </c>
      <c r="AH119" s="35">
        <f>Main!U114*Mask!W$14</f>
        <v>0</v>
      </c>
      <c r="AI119" s="35">
        <f>Main!V114*Mask!X$14</f>
        <v>0</v>
      </c>
      <c r="AJ119" s="35">
        <f>Main!W114*Mask!Y$14</f>
        <v>0</v>
      </c>
      <c r="AK119" s="35">
        <f>Main!X114*Mask!Z$14</f>
        <v>0</v>
      </c>
      <c r="AL119" s="35">
        <f>Main!Y114*Mask!AA$14</f>
        <v>0</v>
      </c>
      <c r="AM119" s="35">
        <f>Main!Z114*Mask!AB$14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42</v>
      </c>
      <c r="Q120" s="138" t="str">
        <f ca="1">IF(Main!$AY115&lt;&gt;"#",$P120-Main!$AY115,"#")</f>
        <v>#</v>
      </c>
      <c r="R120" s="35">
        <f>Main!E115*Mask!G$14</f>
        <v>0</v>
      </c>
      <c r="S120" s="35">
        <f>Main!F115*Mask!H$14</f>
        <v>0</v>
      </c>
      <c r="T120" s="35">
        <f>Main!G115*Mask!I$14</f>
        <v>0</v>
      </c>
      <c r="U120" s="35">
        <f>Main!H115*Mask!J$14</f>
        <v>0</v>
      </c>
      <c r="V120" s="35">
        <f>Main!I115*Mask!K$14</f>
        <v>0</v>
      </c>
      <c r="W120" s="35">
        <f>Main!J115*Mask!L$14</f>
        <v>0</v>
      </c>
      <c r="X120" s="35">
        <f>Main!K115*Mask!M$14</f>
        <v>0</v>
      </c>
      <c r="Y120" s="35">
        <f>Main!L115*Mask!N$14</f>
        <v>0</v>
      </c>
      <c r="Z120" s="35">
        <f>Main!M115*Mask!O$14</f>
        <v>0</v>
      </c>
      <c r="AA120" s="35">
        <f>Main!N115*Mask!P$14</f>
        <v>0</v>
      </c>
      <c r="AB120" s="35">
        <f>Main!O115*Mask!Q$14</f>
        <v>0</v>
      </c>
      <c r="AC120" s="35">
        <f>Main!P115*Mask!R$14</f>
        <v>0</v>
      </c>
      <c r="AD120" s="35">
        <f>Main!Q115*Mask!S$14</f>
        <v>0</v>
      </c>
      <c r="AE120" s="35">
        <f>Main!R115*Mask!T$14</f>
        <v>0</v>
      </c>
      <c r="AF120" s="35">
        <f>Main!S115*Mask!U$14</f>
        <v>0</v>
      </c>
      <c r="AG120" s="35">
        <f>Main!T115*Mask!V$14</f>
        <v>0</v>
      </c>
      <c r="AH120" s="35">
        <f>Main!U115*Mask!W$14</f>
        <v>0</v>
      </c>
      <c r="AI120" s="35">
        <f>Main!V115*Mask!X$14</f>
        <v>0</v>
      </c>
      <c r="AJ120" s="35">
        <f>Main!W115*Mask!Y$14</f>
        <v>0</v>
      </c>
      <c r="AK120" s="35">
        <f>Main!X115*Mask!Z$14</f>
        <v>0</v>
      </c>
      <c r="AL120" s="35">
        <f>Main!Y115*Mask!AA$14</f>
        <v>0</v>
      </c>
      <c r="AM120" s="35">
        <f>Main!Z115*Mask!AB$14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42</v>
      </c>
      <c r="Q121" s="138" t="str">
        <f ca="1">IF(Main!$AY116&lt;&gt;"#",$P121-Main!$AY116,"#")</f>
        <v>#</v>
      </c>
      <c r="R121" s="35">
        <f>Main!E116*Mask!G$14</f>
        <v>0</v>
      </c>
      <c r="S121" s="35">
        <f>Main!F116*Mask!H$14</f>
        <v>0</v>
      </c>
      <c r="T121" s="35">
        <f>Main!G116*Mask!I$14</f>
        <v>0</v>
      </c>
      <c r="U121" s="35">
        <f>Main!H116*Mask!J$14</f>
        <v>0</v>
      </c>
      <c r="V121" s="35">
        <f>Main!I116*Mask!K$14</f>
        <v>0</v>
      </c>
      <c r="W121" s="35">
        <f>Main!J116*Mask!L$14</f>
        <v>0</v>
      </c>
      <c r="X121" s="35">
        <f>Main!K116*Mask!M$14</f>
        <v>0</v>
      </c>
      <c r="Y121" s="35">
        <f>Main!L116*Mask!N$14</f>
        <v>0</v>
      </c>
      <c r="Z121" s="35">
        <f>Main!M116*Mask!O$14</f>
        <v>0</v>
      </c>
      <c r="AA121" s="35">
        <f>Main!N116*Mask!P$14</f>
        <v>0</v>
      </c>
      <c r="AB121" s="35">
        <f>Main!O116*Mask!Q$14</f>
        <v>0</v>
      </c>
      <c r="AC121" s="35">
        <f>Main!P116*Mask!R$14</f>
        <v>0</v>
      </c>
      <c r="AD121" s="35">
        <f>Main!Q116*Mask!S$14</f>
        <v>0</v>
      </c>
      <c r="AE121" s="35">
        <f>Main!R116*Mask!T$14</f>
        <v>0</v>
      </c>
      <c r="AF121" s="35">
        <f>Main!S116*Mask!U$14</f>
        <v>0</v>
      </c>
      <c r="AG121" s="35">
        <f>Main!T116*Mask!V$14</f>
        <v>0</v>
      </c>
      <c r="AH121" s="35">
        <f>Main!U116*Mask!W$14</f>
        <v>0</v>
      </c>
      <c r="AI121" s="35">
        <f>Main!V116*Mask!X$14</f>
        <v>0</v>
      </c>
      <c r="AJ121" s="35">
        <f>Main!W116*Mask!Y$14</f>
        <v>0</v>
      </c>
      <c r="AK121" s="35">
        <f>Main!X116*Mask!Z$14</f>
        <v>0</v>
      </c>
      <c r="AL121" s="35">
        <f>Main!Y116*Mask!AA$14</f>
        <v>0</v>
      </c>
      <c r="AM121" s="35">
        <f>Main!Z116*Mask!AB$14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42</v>
      </c>
      <c r="Q122" s="138" t="str">
        <f ca="1">IF(Main!$AY117&lt;&gt;"#",$P122-Main!$AY117,"#")</f>
        <v>#</v>
      </c>
      <c r="R122" s="35">
        <f>Main!E117*Mask!G$14</f>
        <v>0</v>
      </c>
      <c r="S122" s="35">
        <f>Main!F117*Mask!H$14</f>
        <v>0</v>
      </c>
      <c r="T122" s="35">
        <f>Main!G117*Mask!I$14</f>
        <v>0</v>
      </c>
      <c r="U122" s="35">
        <f>Main!H117*Mask!J$14</f>
        <v>0</v>
      </c>
      <c r="V122" s="35">
        <f>Main!I117*Mask!K$14</f>
        <v>0</v>
      </c>
      <c r="W122" s="35">
        <f>Main!J117*Mask!L$14</f>
        <v>0</v>
      </c>
      <c r="X122" s="35">
        <f>Main!K117*Mask!M$14</f>
        <v>0</v>
      </c>
      <c r="Y122" s="35">
        <f>Main!L117*Mask!N$14</f>
        <v>0</v>
      </c>
      <c r="Z122" s="35">
        <f>Main!M117*Mask!O$14</f>
        <v>0</v>
      </c>
      <c r="AA122" s="35">
        <f>Main!N117*Mask!P$14</f>
        <v>0</v>
      </c>
      <c r="AB122" s="35">
        <f>Main!O117*Mask!Q$14</f>
        <v>0</v>
      </c>
      <c r="AC122" s="35">
        <f>Main!P117*Mask!R$14</f>
        <v>0</v>
      </c>
      <c r="AD122" s="35">
        <f>Main!Q117*Mask!S$14</f>
        <v>0</v>
      </c>
      <c r="AE122" s="35">
        <f>Main!R117*Mask!T$14</f>
        <v>0</v>
      </c>
      <c r="AF122" s="35">
        <f>Main!S117*Mask!U$14</f>
        <v>0</v>
      </c>
      <c r="AG122" s="35">
        <f>Main!T117*Mask!V$14</f>
        <v>0</v>
      </c>
      <c r="AH122" s="35">
        <f>Main!U117*Mask!W$14</f>
        <v>0</v>
      </c>
      <c r="AI122" s="35">
        <f>Main!V117*Mask!X$14</f>
        <v>0</v>
      </c>
      <c r="AJ122" s="35">
        <f>Main!W117*Mask!Y$14</f>
        <v>0</v>
      </c>
      <c r="AK122" s="35">
        <f>Main!X117*Mask!Z$14</f>
        <v>0</v>
      </c>
      <c r="AL122" s="35">
        <f>Main!Y117*Mask!AA$14</f>
        <v>0</v>
      </c>
      <c r="AM122" s="35">
        <f>Main!Z117*Mask!AB$14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42</v>
      </c>
      <c r="Q123" s="138" t="str">
        <f ca="1">IF(Main!$AY118&lt;&gt;"#",$P123-Main!$AY118,"#")</f>
        <v>#</v>
      </c>
      <c r="R123" s="35">
        <f>Main!E118*Mask!G$14</f>
        <v>0</v>
      </c>
      <c r="S123" s="35">
        <f>Main!F118*Mask!H$14</f>
        <v>0</v>
      </c>
      <c r="T123" s="35">
        <f>Main!G118*Mask!I$14</f>
        <v>0</v>
      </c>
      <c r="U123" s="35">
        <f>Main!H118*Mask!J$14</f>
        <v>0</v>
      </c>
      <c r="V123" s="35">
        <f>Main!I118*Mask!K$14</f>
        <v>0</v>
      </c>
      <c r="W123" s="35">
        <f>Main!J118*Mask!L$14</f>
        <v>0</v>
      </c>
      <c r="X123" s="35">
        <f>Main!K118*Mask!M$14</f>
        <v>0</v>
      </c>
      <c r="Y123" s="35">
        <f>Main!L118*Mask!N$14</f>
        <v>0</v>
      </c>
      <c r="Z123" s="35">
        <f>Main!M118*Mask!O$14</f>
        <v>0</v>
      </c>
      <c r="AA123" s="35">
        <f>Main!N118*Mask!P$14</f>
        <v>0</v>
      </c>
      <c r="AB123" s="35">
        <f>Main!O118*Mask!Q$14</f>
        <v>0</v>
      </c>
      <c r="AC123" s="35">
        <f>Main!P118*Mask!R$14</f>
        <v>0</v>
      </c>
      <c r="AD123" s="35">
        <f>Main!Q118*Mask!S$14</f>
        <v>0</v>
      </c>
      <c r="AE123" s="35">
        <f>Main!R118*Mask!T$14</f>
        <v>0</v>
      </c>
      <c r="AF123" s="35">
        <f>Main!S118*Mask!U$14</f>
        <v>0</v>
      </c>
      <c r="AG123" s="35">
        <f>Main!T118*Mask!V$14</f>
        <v>0</v>
      </c>
      <c r="AH123" s="35">
        <f>Main!U118*Mask!W$14</f>
        <v>0</v>
      </c>
      <c r="AI123" s="35">
        <f>Main!V118*Mask!X$14</f>
        <v>0</v>
      </c>
      <c r="AJ123" s="35">
        <f>Main!W118*Mask!Y$14</f>
        <v>0</v>
      </c>
      <c r="AK123" s="35">
        <f>Main!X118*Mask!Z$14</f>
        <v>0</v>
      </c>
      <c r="AL123" s="35">
        <f>Main!Y118*Mask!AA$14</f>
        <v>0</v>
      </c>
      <c r="AM123" s="35">
        <f>Main!Z118*Mask!AB$14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42</v>
      </c>
      <c r="Q124" s="138" t="str">
        <f ca="1">IF(Main!$AY119&lt;&gt;"#",$P124-Main!$AY119,"#")</f>
        <v>#</v>
      </c>
      <c r="R124" s="35">
        <f>Main!E119*Mask!G$14</f>
        <v>0</v>
      </c>
      <c r="S124" s="35">
        <f>Main!F119*Mask!H$14</f>
        <v>0</v>
      </c>
      <c r="T124" s="35">
        <f>Main!G119*Mask!I$14</f>
        <v>0</v>
      </c>
      <c r="U124" s="35">
        <f>Main!H119*Mask!J$14</f>
        <v>0</v>
      </c>
      <c r="V124" s="35">
        <f>Main!I119*Mask!K$14</f>
        <v>0</v>
      </c>
      <c r="W124" s="35">
        <f>Main!J119*Mask!L$14</f>
        <v>0</v>
      </c>
      <c r="X124" s="35">
        <f>Main!K119*Mask!M$14</f>
        <v>0</v>
      </c>
      <c r="Y124" s="35">
        <f>Main!L119*Mask!N$14</f>
        <v>0</v>
      </c>
      <c r="Z124" s="35">
        <f>Main!M119*Mask!O$14</f>
        <v>0</v>
      </c>
      <c r="AA124" s="35">
        <f>Main!N119*Mask!P$14</f>
        <v>0</v>
      </c>
      <c r="AB124" s="35">
        <f>Main!O119*Mask!Q$14</f>
        <v>0</v>
      </c>
      <c r="AC124" s="35">
        <f>Main!P119*Mask!R$14</f>
        <v>0</v>
      </c>
      <c r="AD124" s="35">
        <f>Main!Q119*Mask!S$14</f>
        <v>0</v>
      </c>
      <c r="AE124" s="35">
        <f>Main!R119*Mask!T$14</f>
        <v>0</v>
      </c>
      <c r="AF124" s="35">
        <f>Main!S119*Mask!U$14</f>
        <v>0</v>
      </c>
      <c r="AG124" s="35">
        <f>Main!T119*Mask!V$14</f>
        <v>0</v>
      </c>
      <c r="AH124" s="35">
        <f>Main!U119*Mask!W$14</f>
        <v>0</v>
      </c>
      <c r="AI124" s="35">
        <f>Main!V119*Mask!X$14</f>
        <v>0</v>
      </c>
      <c r="AJ124" s="35">
        <f>Main!W119*Mask!Y$14</f>
        <v>0</v>
      </c>
      <c r="AK124" s="35">
        <f>Main!X119*Mask!Z$14</f>
        <v>0</v>
      </c>
      <c r="AL124" s="35">
        <f>Main!Y119*Mask!AA$14</f>
        <v>0</v>
      </c>
      <c r="AM124" s="35">
        <f>Main!Z119*Mask!AB$14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42</v>
      </c>
      <c r="Q125" s="138" t="str">
        <f ca="1">IF(Main!$AY120&lt;&gt;"#",$P125-Main!$AY120,"#")</f>
        <v>#</v>
      </c>
      <c r="R125" s="35">
        <f>Main!E120*Mask!G$14</f>
        <v>0</v>
      </c>
      <c r="S125" s="35">
        <f>Main!F120*Mask!H$14</f>
        <v>0</v>
      </c>
      <c r="T125" s="35">
        <f>Main!G120*Mask!I$14</f>
        <v>0</v>
      </c>
      <c r="U125" s="35">
        <f>Main!H120*Mask!J$14</f>
        <v>0</v>
      </c>
      <c r="V125" s="35">
        <f>Main!I120*Mask!K$14</f>
        <v>0</v>
      </c>
      <c r="W125" s="35">
        <f>Main!J120*Mask!L$14</f>
        <v>0</v>
      </c>
      <c r="X125" s="35">
        <f>Main!K120*Mask!M$14</f>
        <v>0</v>
      </c>
      <c r="Y125" s="35">
        <f>Main!L120*Mask!N$14</f>
        <v>0</v>
      </c>
      <c r="Z125" s="35">
        <f>Main!M120*Mask!O$14</f>
        <v>0</v>
      </c>
      <c r="AA125" s="35">
        <f>Main!N120*Mask!P$14</f>
        <v>0</v>
      </c>
      <c r="AB125" s="35">
        <f>Main!O120*Mask!Q$14</f>
        <v>0</v>
      </c>
      <c r="AC125" s="35">
        <f>Main!P120*Mask!R$14</f>
        <v>0</v>
      </c>
      <c r="AD125" s="35">
        <f>Main!Q120*Mask!S$14</f>
        <v>0</v>
      </c>
      <c r="AE125" s="35">
        <f>Main!R120*Mask!T$14</f>
        <v>0</v>
      </c>
      <c r="AF125" s="35">
        <f>Main!S120*Mask!U$14</f>
        <v>0</v>
      </c>
      <c r="AG125" s="35">
        <f>Main!T120*Mask!V$14</f>
        <v>0</v>
      </c>
      <c r="AH125" s="35">
        <f>Main!U120*Mask!W$14</f>
        <v>0</v>
      </c>
      <c r="AI125" s="35">
        <f>Main!V120*Mask!X$14</f>
        <v>0</v>
      </c>
      <c r="AJ125" s="35">
        <f>Main!W120*Mask!Y$14</f>
        <v>0</v>
      </c>
      <c r="AK125" s="35">
        <f>Main!X120*Mask!Z$14</f>
        <v>0</v>
      </c>
      <c r="AL125" s="35">
        <f>Main!Y120*Mask!AA$14</f>
        <v>0</v>
      </c>
      <c r="AM125" s="35">
        <f>Main!Z120*Mask!AB$14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42</v>
      </c>
      <c r="Q126" s="138" t="str">
        <f ca="1">IF(Main!$AY121&lt;&gt;"#",$P126-Main!$AY121,"#")</f>
        <v>#</v>
      </c>
      <c r="R126" s="35">
        <f>Main!E121*Mask!G$14</f>
        <v>0</v>
      </c>
      <c r="S126" s="35">
        <f>Main!F121*Mask!H$14</f>
        <v>0</v>
      </c>
      <c r="T126" s="35">
        <f>Main!G121*Mask!I$14</f>
        <v>0</v>
      </c>
      <c r="U126" s="35">
        <f>Main!H121*Mask!J$14</f>
        <v>0</v>
      </c>
      <c r="V126" s="35">
        <f>Main!I121*Mask!K$14</f>
        <v>0</v>
      </c>
      <c r="W126" s="35">
        <f>Main!J121*Mask!L$14</f>
        <v>0</v>
      </c>
      <c r="X126" s="35">
        <f>Main!K121*Mask!M$14</f>
        <v>0</v>
      </c>
      <c r="Y126" s="35">
        <f>Main!L121*Mask!N$14</f>
        <v>0</v>
      </c>
      <c r="Z126" s="35">
        <f>Main!M121*Mask!O$14</f>
        <v>0</v>
      </c>
      <c r="AA126" s="35">
        <f>Main!N121*Mask!P$14</f>
        <v>0</v>
      </c>
      <c r="AB126" s="35">
        <f>Main!O121*Mask!Q$14</f>
        <v>0</v>
      </c>
      <c r="AC126" s="35">
        <f>Main!P121*Mask!R$14</f>
        <v>0</v>
      </c>
      <c r="AD126" s="35">
        <f>Main!Q121*Mask!S$14</f>
        <v>0</v>
      </c>
      <c r="AE126" s="35">
        <f>Main!R121*Mask!T$14</f>
        <v>0</v>
      </c>
      <c r="AF126" s="35">
        <f>Main!S121*Mask!U$14</f>
        <v>0</v>
      </c>
      <c r="AG126" s="35">
        <f>Main!T121*Mask!V$14</f>
        <v>0</v>
      </c>
      <c r="AH126" s="35">
        <f>Main!U121*Mask!W$14</f>
        <v>0</v>
      </c>
      <c r="AI126" s="35">
        <f>Main!V121*Mask!X$14</f>
        <v>0</v>
      </c>
      <c r="AJ126" s="35">
        <f>Main!W121*Mask!Y$14</f>
        <v>0</v>
      </c>
      <c r="AK126" s="35">
        <f>Main!X121*Mask!Z$14</f>
        <v>0</v>
      </c>
      <c r="AL126" s="35">
        <f>Main!Y121*Mask!AA$14</f>
        <v>0</v>
      </c>
      <c r="AM126" s="35">
        <f>Main!Z121*Mask!AB$14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42</v>
      </c>
      <c r="Q127" s="138" t="str">
        <f ca="1">IF(Main!$AY122&lt;&gt;"#",$P127-Main!$AY122,"#")</f>
        <v>#</v>
      </c>
      <c r="R127" s="35">
        <f>Main!E122*Mask!G$14</f>
        <v>0</v>
      </c>
      <c r="S127" s="35">
        <f>Main!F122*Mask!H$14</f>
        <v>0</v>
      </c>
      <c r="T127" s="35">
        <f>Main!G122*Mask!I$14</f>
        <v>0</v>
      </c>
      <c r="U127" s="35">
        <f>Main!H122*Mask!J$14</f>
        <v>0</v>
      </c>
      <c r="V127" s="35">
        <f>Main!I122*Mask!K$14</f>
        <v>0</v>
      </c>
      <c r="W127" s="35">
        <f>Main!J122*Mask!L$14</f>
        <v>0</v>
      </c>
      <c r="X127" s="35">
        <f>Main!K122*Mask!M$14</f>
        <v>0</v>
      </c>
      <c r="Y127" s="35">
        <f>Main!L122*Mask!N$14</f>
        <v>0</v>
      </c>
      <c r="Z127" s="35">
        <f>Main!M122*Mask!O$14</f>
        <v>0</v>
      </c>
      <c r="AA127" s="35">
        <f>Main!N122*Mask!P$14</f>
        <v>0</v>
      </c>
      <c r="AB127" s="35">
        <f>Main!O122*Mask!Q$14</f>
        <v>0</v>
      </c>
      <c r="AC127" s="35">
        <f>Main!P122*Mask!R$14</f>
        <v>0</v>
      </c>
      <c r="AD127" s="35">
        <f>Main!Q122*Mask!S$14</f>
        <v>0</v>
      </c>
      <c r="AE127" s="35">
        <f>Main!R122*Mask!T$14</f>
        <v>0</v>
      </c>
      <c r="AF127" s="35">
        <f>Main!S122*Mask!U$14</f>
        <v>0</v>
      </c>
      <c r="AG127" s="35">
        <f>Main!T122*Mask!V$14</f>
        <v>0</v>
      </c>
      <c r="AH127" s="35">
        <f>Main!U122*Mask!W$14</f>
        <v>0</v>
      </c>
      <c r="AI127" s="35">
        <f>Main!V122*Mask!X$14</f>
        <v>0</v>
      </c>
      <c r="AJ127" s="35">
        <f>Main!W122*Mask!Y$14</f>
        <v>0</v>
      </c>
      <c r="AK127" s="35">
        <f>Main!X122*Mask!Z$14</f>
        <v>0</v>
      </c>
      <c r="AL127" s="35">
        <f>Main!Y122*Mask!AA$14</f>
        <v>0</v>
      </c>
      <c r="AM127" s="35">
        <f>Main!Z122*Mask!AB$14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42</v>
      </c>
      <c r="Q128" s="138" t="str">
        <f ca="1">IF(Main!$AY123&lt;&gt;"#",$P128-Main!$AY123,"#")</f>
        <v>#</v>
      </c>
      <c r="R128" s="35">
        <f>Main!E123*Mask!G$14</f>
        <v>0</v>
      </c>
      <c r="S128" s="35">
        <f>Main!F123*Mask!H$14</f>
        <v>0</v>
      </c>
      <c r="T128" s="35">
        <f>Main!G123*Mask!I$14</f>
        <v>0</v>
      </c>
      <c r="U128" s="35">
        <f>Main!H123*Mask!J$14</f>
        <v>0</v>
      </c>
      <c r="V128" s="35">
        <f>Main!I123*Mask!K$14</f>
        <v>0</v>
      </c>
      <c r="W128" s="35">
        <f>Main!J123*Mask!L$14</f>
        <v>0</v>
      </c>
      <c r="X128" s="35">
        <f>Main!K123*Mask!M$14</f>
        <v>0</v>
      </c>
      <c r="Y128" s="35">
        <f>Main!L123*Mask!N$14</f>
        <v>0</v>
      </c>
      <c r="Z128" s="35">
        <f>Main!M123*Mask!O$14</f>
        <v>0</v>
      </c>
      <c r="AA128" s="35">
        <f>Main!N123*Mask!P$14</f>
        <v>0</v>
      </c>
      <c r="AB128" s="35">
        <f>Main!O123*Mask!Q$14</f>
        <v>0</v>
      </c>
      <c r="AC128" s="35">
        <f>Main!P123*Mask!R$14</f>
        <v>0</v>
      </c>
      <c r="AD128" s="35">
        <f>Main!Q123*Mask!S$14</f>
        <v>0</v>
      </c>
      <c r="AE128" s="35">
        <f>Main!R123*Mask!T$14</f>
        <v>0</v>
      </c>
      <c r="AF128" s="35">
        <f>Main!S123*Mask!U$14</f>
        <v>0</v>
      </c>
      <c r="AG128" s="35">
        <f>Main!T123*Mask!V$14</f>
        <v>0</v>
      </c>
      <c r="AH128" s="35">
        <f>Main!U123*Mask!W$14</f>
        <v>0</v>
      </c>
      <c r="AI128" s="35">
        <f>Main!V123*Mask!X$14</f>
        <v>0</v>
      </c>
      <c r="AJ128" s="35">
        <f>Main!W123*Mask!Y$14</f>
        <v>0</v>
      </c>
      <c r="AK128" s="35">
        <f>Main!X123*Mask!Z$14</f>
        <v>0</v>
      </c>
      <c r="AL128" s="35">
        <f>Main!Y123*Mask!AA$14</f>
        <v>0</v>
      </c>
      <c r="AM128" s="35">
        <f>Main!Z123*Mask!AB$14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42</v>
      </c>
      <c r="Q129" s="138" t="str">
        <f ca="1">IF(Main!$AY124&lt;&gt;"#",$P129-Main!$AY124,"#")</f>
        <v>#</v>
      </c>
      <c r="R129" s="35">
        <f>Main!E124*Mask!G$14</f>
        <v>0</v>
      </c>
      <c r="S129" s="35">
        <f>Main!F124*Mask!H$14</f>
        <v>0</v>
      </c>
      <c r="T129" s="35">
        <f>Main!G124*Mask!I$14</f>
        <v>0</v>
      </c>
      <c r="U129" s="35">
        <f>Main!H124*Mask!J$14</f>
        <v>0</v>
      </c>
      <c r="V129" s="35">
        <f>Main!I124*Mask!K$14</f>
        <v>0</v>
      </c>
      <c r="W129" s="35">
        <f>Main!J124*Mask!L$14</f>
        <v>0</v>
      </c>
      <c r="X129" s="35">
        <f>Main!K124*Mask!M$14</f>
        <v>0</v>
      </c>
      <c r="Y129" s="35">
        <f>Main!L124*Mask!N$14</f>
        <v>0</v>
      </c>
      <c r="Z129" s="35">
        <f>Main!M124*Mask!O$14</f>
        <v>0</v>
      </c>
      <c r="AA129" s="35">
        <f>Main!N124*Mask!P$14</f>
        <v>0</v>
      </c>
      <c r="AB129" s="35">
        <f>Main!O124*Mask!Q$14</f>
        <v>0</v>
      </c>
      <c r="AC129" s="35">
        <f>Main!P124*Mask!R$14</f>
        <v>0</v>
      </c>
      <c r="AD129" s="35">
        <f>Main!Q124*Mask!S$14</f>
        <v>0</v>
      </c>
      <c r="AE129" s="35">
        <f>Main!R124*Mask!T$14</f>
        <v>0</v>
      </c>
      <c r="AF129" s="35">
        <f>Main!S124*Mask!U$14</f>
        <v>0</v>
      </c>
      <c r="AG129" s="35">
        <f>Main!T124*Mask!V$14</f>
        <v>0</v>
      </c>
      <c r="AH129" s="35">
        <f>Main!U124*Mask!W$14</f>
        <v>0</v>
      </c>
      <c r="AI129" s="35">
        <f>Main!V124*Mask!X$14</f>
        <v>0</v>
      </c>
      <c r="AJ129" s="35">
        <f>Main!W124*Mask!Y$14</f>
        <v>0</v>
      </c>
      <c r="AK129" s="35">
        <f>Main!X124*Mask!Z$14</f>
        <v>0</v>
      </c>
      <c r="AL129" s="35">
        <f>Main!Y124*Mask!AA$14</f>
        <v>0</v>
      </c>
      <c r="AM129" s="35">
        <f>Main!Z124*Mask!AB$14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42</v>
      </c>
      <c r="Q130" s="138" t="str">
        <f ca="1">IF(Main!$AY125&lt;&gt;"#",$P130-Main!$AY125,"#")</f>
        <v>#</v>
      </c>
      <c r="R130" s="35">
        <f>Main!E125*Mask!G$14</f>
        <v>0</v>
      </c>
      <c r="S130" s="35">
        <f>Main!F125*Mask!H$14</f>
        <v>0</v>
      </c>
      <c r="T130" s="35">
        <f>Main!G125*Mask!I$14</f>
        <v>0</v>
      </c>
      <c r="U130" s="35">
        <f>Main!H125*Mask!J$14</f>
        <v>0</v>
      </c>
      <c r="V130" s="35">
        <f>Main!I125*Mask!K$14</f>
        <v>0</v>
      </c>
      <c r="W130" s="35">
        <f>Main!J125*Mask!L$14</f>
        <v>0</v>
      </c>
      <c r="X130" s="35">
        <f>Main!K125*Mask!M$14</f>
        <v>0</v>
      </c>
      <c r="Y130" s="35">
        <f>Main!L125*Mask!N$14</f>
        <v>0</v>
      </c>
      <c r="Z130" s="35">
        <f>Main!M125*Mask!O$14</f>
        <v>0</v>
      </c>
      <c r="AA130" s="35">
        <f>Main!N125*Mask!P$14</f>
        <v>0</v>
      </c>
      <c r="AB130" s="35">
        <f>Main!O125*Mask!Q$14</f>
        <v>0</v>
      </c>
      <c r="AC130" s="35">
        <f>Main!P125*Mask!R$14</f>
        <v>0</v>
      </c>
      <c r="AD130" s="35">
        <f>Main!Q125*Mask!S$14</f>
        <v>0</v>
      </c>
      <c r="AE130" s="35">
        <f>Main!R125*Mask!T$14</f>
        <v>0</v>
      </c>
      <c r="AF130" s="35">
        <f>Main!S125*Mask!U$14</f>
        <v>0</v>
      </c>
      <c r="AG130" s="35">
        <f>Main!T125*Mask!V$14</f>
        <v>0</v>
      </c>
      <c r="AH130" s="35">
        <f>Main!U125*Mask!W$14</f>
        <v>0</v>
      </c>
      <c r="AI130" s="35">
        <f>Main!V125*Mask!X$14</f>
        <v>0</v>
      </c>
      <c r="AJ130" s="35">
        <f>Main!W125*Mask!Y$14</f>
        <v>0</v>
      </c>
      <c r="AK130" s="35">
        <f>Main!X125*Mask!Z$14</f>
        <v>0</v>
      </c>
      <c r="AL130" s="35">
        <f>Main!Y125*Mask!AA$14</f>
        <v>0</v>
      </c>
      <c r="AM130" s="35">
        <f>Main!Z125*Mask!AB$14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42</v>
      </c>
      <c r="Q131" s="138" t="str">
        <f ca="1">IF(Main!$AY126&lt;&gt;"#",$P131-Main!$AY126,"#")</f>
        <v>#</v>
      </c>
      <c r="R131" s="35">
        <f>Main!E126*Mask!G$14</f>
        <v>0</v>
      </c>
      <c r="S131" s="35">
        <f>Main!F126*Mask!H$14</f>
        <v>0</v>
      </c>
      <c r="T131" s="35">
        <f>Main!G126*Mask!I$14</f>
        <v>0</v>
      </c>
      <c r="U131" s="35">
        <f>Main!H126*Mask!J$14</f>
        <v>0</v>
      </c>
      <c r="V131" s="35">
        <f>Main!I126*Mask!K$14</f>
        <v>0</v>
      </c>
      <c r="W131" s="35">
        <f>Main!J126*Mask!L$14</f>
        <v>0</v>
      </c>
      <c r="X131" s="35">
        <f>Main!K126*Mask!M$14</f>
        <v>0</v>
      </c>
      <c r="Y131" s="35">
        <f>Main!L126*Mask!N$14</f>
        <v>0</v>
      </c>
      <c r="Z131" s="35">
        <f>Main!M126*Mask!O$14</f>
        <v>0</v>
      </c>
      <c r="AA131" s="35">
        <f>Main!N126*Mask!P$14</f>
        <v>0</v>
      </c>
      <c r="AB131" s="35">
        <f>Main!O126*Mask!Q$14</f>
        <v>0</v>
      </c>
      <c r="AC131" s="35">
        <f>Main!P126*Mask!R$14</f>
        <v>0</v>
      </c>
      <c r="AD131" s="35">
        <f>Main!Q126*Mask!S$14</f>
        <v>0</v>
      </c>
      <c r="AE131" s="35">
        <f>Main!R126*Mask!T$14</f>
        <v>0</v>
      </c>
      <c r="AF131" s="35">
        <f>Main!S126*Mask!U$14</f>
        <v>0</v>
      </c>
      <c r="AG131" s="35">
        <f>Main!T126*Mask!V$14</f>
        <v>0</v>
      </c>
      <c r="AH131" s="35">
        <f>Main!U126*Mask!W$14</f>
        <v>0</v>
      </c>
      <c r="AI131" s="35">
        <f>Main!V126*Mask!X$14</f>
        <v>0</v>
      </c>
      <c r="AJ131" s="35">
        <f>Main!W126*Mask!Y$14</f>
        <v>0</v>
      </c>
      <c r="AK131" s="35">
        <f>Main!X126*Mask!Z$14</f>
        <v>0</v>
      </c>
      <c r="AL131" s="35">
        <f>Main!Y126*Mask!AA$14</f>
        <v>0</v>
      </c>
      <c r="AM131" s="35">
        <f>Main!Z126*Mask!AB$14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42</v>
      </c>
      <c r="Q132" s="138" t="str">
        <f ca="1">IF(Main!$AY127&lt;&gt;"#",$P132-Main!$AY127,"#")</f>
        <v>#</v>
      </c>
      <c r="R132" s="35">
        <f>Main!E127*Mask!G$14</f>
        <v>0</v>
      </c>
      <c r="S132" s="35">
        <f>Main!F127*Mask!H$14</f>
        <v>0</v>
      </c>
      <c r="T132" s="35">
        <f>Main!G127*Mask!I$14</f>
        <v>0</v>
      </c>
      <c r="U132" s="35">
        <f>Main!H127*Mask!J$14</f>
        <v>0</v>
      </c>
      <c r="V132" s="35">
        <f>Main!I127*Mask!K$14</f>
        <v>0</v>
      </c>
      <c r="W132" s="35">
        <f>Main!J127*Mask!L$14</f>
        <v>0</v>
      </c>
      <c r="X132" s="35">
        <f>Main!K127*Mask!M$14</f>
        <v>0</v>
      </c>
      <c r="Y132" s="35">
        <f>Main!L127*Mask!N$14</f>
        <v>0</v>
      </c>
      <c r="Z132" s="35">
        <f>Main!M127*Mask!O$14</f>
        <v>0</v>
      </c>
      <c r="AA132" s="35">
        <f>Main!N127*Mask!P$14</f>
        <v>0</v>
      </c>
      <c r="AB132" s="35">
        <f>Main!O127*Mask!Q$14</f>
        <v>0</v>
      </c>
      <c r="AC132" s="35">
        <f>Main!P127*Mask!R$14</f>
        <v>0</v>
      </c>
      <c r="AD132" s="35">
        <f>Main!Q127*Mask!S$14</f>
        <v>0</v>
      </c>
      <c r="AE132" s="35">
        <f>Main!R127*Mask!T$14</f>
        <v>0</v>
      </c>
      <c r="AF132" s="35">
        <f>Main!S127*Mask!U$14</f>
        <v>0</v>
      </c>
      <c r="AG132" s="35">
        <f>Main!T127*Mask!V$14</f>
        <v>0</v>
      </c>
      <c r="AH132" s="35">
        <f>Main!U127*Mask!W$14</f>
        <v>0</v>
      </c>
      <c r="AI132" s="35">
        <f>Main!V127*Mask!X$14</f>
        <v>0</v>
      </c>
      <c r="AJ132" s="35">
        <f>Main!W127*Mask!Y$14</f>
        <v>0</v>
      </c>
      <c r="AK132" s="35">
        <f>Main!X127*Mask!Z$14</f>
        <v>0</v>
      </c>
      <c r="AL132" s="35">
        <f>Main!Y127*Mask!AA$14</f>
        <v>0</v>
      </c>
      <c r="AM132" s="35">
        <f>Main!Z127*Mask!AB$14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42</v>
      </c>
      <c r="Q133" s="138" t="str">
        <f ca="1">IF(Main!$AY128&lt;&gt;"#",$P133-Main!$AY128,"#")</f>
        <v>#</v>
      </c>
      <c r="R133" s="35">
        <f>Main!E128*Mask!G$14</f>
        <v>0</v>
      </c>
      <c r="S133" s="35">
        <f>Main!F128*Mask!H$14</f>
        <v>0</v>
      </c>
      <c r="T133" s="35">
        <f>Main!G128*Mask!I$14</f>
        <v>0</v>
      </c>
      <c r="U133" s="35">
        <f>Main!H128*Mask!J$14</f>
        <v>0</v>
      </c>
      <c r="V133" s="35">
        <f>Main!I128*Mask!K$14</f>
        <v>0</v>
      </c>
      <c r="W133" s="35">
        <f>Main!J128*Mask!L$14</f>
        <v>0</v>
      </c>
      <c r="X133" s="35">
        <f>Main!K128*Mask!M$14</f>
        <v>0</v>
      </c>
      <c r="Y133" s="35">
        <f>Main!L128*Mask!N$14</f>
        <v>0</v>
      </c>
      <c r="Z133" s="35">
        <f>Main!M128*Mask!O$14</f>
        <v>0</v>
      </c>
      <c r="AA133" s="35">
        <f>Main!N128*Mask!P$14</f>
        <v>0</v>
      </c>
      <c r="AB133" s="35">
        <f>Main!O128*Mask!Q$14</f>
        <v>0</v>
      </c>
      <c r="AC133" s="35">
        <f>Main!P128*Mask!R$14</f>
        <v>0</v>
      </c>
      <c r="AD133" s="35">
        <f>Main!Q128*Mask!S$14</f>
        <v>0</v>
      </c>
      <c r="AE133" s="35">
        <f>Main!R128*Mask!T$14</f>
        <v>0</v>
      </c>
      <c r="AF133" s="35">
        <f>Main!S128*Mask!U$14</f>
        <v>0</v>
      </c>
      <c r="AG133" s="35">
        <f>Main!T128*Mask!V$14</f>
        <v>0</v>
      </c>
      <c r="AH133" s="35">
        <f>Main!U128*Mask!W$14</f>
        <v>0</v>
      </c>
      <c r="AI133" s="35">
        <f>Main!V128*Mask!X$14</f>
        <v>0</v>
      </c>
      <c r="AJ133" s="35">
        <f>Main!W128*Mask!Y$14</f>
        <v>0</v>
      </c>
      <c r="AK133" s="35">
        <f>Main!X128*Mask!Z$14</f>
        <v>0</v>
      </c>
      <c r="AL133" s="35">
        <f>Main!Y128*Mask!AA$14</f>
        <v>0</v>
      </c>
      <c r="AM133" s="35">
        <f>Main!Z128*Mask!AB$14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42</v>
      </c>
      <c r="Q134" s="138" t="str">
        <f ca="1">IF(Main!$AY129&lt;&gt;"#",$P134-Main!$AY129,"#")</f>
        <v>#</v>
      </c>
      <c r="R134" s="35">
        <f>Main!E129*Mask!G$14</f>
        <v>0</v>
      </c>
      <c r="S134" s="35">
        <f>Main!F129*Mask!H$14</f>
        <v>0</v>
      </c>
      <c r="T134" s="35">
        <f>Main!G129*Mask!I$14</f>
        <v>0</v>
      </c>
      <c r="U134" s="35">
        <f>Main!H129*Mask!J$14</f>
        <v>0</v>
      </c>
      <c r="V134" s="35">
        <f>Main!I129*Mask!K$14</f>
        <v>0</v>
      </c>
      <c r="W134" s="35">
        <f>Main!J129*Mask!L$14</f>
        <v>0</v>
      </c>
      <c r="X134" s="35">
        <f>Main!K129*Mask!M$14</f>
        <v>0</v>
      </c>
      <c r="Y134" s="35">
        <f>Main!L129*Mask!N$14</f>
        <v>0</v>
      </c>
      <c r="Z134" s="35">
        <f>Main!M129*Mask!O$14</f>
        <v>0</v>
      </c>
      <c r="AA134" s="35">
        <f>Main!N129*Mask!P$14</f>
        <v>0</v>
      </c>
      <c r="AB134" s="35">
        <f>Main!O129*Mask!Q$14</f>
        <v>0</v>
      </c>
      <c r="AC134" s="35">
        <f>Main!P129*Mask!R$14</f>
        <v>0</v>
      </c>
      <c r="AD134" s="35">
        <f>Main!Q129*Mask!S$14</f>
        <v>0</v>
      </c>
      <c r="AE134" s="35">
        <f>Main!R129*Mask!T$14</f>
        <v>0</v>
      </c>
      <c r="AF134" s="35">
        <f>Main!S129*Mask!U$14</f>
        <v>0</v>
      </c>
      <c r="AG134" s="35">
        <f>Main!T129*Mask!V$14</f>
        <v>0</v>
      </c>
      <c r="AH134" s="35">
        <f>Main!U129*Mask!W$14</f>
        <v>0</v>
      </c>
      <c r="AI134" s="35">
        <f>Main!V129*Mask!X$14</f>
        <v>0</v>
      </c>
      <c r="AJ134" s="35">
        <f>Main!W129*Mask!Y$14</f>
        <v>0</v>
      </c>
      <c r="AK134" s="35">
        <f>Main!X129*Mask!Z$14</f>
        <v>0</v>
      </c>
      <c r="AL134" s="35">
        <f>Main!Y129*Mask!AA$14</f>
        <v>0</v>
      </c>
      <c r="AM134" s="35">
        <f>Main!Z129*Mask!AB$14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42</v>
      </c>
      <c r="Q135" s="138" t="str">
        <f ca="1">IF(Main!$AY130&lt;&gt;"#",$P135-Main!$AY130,"#")</f>
        <v>#</v>
      </c>
      <c r="R135" s="35">
        <f>Main!E130*Mask!G$14</f>
        <v>0</v>
      </c>
      <c r="S135" s="35">
        <f>Main!F130*Mask!H$14</f>
        <v>0</v>
      </c>
      <c r="T135" s="35">
        <f>Main!G130*Mask!I$14</f>
        <v>0</v>
      </c>
      <c r="U135" s="35">
        <f>Main!H130*Mask!J$14</f>
        <v>0</v>
      </c>
      <c r="V135" s="35">
        <f>Main!I130*Mask!K$14</f>
        <v>0</v>
      </c>
      <c r="W135" s="35">
        <f>Main!J130*Mask!L$14</f>
        <v>0</v>
      </c>
      <c r="X135" s="35">
        <f>Main!K130*Mask!M$14</f>
        <v>0</v>
      </c>
      <c r="Y135" s="35">
        <f>Main!L130*Mask!N$14</f>
        <v>0</v>
      </c>
      <c r="Z135" s="35">
        <f>Main!M130*Mask!O$14</f>
        <v>0</v>
      </c>
      <c r="AA135" s="35">
        <f>Main!N130*Mask!P$14</f>
        <v>0</v>
      </c>
      <c r="AB135" s="35">
        <f>Main!O130*Mask!Q$14</f>
        <v>0</v>
      </c>
      <c r="AC135" s="35">
        <f>Main!P130*Mask!R$14</f>
        <v>0</v>
      </c>
      <c r="AD135" s="35">
        <f>Main!Q130*Mask!S$14</f>
        <v>0</v>
      </c>
      <c r="AE135" s="35">
        <f>Main!R130*Mask!T$14</f>
        <v>0</v>
      </c>
      <c r="AF135" s="35">
        <f>Main!S130*Mask!U$14</f>
        <v>0</v>
      </c>
      <c r="AG135" s="35">
        <f>Main!T130*Mask!V$14</f>
        <v>0</v>
      </c>
      <c r="AH135" s="35">
        <f>Main!U130*Mask!W$14</f>
        <v>0</v>
      </c>
      <c r="AI135" s="35">
        <f>Main!V130*Mask!X$14</f>
        <v>0</v>
      </c>
      <c r="AJ135" s="35">
        <f>Main!W130*Mask!Y$14</f>
        <v>0</v>
      </c>
      <c r="AK135" s="35">
        <f>Main!X130*Mask!Z$14</f>
        <v>0</v>
      </c>
      <c r="AL135" s="35">
        <f>Main!Y130*Mask!AA$14</f>
        <v>0</v>
      </c>
      <c r="AM135" s="35">
        <f>Main!Z130*Mask!AB$14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42</v>
      </c>
      <c r="Q136" s="138" t="str">
        <f ca="1">IF(Main!$AY131&lt;&gt;"#",$P136-Main!$AY131,"#")</f>
        <v>#</v>
      </c>
      <c r="R136" s="35">
        <f>Main!E131*Mask!G$14</f>
        <v>0</v>
      </c>
      <c r="S136" s="35">
        <f>Main!F131*Mask!H$14</f>
        <v>0</v>
      </c>
      <c r="T136" s="35">
        <f>Main!G131*Mask!I$14</f>
        <v>0</v>
      </c>
      <c r="U136" s="35">
        <f>Main!H131*Mask!J$14</f>
        <v>0</v>
      </c>
      <c r="V136" s="35">
        <f>Main!I131*Mask!K$14</f>
        <v>0</v>
      </c>
      <c r="W136" s="35">
        <f>Main!J131*Mask!L$14</f>
        <v>0</v>
      </c>
      <c r="X136" s="35">
        <f>Main!K131*Mask!M$14</f>
        <v>0</v>
      </c>
      <c r="Y136" s="35">
        <f>Main!L131*Mask!N$14</f>
        <v>0</v>
      </c>
      <c r="Z136" s="35">
        <f>Main!M131*Mask!O$14</f>
        <v>0</v>
      </c>
      <c r="AA136" s="35">
        <f>Main!N131*Mask!P$14</f>
        <v>0</v>
      </c>
      <c r="AB136" s="35">
        <f>Main!O131*Mask!Q$14</f>
        <v>0</v>
      </c>
      <c r="AC136" s="35">
        <f>Main!P131*Mask!R$14</f>
        <v>0</v>
      </c>
      <c r="AD136" s="35">
        <f>Main!Q131*Mask!S$14</f>
        <v>0</v>
      </c>
      <c r="AE136" s="35">
        <f>Main!R131*Mask!T$14</f>
        <v>0</v>
      </c>
      <c r="AF136" s="35">
        <f>Main!S131*Mask!U$14</f>
        <v>0</v>
      </c>
      <c r="AG136" s="35">
        <f>Main!T131*Mask!V$14</f>
        <v>0</v>
      </c>
      <c r="AH136" s="35">
        <f>Main!U131*Mask!W$14</f>
        <v>0</v>
      </c>
      <c r="AI136" s="35">
        <f>Main!V131*Mask!X$14</f>
        <v>0</v>
      </c>
      <c r="AJ136" s="35">
        <f>Main!W131*Mask!Y$14</f>
        <v>0</v>
      </c>
      <c r="AK136" s="35">
        <f>Main!X131*Mask!Z$14</f>
        <v>0</v>
      </c>
      <c r="AL136" s="35">
        <f>Main!Y131*Mask!AA$14</f>
        <v>0</v>
      </c>
      <c r="AM136" s="35">
        <f>Main!Z131*Mask!AB$14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42</v>
      </c>
      <c r="Q137" s="138" t="str">
        <f ca="1">IF(Main!$AY132&lt;&gt;"#",$P137-Main!$AY132,"#")</f>
        <v>#</v>
      </c>
      <c r="R137" s="35">
        <f>Main!E132*Mask!G$14</f>
        <v>0</v>
      </c>
      <c r="S137" s="35">
        <f>Main!F132*Mask!H$14</f>
        <v>0</v>
      </c>
      <c r="T137" s="35">
        <f>Main!G132*Mask!I$14</f>
        <v>0</v>
      </c>
      <c r="U137" s="35">
        <f>Main!H132*Mask!J$14</f>
        <v>0</v>
      </c>
      <c r="V137" s="35">
        <f>Main!I132*Mask!K$14</f>
        <v>0</v>
      </c>
      <c r="W137" s="35">
        <f>Main!J132*Mask!L$14</f>
        <v>0</v>
      </c>
      <c r="X137" s="35">
        <f>Main!K132*Mask!M$14</f>
        <v>0</v>
      </c>
      <c r="Y137" s="35">
        <f>Main!L132*Mask!N$14</f>
        <v>0</v>
      </c>
      <c r="Z137" s="35">
        <f>Main!M132*Mask!O$14</f>
        <v>0</v>
      </c>
      <c r="AA137" s="35">
        <f>Main!N132*Mask!P$14</f>
        <v>0</v>
      </c>
      <c r="AB137" s="35">
        <f>Main!O132*Mask!Q$14</f>
        <v>0</v>
      </c>
      <c r="AC137" s="35">
        <f>Main!P132*Mask!R$14</f>
        <v>0</v>
      </c>
      <c r="AD137" s="35">
        <f>Main!Q132*Mask!S$14</f>
        <v>0</v>
      </c>
      <c r="AE137" s="35">
        <f>Main!R132*Mask!T$14</f>
        <v>0</v>
      </c>
      <c r="AF137" s="35">
        <f>Main!S132*Mask!U$14</f>
        <v>0</v>
      </c>
      <c r="AG137" s="35">
        <f>Main!T132*Mask!V$14</f>
        <v>0</v>
      </c>
      <c r="AH137" s="35">
        <f>Main!U132*Mask!W$14</f>
        <v>0</v>
      </c>
      <c r="AI137" s="35">
        <f>Main!V132*Mask!X$14</f>
        <v>0</v>
      </c>
      <c r="AJ137" s="35">
        <f>Main!W132*Mask!Y$14</f>
        <v>0</v>
      </c>
      <c r="AK137" s="35">
        <f>Main!X132*Mask!Z$14</f>
        <v>0</v>
      </c>
      <c r="AL137" s="35">
        <f>Main!Y132*Mask!AA$14</f>
        <v>0</v>
      </c>
      <c r="AM137" s="35">
        <f>Main!Z132*Mask!AB$14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42</v>
      </c>
      <c r="Q138" s="138" t="str">
        <f ca="1">IF(Main!$AY133&lt;&gt;"#",$P138-Main!$AY133,"#")</f>
        <v>#</v>
      </c>
      <c r="R138" s="35">
        <f>Main!E133*Mask!G$14</f>
        <v>0</v>
      </c>
      <c r="S138" s="35">
        <f>Main!F133*Mask!H$14</f>
        <v>0</v>
      </c>
      <c r="T138" s="35">
        <f>Main!G133*Mask!I$14</f>
        <v>0</v>
      </c>
      <c r="U138" s="35">
        <f>Main!H133*Mask!J$14</f>
        <v>0</v>
      </c>
      <c r="V138" s="35">
        <f>Main!I133*Mask!K$14</f>
        <v>0</v>
      </c>
      <c r="W138" s="35">
        <f>Main!J133*Mask!L$14</f>
        <v>0</v>
      </c>
      <c r="X138" s="35">
        <f>Main!K133*Mask!M$14</f>
        <v>0</v>
      </c>
      <c r="Y138" s="35">
        <f>Main!L133*Mask!N$14</f>
        <v>0</v>
      </c>
      <c r="Z138" s="35">
        <f>Main!M133*Mask!O$14</f>
        <v>0</v>
      </c>
      <c r="AA138" s="35">
        <f>Main!N133*Mask!P$14</f>
        <v>0</v>
      </c>
      <c r="AB138" s="35">
        <f>Main!O133*Mask!Q$14</f>
        <v>0</v>
      </c>
      <c r="AC138" s="35">
        <f>Main!P133*Mask!R$14</f>
        <v>0</v>
      </c>
      <c r="AD138" s="35">
        <f>Main!Q133*Mask!S$14</f>
        <v>0</v>
      </c>
      <c r="AE138" s="35">
        <f>Main!R133*Mask!T$14</f>
        <v>0</v>
      </c>
      <c r="AF138" s="35">
        <f>Main!S133*Mask!U$14</f>
        <v>0</v>
      </c>
      <c r="AG138" s="35">
        <f>Main!T133*Mask!V$14</f>
        <v>0</v>
      </c>
      <c r="AH138" s="35">
        <f>Main!U133*Mask!W$14</f>
        <v>0</v>
      </c>
      <c r="AI138" s="35">
        <f>Main!V133*Mask!X$14</f>
        <v>0</v>
      </c>
      <c r="AJ138" s="35">
        <f>Main!W133*Mask!Y$14</f>
        <v>0</v>
      </c>
      <c r="AK138" s="35">
        <f>Main!X133*Mask!Z$14</f>
        <v>0</v>
      </c>
      <c r="AL138" s="35">
        <f>Main!Y133*Mask!AA$14</f>
        <v>0</v>
      </c>
      <c r="AM138" s="35">
        <f>Main!Z133*Mask!AB$14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42</v>
      </c>
      <c r="Q139" s="138" t="str">
        <f ca="1">IF(Main!$AY134&lt;&gt;"#",$P139-Main!$AY134,"#")</f>
        <v>#</v>
      </c>
      <c r="R139" s="35">
        <f>Main!E134*Mask!G$14</f>
        <v>0</v>
      </c>
      <c r="S139" s="35">
        <f>Main!F134*Mask!H$14</f>
        <v>0</v>
      </c>
      <c r="T139" s="35">
        <f>Main!G134*Mask!I$14</f>
        <v>0</v>
      </c>
      <c r="U139" s="35">
        <f>Main!H134*Mask!J$14</f>
        <v>0</v>
      </c>
      <c r="V139" s="35">
        <f>Main!I134*Mask!K$14</f>
        <v>0</v>
      </c>
      <c r="W139" s="35">
        <f>Main!J134*Mask!L$14</f>
        <v>0</v>
      </c>
      <c r="X139" s="35">
        <f>Main!K134*Mask!M$14</f>
        <v>0</v>
      </c>
      <c r="Y139" s="35">
        <f>Main!L134*Mask!N$14</f>
        <v>0</v>
      </c>
      <c r="Z139" s="35">
        <f>Main!M134*Mask!O$14</f>
        <v>0</v>
      </c>
      <c r="AA139" s="35">
        <f>Main!N134*Mask!P$14</f>
        <v>0</v>
      </c>
      <c r="AB139" s="35">
        <f>Main!O134*Mask!Q$14</f>
        <v>0</v>
      </c>
      <c r="AC139" s="35">
        <f>Main!P134*Mask!R$14</f>
        <v>0</v>
      </c>
      <c r="AD139" s="35">
        <f>Main!Q134*Mask!S$14</f>
        <v>0</v>
      </c>
      <c r="AE139" s="35">
        <f>Main!R134*Mask!T$14</f>
        <v>0</v>
      </c>
      <c r="AF139" s="35">
        <f>Main!S134*Mask!U$14</f>
        <v>0</v>
      </c>
      <c r="AG139" s="35">
        <f>Main!T134*Mask!V$14</f>
        <v>0</v>
      </c>
      <c r="AH139" s="35">
        <f>Main!U134*Mask!W$14</f>
        <v>0</v>
      </c>
      <c r="AI139" s="35">
        <f>Main!V134*Mask!X$14</f>
        <v>0</v>
      </c>
      <c r="AJ139" s="35">
        <f>Main!W134*Mask!Y$14</f>
        <v>0</v>
      </c>
      <c r="AK139" s="35">
        <f>Main!X134*Mask!Z$14</f>
        <v>0</v>
      </c>
      <c r="AL139" s="35">
        <f>Main!Y134*Mask!AA$14</f>
        <v>0</v>
      </c>
      <c r="AM139" s="35">
        <f>Main!Z134*Mask!AB$14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42</v>
      </c>
      <c r="Q140" s="138" t="str">
        <f ca="1">IF(Main!$AY135&lt;&gt;"#",$P140-Main!$AY135,"#")</f>
        <v>#</v>
      </c>
      <c r="R140" s="35">
        <f>Main!E135*Mask!G$14</f>
        <v>0</v>
      </c>
      <c r="S140" s="35">
        <f>Main!F135*Mask!H$14</f>
        <v>0</v>
      </c>
      <c r="T140" s="35">
        <f>Main!G135*Mask!I$14</f>
        <v>0</v>
      </c>
      <c r="U140" s="35">
        <f>Main!H135*Mask!J$14</f>
        <v>0</v>
      </c>
      <c r="V140" s="35">
        <f>Main!I135*Mask!K$14</f>
        <v>0</v>
      </c>
      <c r="W140" s="35">
        <f>Main!J135*Mask!L$14</f>
        <v>0</v>
      </c>
      <c r="X140" s="35">
        <f>Main!K135*Mask!M$14</f>
        <v>0</v>
      </c>
      <c r="Y140" s="35">
        <f>Main!L135*Mask!N$14</f>
        <v>0</v>
      </c>
      <c r="Z140" s="35">
        <f>Main!M135*Mask!O$14</f>
        <v>0</v>
      </c>
      <c r="AA140" s="35">
        <f>Main!N135*Mask!P$14</f>
        <v>0</v>
      </c>
      <c r="AB140" s="35">
        <f>Main!O135*Mask!Q$14</f>
        <v>0</v>
      </c>
      <c r="AC140" s="35">
        <f>Main!P135*Mask!R$14</f>
        <v>0</v>
      </c>
      <c r="AD140" s="35">
        <f>Main!Q135*Mask!S$14</f>
        <v>0</v>
      </c>
      <c r="AE140" s="35">
        <f>Main!R135*Mask!T$14</f>
        <v>0</v>
      </c>
      <c r="AF140" s="35">
        <f>Main!S135*Mask!U$14</f>
        <v>0</v>
      </c>
      <c r="AG140" s="35">
        <f>Main!T135*Mask!V$14</f>
        <v>0</v>
      </c>
      <c r="AH140" s="35">
        <f>Main!U135*Mask!W$14</f>
        <v>0</v>
      </c>
      <c r="AI140" s="35">
        <f>Main!V135*Mask!X$14</f>
        <v>0</v>
      </c>
      <c r="AJ140" s="35">
        <f>Main!W135*Mask!Y$14</f>
        <v>0</v>
      </c>
      <c r="AK140" s="35">
        <f>Main!X135*Mask!Z$14</f>
        <v>0</v>
      </c>
      <c r="AL140" s="35">
        <f>Main!Y135*Mask!AA$14</f>
        <v>0</v>
      </c>
      <c r="AM140" s="35">
        <f>Main!Z135*Mask!AB$14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42</v>
      </c>
      <c r="Q141" s="138" t="str">
        <f ca="1">IF(Main!$AY136&lt;&gt;"#",$P141-Main!$AY136,"#")</f>
        <v>#</v>
      </c>
      <c r="R141" s="35">
        <f>Main!E136*Mask!G$14</f>
        <v>0</v>
      </c>
      <c r="S141" s="35">
        <f>Main!F136*Mask!H$14</f>
        <v>0</v>
      </c>
      <c r="T141" s="35">
        <f>Main!G136*Mask!I$14</f>
        <v>0</v>
      </c>
      <c r="U141" s="35">
        <f>Main!H136*Mask!J$14</f>
        <v>0</v>
      </c>
      <c r="V141" s="35">
        <f>Main!I136*Mask!K$14</f>
        <v>0</v>
      </c>
      <c r="W141" s="35">
        <f>Main!J136*Mask!L$14</f>
        <v>0</v>
      </c>
      <c r="X141" s="35">
        <f>Main!K136*Mask!M$14</f>
        <v>0</v>
      </c>
      <c r="Y141" s="35">
        <f>Main!L136*Mask!N$14</f>
        <v>0</v>
      </c>
      <c r="Z141" s="35">
        <f>Main!M136*Mask!O$14</f>
        <v>0</v>
      </c>
      <c r="AA141" s="35">
        <f>Main!N136*Mask!P$14</f>
        <v>0</v>
      </c>
      <c r="AB141" s="35">
        <f>Main!O136*Mask!Q$14</f>
        <v>0</v>
      </c>
      <c r="AC141" s="35">
        <f>Main!P136*Mask!R$14</f>
        <v>0</v>
      </c>
      <c r="AD141" s="35">
        <f>Main!Q136*Mask!S$14</f>
        <v>0</v>
      </c>
      <c r="AE141" s="35">
        <f>Main!R136*Mask!T$14</f>
        <v>0</v>
      </c>
      <c r="AF141" s="35">
        <f>Main!S136*Mask!U$14</f>
        <v>0</v>
      </c>
      <c r="AG141" s="35">
        <f>Main!T136*Mask!V$14</f>
        <v>0</v>
      </c>
      <c r="AH141" s="35">
        <f>Main!U136*Mask!W$14</f>
        <v>0</v>
      </c>
      <c r="AI141" s="35">
        <f>Main!V136*Mask!X$14</f>
        <v>0</v>
      </c>
      <c r="AJ141" s="35">
        <f>Main!W136*Mask!Y$14</f>
        <v>0</v>
      </c>
      <c r="AK141" s="35">
        <f>Main!X136*Mask!Z$14</f>
        <v>0</v>
      </c>
      <c r="AL141" s="35">
        <f>Main!Y136*Mask!AA$14</f>
        <v>0</v>
      </c>
      <c r="AM141" s="35">
        <f>Main!Z136*Mask!AB$14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42</v>
      </c>
      <c r="Q142" s="138" t="str">
        <f ca="1">IF(Main!$AY137&lt;&gt;"#",$P142-Main!$AY137,"#")</f>
        <v>#</v>
      </c>
      <c r="R142" s="35">
        <f>Main!E137*Mask!G$14</f>
        <v>0</v>
      </c>
      <c r="S142" s="35">
        <f>Main!F137*Mask!H$14</f>
        <v>0</v>
      </c>
      <c r="T142" s="35">
        <f>Main!G137*Mask!I$14</f>
        <v>0</v>
      </c>
      <c r="U142" s="35">
        <f>Main!H137*Mask!J$14</f>
        <v>0</v>
      </c>
      <c r="V142" s="35">
        <f>Main!I137*Mask!K$14</f>
        <v>0</v>
      </c>
      <c r="W142" s="35">
        <f>Main!J137*Mask!L$14</f>
        <v>0</v>
      </c>
      <c r="X142" s="35">
        <f>Main!K137*Mask!M$14</f>
        <v>0</v>
      </c>
      <c r="Y142" s="35">
        <f>Main!L137*Mask!N$14</f>
        <v>0</v>
      </c>
      <c r="Z142" s="35">
        <f>Main!M137*Mask!O$14</f>
        <v>0</v>
      </c>
      <c r="AA142" s="35">
        <f>Main!N137*Mask!P$14</f>
        <v>0</v>
      </c>
      <c r="AB142" s="35">
        <f>Main!O137*Mask!Q$14</f>
        <v>0</v>
      </c>
      <c r="AC142" s="35">
        <f>Main!P137*Mask!R$14</f>
        <v>0</v>
      </c>
      <c r="AD142" s="35">
        <f>Main!Q137*Mask!S$14</f>
        <v>0</v>
      </c>
      <c r="AE142" s="35">
        <f>Main!R137*Mask!T$14</f>
        <v>0</v>
      </c>
      <c r="AF142" s="35">
        <f>Main!S137*Mask!U$14</f>
        <v>0</v>
      </c>
      <c r="AG142" s="35">
        <f>Main!T137*Mask!V$14</f>
        <v>0</v>
      </c>
      <c r="AH142" s="35">
        <f>Main!U137*Mask!W$14</f>
        <v>0</v>
      </c>
      <c r="AI142" s="35">
        <f>Main!V137*Mask!X$14</f>
        <v>0</v>
      </c>
      <c r="AJ142" s="35">
        <f>Main!W137*Mask!Y$14</f>
        <v>0</v>
      </c>
      <c r="AK142" s="35">
        <f>Main!X137*Mask!Z$14</f>
        <v>0</v>
      </c>
      <c r="AL142" s="35">
        <f>Main!Y137*Mask!AA$14</f>
        <v>0</v>
      </c>
      <c r="AM142" s="35">
        <f>Main!Z137*Mask!AB$14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42</v>
      </c>
      <c r="Q143" s="138" t="str">
        <f ca="1">IF(Main!$AY138&lt;&gt;"#",$P143-Main!$AY138,"#")</f>
        <v>#</v>
      </c>
      <c r="R143" s="35">
        <f>Main!E138*Mask!G$14</f>
        <v>0</v>
      </c>
      <c r="S143" s="35">
        <f>Main!F138*Mask!H$14</f>
        <v>0</v>
      </c>
      <c r="T143" s="35">
        <f>Main!G138*Mask!I$14</f>
        <v>0</v>
      </c>
      <c r="U143" s="35">
        <f>Main!H138*Mask!J$14</f>
        <v>0</v>
      </c>
      <c r="V143" s="35">
        <f>Main!I138*Mask!K$14</f>
        <v>0</v>
      </c>
      <c r="W143" s="35">
        <f>Main!J138*Mask!L$14</f>
        <v>0</v>
      </c>
      <c r="X143" s="35">
        <f>Main!K138*Mask!M$14</f>
        <v>0</v>
      </c>
      <c r="Y143" s="35">
        <f>Main!L138*Mask!N$14</f>
        <v>0</v>
      </c>
      <c r="Z143" s="35">
        <f>Main!M138*Mask!O$14</f>
        <v>0</v>
      </c>
      <c r="AA143" s="35">
        <f>Main!N138*Mask!P$14</f>
        <v>0</v>
      </c>
      <c r="AB143" s="35">
        <f>Main!O138*Mask!Q$14</f>
        <v>0</v>
      </c>
      <c r="AC143" s="35">
        <f>Main!P138*Mask!R$14</f>
        <v>0</v>
      </c>
      <c r="AD143" s="35">
        <f>Main!Q138*Mask!S$14</f>
        <v>0</v>
      </c>
      <c r="AE143" s="35">
        <f>Main!R138*Mask!T$14</f>
        <v>0</v>
      </c>
      <c r="AF143" s="35">
        <f>Main!S138*Mask!U$14</f>
        <v>0</v>
      </c>
      <c r="AG143" s="35">
        <f>Main!T138*Mask!V$14</f>
        <v>0</v>
      </c>
      <c r="AH143" s="35">
        <f>Main!U138*Mask!W$14</f>
        <v>0</v>
      </c>
      <c r="AI143" s="35">
        <f>Main!V138*Mask!X$14</f>
        <v>0</v>
      </c>
      <c r="AJ143" s="35">
        <f>Main!W138*Mask!Y$14</f>
        <v>0</v>
      </c>
      <c r="AK143" s="35">
        <f>Main!X138*Mask!Z$14</f>
        <v>0</v>
      </c>
      <c r="AL143" s="35">
        <f>Main!Y138*Mask!AA$14</f>
        <v>0</v>
      </c>
      <c r="AM143" s="35">
        <f>Main!Z138*Mask!AB$14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42</v>
      </c>
      <c r="Q144" s="138" t="str">
        <f ca="1">IF(Main!$AY139&lt;&gt;"#",$P144-Main!$AY139,"#")</f>
        <v>#</v>
      </c>
      <c r="R144" s="35">
        <f>Main!E139*Mask!G$14</f>
        <v>0</v>
      </c>
      <c r="S144" s="35">
        <f>Main!F139*Mask!H$14</f>
        <v>0</v>
      </c>
      <c r="T144" s="35">
        <f>Main!G139*Mask!I$14</f>
        <v>0</v>
      </c>
      <c r="U144" s="35">
        <f>Main!H139*Mask!J$14</f>
        <v>0</v>
      </c>
      <c r="V144" s="35">
        <f>Main!I139*Mask!K$14</f>
        <v>0</v>
      </c>
      <c r="W144" s="35">
        <f>Main!J139*Mask!L$14</f>
        <v>0</v>
      </c>
      <c r="X144" s="35">
        <f>Main!K139*Mask!M$14</f>
        <v>0</v>
      </c>
      <c r="Y144" s="35">
        <f>Main!L139*Mask!N$14</f>
        <v>0</v>
      </c>
      <c r="Z144" s="35">
        <f>Main!M139*Mask!O$14</f>
        <v>0</v>
      </c>
      <c r="AA144" s="35">
        <f>Main!N139*Mask!P$14</f>
        <v>0</v>
      </c>
      <c r="AB144" s="35">
        <f>Main!O139*Mask!Q$14</f>
        <v>0</v>
      </c>
      <c r="AC144" s="35">
        <f>Main!P139*Mask!R$14</f>
        <v>0</v>
      </c>
      <c r="AD144" s="35">
        <f>Main!Q139*Mask!S$14</f>
        <v>0</v>
      </c>
      <c r="AE144" s="35">
        <f>Main!R139*Mask!T$14</f>
        <v>0</v>
      </c>
      <c r="AF144" s="35">
        <f>Main!S139*Mask!U$14</f>
        <v>0</v>
      </c>
      <c r="AG144" s="35">
        <f>Main!T139*Mask!V$14</f>
        <v>0</v>
      </c>
      <c r="AH144" s="35">
        <f>Main!U139*Mask!W$14</f>
        <v>0</v>
      </c>
      <c r="AI144" s="35">
        <f>Main!V139*Mask!X$14</f>
        <v>0</v>
      </c>
      <c r="AJ144" s="35">
        <f>Main!W139*Mask!Y$14</f>
        <v>0</v>
      </c>
      <c r="AK144" s="35">
        <f>Main!X139*Mask!Z$14</f>
        <v>0</v>
      </c>
      <c r="AL144" s="35">
        <f>Main!Y139*Mask!AA$14</f>
        <v>0</v>
      </c>
      <c r="AM144" s="35">
        <f>Main!Z139*Mask!AB$14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42</v>
      </c>
      <c r="Q145" s="138" t="str">
        <f ca="1">IF(Main!$AY140&lt;&gt;"#",$P145-Main!$AY140,"#")</f>
        <v>#</v>
      </c>
      <c r="R145" s="35">
        <f>Main!E140*Mask!G$14</f>
        <v>0</v>
      </c>
      <c r="S145" s="35">
        <f>Main!F140*Mask!H$14</f>
        <v>0</v>
      </c>
      <c r="T145" s="35">
        <f>Main!G140*Mask!I$14</f>
        <v>0</v>
      </c>
      <c r="U145" s="35">
        <f>Main!H140*Mask!J$14</f>
        <v>0</v>
      </c>
      <c r="V145" s="35">
        <f>Main!I140*Mask!K$14</f>
        <v>0</v>
      </c>
      <c r="W145" s="35">
        <f>Main!J140*Mask!L$14</f>
        <v>0</v>
      </c>
      <c r="X145" s="35">
        <f>Main!K140*Mask!M$14</f>
        <v>0</v>
      </c>
      <c r="Y145" s="35">
        <f>Main!L140*Mask!N$14</f>
        <v>0</v>
      </c>
      <c r="Z145" s="35">
        <f>Main!M140*Mask!O$14</f>
        <v>0</v>
      </c>
      <c r="AA145" s="35">
        <f>Main!N140*Mask!P$14</f>
        <v>0</v>
      </c>
      <c r="AB145" s="35">
        <f>Main!O140*Mask!Q$14</f>
        <v>0</v>
      </c>
      <c r="AC145" s="35">
        <f>Main!P140*Mask!R$14</f>
        <v>0</v>
      </c>
      <c r="AD145" s="35">
        <f>Main!Q140*Mask!S$14</f>
        <v>0</v>
      </c>
      <c r="AE145" s="35">
        <f>Main!R140*Mask!T$14</f>
        <v>0</v>
      </c>
      <c r="AF145" s="35">
        <f>Main!S140*Mask!U$14</f>
        <v>0</v>
      </c>
      <c r="AG145" s="35">
        <f>Main!T140*Mask!V$14</f>
        <v>0</v>
      </c>
      <c r="AH145" s="35">
        <f>Main!U140*Mask!W$14</f>
        <v>0</v>
      </c>
      <c r="AI145" s="35">
        <f>Main!V140*Mask!X$14</f>
        <v>0</v>
      </c>
      <c r="AJ145" s="35">
        <f>Main!W140*Mask!Y$14</f>
        <v>0</v>
      </c>
      <c r="AK145" s="35">
        <f>Main!X140*Mask!Z$14</f>
        <v>0</v>
      </c>
      <c r="AL145" s="35">
        <f>Main!Y140*Mask!AA$14</f>
        <v>0</v>
      </c>
      <c r="AM145" s="35">
        <f>Main!Z140*Mask!AB$14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42</v>
      </c>
      <c r="Q146" s="138" t="str">
        <f ca="1">IF(Main!$AY141&lt;&gt;"#",$P146-Main!$AY141,"#")</f>
        <v>#</v>
      </c>
      <c r="R146" s="35">
        <f>Main!E141*Mask!G$14</f>
        <v>0</v>
      </c>
      <c r="S146" s="35">
        <f>Main!F141*Mask!H$14</f>
        <v>0</v>
      </c>
      <c r="T146" s="35">
        <f>Main!G141*Mask!I$14</f>
        <v>0</v>
      </c>
      <c r="U146" s="35">
        <f>Main!H141*Mask!J$14</f>
        <v>0</v>
      </c>
      <c r="V146" s="35">
        <f>Main!I141*Mask!K$14</f>
        <v>0</v>
      </c>
      <c r="W146" s="35">
        <f>Main!J141*Mask!L$14</f>
        <v>0</v>
      </c>
      <c r="X146" s="35">
        <f>Main!K141*Mask!M$14</f>
        <v>0</v>
      </c>
      <c r="Y146" s="35">
        <f>Main!L141*Mask!N$14</f>
        <v>0</v>
      </c>
      <c r="Z146" s="35">
        <f>Main!M141*Mask!O$14</f>
        <v>0</v>
      </c>
      <c r="AA146" s="35">
        <f>Main!N141*Mask!P$14</f>
        <v>0</v>
      </c>
      <c r="AB146" s="35">
        <f>Main!O141*Mask!Q$14</f>
        <v>0</v>
      </c>
      <c r="AC146" s="35">
        <f>Main!P141*Mask!R$14</f>
        <v>0</v>
      </c>
      <c r="AD146" s="35">
        <f>Main!Q141*Mask!S$14</f>
        <v>0</v>
      </c>
      <c r="AE146" s="35">
        <f>Main!R141*Mask!T$14</f>
        <v>0</v>
      </c>
      <c r="AF146" s="35">
        <f>Main!S141*Mask!U$14</f>
        <v>0</v>
      </c>
      <c r="AG146" s="35">
        <f>Main!T141*Mask!V$14</f>
        <v>0</v>
      </c>
      <c r="AH146" s="35">
        <f>Main!U141*Mask!W$14</f>
        <v>0</v>
      </c>
      <c r="AI146" s="35">
        <f>Main!V141*Mask!X$14</f>
        <v>0</v>
      </c>
      <c r="AJ146" s="35">
        <f>Main!W141*Mask!Y$14</f>
        <v>0</v>
      </c>
      <c r="AK146" s="35">
        <f>Main!X141*Mask!Z$14</f>
        <v>0</v>
      </c>
      <c r="AL146" s="35">
        <f>Main!Y141*Mask!AA$14</f>
        <v>0</v>
      </c>
      <c r="AM146" s="35">
        <f>Main!Z141*Mask!AB$14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42</v>
      </c>
      <c r="Q147" s="138" t="str">
        <f ca="1">IF(Main!$AY142&lt;&gt;"#",$P147-Main!$AY142,"#")</f>
        <v>#</v>
      </c>
      <c r="R147" s="35">
        <f>Main!E142*Mask!G$14</f>
        <v>0</v>
      </c>
      <c r="S147" s="35">
        <f>Main!F142*Mask!H$14</f>
        <v>0</v>
      </c>
      <c r="T147" s="35">
        <f>Main!G142*Mask!I$14</f>
        <v>0</v>
      </c>
      <c r="U147" s="35">
        <f>Main!H142*Mask!J$14</f>
        <v>0</v>
      </c>
      <c r="V147" s="35">
        <f>Main!I142*Mask!K$14</f>
        <v>0</v>
      </c>
      <c r="W147" s="35">
        <f>Main!J142*Mask!L$14</f>
        <v>0</v>
      </c>
      <c r="X147" s="35">
        <f>Main!K142*Mask!M$14</f>
        <v>0</v>
      </c>
      <c r="Y147" s="35">
        <f>Main!L142*Mask!N$14</f>
        <v>0</v>
      </c>
      <c r="Z147" s="35">
        <f>Main!M142*Mask!O$14</f>
        <v>0</v>
      </c>
      <c r="AA147" s="35">
        <f>Main!N142*Mask!P$14</f>
        <v>0</v>
      </c>
      <c r="AB147" s="35">
        <f>Main!O142*Mask!Q$14</f>
        <v>0</v>
      </c>
      <c r="AC147" s="35">
        <f>Main!P142*Mask!R$14</f>
        <v>0</v>
      </c>
      <c r="AD147" s="35">
        <f>Main!Q142*Mask!S$14</f>
        <v>0</v>
      </c>
      <c r="AE147" s="35">
        <f>Main!R142*Mask!T$14</f>
        <v>0</v>
      </c>
      <c r="AF147" s="35">
        <f>Main!S142*Mask!U$14</f>
        <v>0</v>
      </c>
      <c r="AG147" s="35">
        <f>Main!T142*Mask!V$14</f>
        <v>0</v>
      </c>
      <c r="AH147" s="35">
        <f>Main!U142*Mask!W$14</f>
        <v>0</v>
      </c>
      <c r="AI147" s="35">
        <f>Main!V142*Mask!X$14</f>
        <v>0</v>
      </c>
      <c r="AJ147" s="35">
        <f>Main!W142*Mask!Y$14</f>
        <v>0</v>
      </c>
      <c r="AK147" s="35">
        <f>Main!X142*Mask!Z$14</f>
        <v>0</v>
      </c>
      <c r="AL147" s="35">
        <f>Main!Y142*Mask!AA$14</f>
        <v>0</v>
      </c>
      <c r="AM147" s="35">
        <f>Main!Z142*Mask!AB$14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42</v>
      </c>
      <c r="Q148" s="138" t="str">
        <f ca="1">IF(Main!$AY143&lt;&gt;"#",$P148-Main!$AY143,"#")</f>
        <v>#</v>
      </c>
      <c r="R148" s="35">
        <f>Main!E143*Mask!G$14</f>
        <v>0</v>
      </c>
      <c r="S148" s="35">
        <f>Main!F143*Mask!H$14</f>
        <v>0</v>
      </c>
      <c r="T148" s="35">
        <f>Main!G143*Mask!I$14</f>
        <v>0</v>
      </c>
      <c r="U148" s="35">
        <f>Main!H143*Mask!J$14</f>
        <v>0</v>
      </c>
      <c r="V148" s="35">
        <f>Main!I143*Mask!K$14</f>
        <v>0</v>
      </c>
      <c r="W148" s="35">
        <f>Main!J143*Mask!L$14</f>
        <v>0</v>
      </c>
      <c r="X148" s="35">
        <f>Main!K143*Mask!M$14</f>
        <v>0</v>
      </c>
      <c r="Y148" s="35">
        <f>Main!L143*Mask!N$14</f>
        <v>0</v>
      </c>
      <c r="Z148" s="35">
        <f>Main!M143*Mask!O$14</f>
        <v>0</v>
      </c>
      <c r="AA148" s="35">
        <f>Main!N143*Mask!P$14</f>
        <v>0</v>
      </c>
      <c r="AB148" s="35">
        <f>Main!O143*Mask!Q$14</f>
        <v>0</v>
      </c>
      <c r="AC148" s="35">
        <f>Main!P143*Mask!R$14</f>
        <v>0</v>
      </c>
      <c r="AD148" s="35">
        <f>Main!Q143*Mask!S$14</f>
        <v>0</v>
      </c>
      <c r="AE148" s="35">
        <f>Main!R143*Mask!T$14</f>
        <v>0</v>
      </c>
      <c r="AF148" s="35">
        <f>Main!S143*Mask!U$14</f>
        <v>0</v>
      </c>
      <c r="AG148" s="35">
        <f>Main!T143*Mask!V$14</f>
        <v>0</v>
      </c>
      <c r="AH148" s="35">
        <f>Main!U143*Mask!W$14</f>
        <v>0</v>
      </c>
      <c r="AI148" s="35">
        <f>Main!V143*Mask!X$14</f>
        <v>0</v>
      </c>
      <c r="AJ148" s="35">
        <f>Main!W143*Mask!Y$14</f>
        <v>0</v>
      </c>
      <c r="AK148" s="35">
        <f>Main!X143*Mask!Z$14</f>
        <v>0</v>
      </c>
      <c r="AL148" s="35">
        <f>Main!Y143*Mask!AA$14</f>
        <v>0</v>
      </c>
      <c r="AM148" s="35">
        <f>Main!Z143*Mask!AB$14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42</v>
      </c>
      <c r="Q149" s="138" t="str">
        <f ca="1">IF(Main!$AY144&lt;&gt;"#",$P149-Main!$AY144,"#")</f>
        <v>#</v>
      </c>
      <c r="R149" s="35">
        <f>Main!E144*Mask!G$14</f>
        <v>0</v>
      </c>
      <c r="S149" s="35">
        <f>Main!F144*Mask!H$14</f>
        <v>0</v>
      </c>
      <c r="T149" s="35">
        <f>Main!G144*Mask!I$14</f>
        <v>0</v>
      </c>
      <c r="U149" s="35">
        <f>Main!H144*Mask!J$14</f>
        <v>0</v>
      </c>
      <c r="V149" s="35">
        <f>Main!I144*Mask!K$14</f>
        <v>0</v>
      </c>
      <c r="W149" s="35">
        <f>Main!J144*Mask!L$14</f>
        <v>0</v>
      </c>
      <c r="X149" s="35">
        <f>Main!K144*Mask!M$14</f>
        <v>0</v>
      </c>
      <c r="Y149" s="35">
        <f>Main!L144*Mask!N$14</f>
        <v>0</v>
      </c>
      <c r="Z149" s="35">
        <f>Main!M144*Mask!O$14</f>
        <v>0</v>
      </c>
      <c r="AA149" s="35">
        <f>Main!N144*Mask!P$14</f>
        <v>0</v>
      </c>
      <c r="AB149" s="35">
        <f>Main!O144*Mask!Q$14</f>
        <v>0</v>
      </c>
      <c r="AC149" s="35">
        <f>Main!P144*Mask!R$14</f>
        <v>0</v>
      </c>
      <c r="AD149" s="35">
        <f>Main!Q144*Mask!S$14</f>
        <v>0</v>
      </c>
      <c r="AE149" s="35">
        <f>Main!R144*Mask!T$14</f>
        <v>0</v>
      </c>
      <c r="AF149" s="35">
        <f>Main!S144*Mask!U$14</f>
        <v>0</v>
      </c>
      <c r="AG149" s="35">
        <f>Main!T144*Mask!V$14</f>
        <v>0</v>
      </c>
      <c r="AH149" s="35">
        <f>Main!U144*Mask!W$14</f>
        <v>0</v>
      </c>
      <c r="AI149" s="35">
        <f>Main!V144*Mask!X$14</f>
        <v>0</v>
      </c>
      <c r="AJ149" s="35">
        <f>Main!W144*Mask!Y$14</f>
        <v>0</v>
      </c>
      <c r="AK149" s="35">
        <f>Main!X144*Mask!Z$14</f>
        <v>0</v>
      </c>
      <c r="AL149" s="35">
        <f>Main!Y144*Mask!AA$14</f>
        <v>0</v>
      </c>
      <c r="AM149" s="35">
        <f>Main!Z144*Mask!AB$14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42</v>
      </c>
      <c r="Q150" s="138" t="str">
        <f ca="1">IF(Main!$AY145&lt;&gt;"#",$P150-Main!$AY145,"#")</f>
        <v>#</v>
      </c>
      <c r="R150" s="35">
        <f>Main!E145*Mask!G$14</f>
        <v>0</v>
      </c>
      <c r="S150" s="35">
        <f>Main!F145*Mask!H$14</f>
        <v>0</v>
      </c>
      <c r="T150" s="35">
        <f>Main!G145*Mask!I$14</f>
        <v>0</v>
      </c>
      <c r="U150" s="35">
        <f>Main!H145*Mask!J$14</f>
        <v>0</v>
      </c>
      <c r="V150" s="35">
        <f>Main!I145*Mask!K$14</f>
        <v>0</v>
      </c>
      <c r="W150" s="35">
        <f>Main!J145*Mask!L$14</f>
        <v>0</v>
      </c>
      <c r="X150" s="35">
        <f>Main!K145*Mask!M$14</f>
        <v>0</v>
      </c>
      <c r="Y150" s="35">
        <f>Main!L145*Mask!N$14</f>
        <v>0</v>
      </c>
      <c r="Z150" s="35">
        <f>Main!M145*Mask!O$14</f>
        <v>0</v>
      </c>
      <c r="AA150" s="35">
        <f>Main!N145*Mask!P$14</f>
        <v>0</v>
      </c>
      <c r="AB150" s="35">
        <f>Main!O145*Mask!Q$14</f>
        <v>0</v>
      </c>
      <c r="AC150" s="35">
        <f>Main!P145*Mask!R$14</f>
        <v>0</v>
      </c>
      <c r="AD150" s="35">
        <f>Main!Q145*Mask!S$14</f>
        <v>0</v>
      </c>
      <c r="AE150" s="35">
        <f>Main!R145*Mask!T$14</f>
        <v>0</v>
      </c>
      <c r="AF150" s="35">
        <f>Main!S145*Mask!U$14</f>
        <v>0</v>
      </c>
      <c r="AG150" s="35">
        <f>Main!T145*Mask!V$14</f>
        <v>0</v>
      </c>
      <c r="AH150" s="35">
        <f>Main!U145*Mask!W$14</f>
        <v>0</v>
      </c>
      <c r="AI150" s="35">
        <f>Main!V145*Mask!X$14</f>
        <v>0</v>
      </c>
      <c r="AJ150" s="35">
        <f>Main!W145*Mask!Y$14</f>
        <v>0</v>
      </c>
      <c r="AK150" s="35">
        <f>Main!X145*Mask!Z$14</f>
        <v>0</v>
      </c>
      <c r="AL150" s="35">
        <f>Main!Y145*Mask!AA$14</f>
        <v>0</v>
      </c>
      <c r="AM150" s="35">
        <f>Main!Z145*Mask!AB$14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42</v>
      </c>
      <c r="Q151" s="138" t="str">
        <f ca="1">IF(Main!$AY146&lt;&gt;"#",$P151-Main!$AY146,"#")</f>
        <v>#</v>
      </c>
      <c r="R151" s="35">
        <f>Main!E146*Mask!G$14</f>
        <v>0</v>
      </c>
      <c r="S151" s="35">
        <f>Main!F146*Mask!H$14</f>
        <v>0</v>
      </c>
      <c r="T151" s="35">
        <f>Main!G146*Mask!I$14</f>
        <v>0</v>
      </c>
      <c r="U151" s="35">
        <f>Main!H146*Mask!J$14</f>
        <v>0</v>
      </c>
      <c r="V151" s="35">
        <f>Main!I146*Mask!K$14</f>
        <v>0</v>
      </c>
      <c r="W151" s="35">
        <f>Main!J146*Mask!L$14</f>
        <v>0</v>
      </c>
      <c r="X151" s="35">
        <f>Main!K146*Mask!M$14</f>
        <v>0</v>
      </c>
      <c r="Y151" s="35">
        <f>Main!L146*Mask!N$14</f>
        <v>0</v>
      </c>
      <c r="Z151" s="35">
        <f>Main!M146*Mask!O$14</f>
        <v>0</v>
      </c>
      <c r="AA151" s="35">
        <f>Main!N146*Mask!P$14</f>
        <v>0</v>
      </c>
      <c r="AB151" s="35">
        <f>Main!O146*Mask!Q$14</f>
        <v>0</v>
      </c>
      <c r="AC151" s="35">
        <f>Main!P146*Mask!R$14</f>
        <v>0</v>
      </c>
      <c r="AD151" s="35">
        <f>Main!Q146*Mask!S$14</f>
        <v>0</v>
      </c>
      <c r="AE151" s="35">
        <f>Main!R146*Mask!T$14</f>
        <v>0</v>
      </c>
      <c r="AF151" s="35">
        <f>Main!S146*Mask!U$14</f>
        <v>0</v>
      </c>
      <c r="AG151" s="35">
        <f>Main!T146*Mask!V$14</f>
        <v>0</v>
      </c>
      <c r="AH151" s="35">
        <f>Main!U146*Mask!W$14</f>
        <v>0</v>
      </c>
      <c r="AI151" s="35">
        <f>Main!V146*Mask!X$14</f>
        <v>0</v>
      </c>
      <c r="AJ151" s="35">
        <f>Main!W146*Mask!Y$14</f>
        <v>0</v>
      </c>
      <c r="AK151" s="35">
        <f>Main!X146*Mask!Z$14</f>
        <v>0</v>
      </c>
      <c r="AL151" s="35">
        <f>Main!Y146*Mask!AA$14</f>
        <v>0</v>
      </c>
      <c r="AM151" s="35">
        <f>Main!Z146*Mask!AB$14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42</v>
      </c>
      <c r="Q152" s="138" t="str">
        <f ca="1">IF(Main!$AY147&lt;&gt;"#",$P152-Main!$AY147,"#")</f>
        <v>#</v>
      </c>
      <c r="R152" s="35">
        <f>Main!E147*Mask!G$14</f>
        <v>0</v>
      </c>
      <c r="S152" s="35">
        <f>Main!F147*Mask!H$14</f>
        <v>0</v>
      </c>
      <c r="T152" s="35">
        <f>Main!G147*Mask!I$14</f>
        <v>0</v>
      </c>
      <c r="U152" s="35">
        <f>Main!H147*Mask!J$14</f>
        <v>0</v>
      </c>
      <c r="V152" s="35">
        <f>Main!I147*Mask!K$14</f>
        <v>0</v>
      </c>
      <c r="W152" s="35">
        <f>Main!J147*Mask!L$14</f>
        <v>0</v>
      </c>
      <c r="X152" s="35">
        <f>Main!K147*Mask!M$14</f>
        <v>0</v>
      </c>
      <c r="Y152" s="35">
        <f>Main!L147*Mask!N$14</f>
        <v>0</v>
      </c>
      <c r="Z152" s="35">
        <f>Main!M147*Mask!O$14</f>
        <v>0</v>
      </c>
      <c r="AA152" s="35">
        <f>Main!N147*Mask!P$14</f>
        <v>0</v>
      </c>
      <c r="AB152" s="35">
        <f>Main!O147*Mask!Q$14</f>
        <v>0</v>
      </c>
      <c r="AC152" s="35">
        <f>Main!P147*Mask!R$14</f>
        <v>0</v>
      </c>
      <c r="AD152" s="35">
        <f>Main!Q147*Mask!S$14</f>
        <v>0</v>
      </c>
      <c r="AE152" s="35">
        <f>Main!R147*Mask!T$14</f>
        <v>0</v>
      </c>
      <c r="AF152" s="35">
        <f>Main!S147*Mask!U$14</f>
        <v>0</v>
      </c>
      <c r="AG152" s="35">
        <f>Main!T147*Mask!V$14</f>
        <v>0</v>
      </c>
      <c r="AH152" s="35">
        <f>Main!U147*Mask!W$14</f>
        <v>0</v>
      </c>
      <c r="AI152" s="35">
        <f>Main!V147*Mask!X$14</f>
        <v>0</v>
      </c>
      <c r="AJ152" s="35">
        <f>Main!W147*Mask!Y$14</f>
        <v>0</v>
      </c>
      <c r="AK152" s="35">
        <f>Main!X147*Mask!Z$14</f>
        <v>0</v>
      </c>
      <c r="AL152" s="35">
        <f>Main!Y147*Mask!AA$14</f>
        <v>0</v>
      </c>
      <c r="AM152" s="35">
        <f>Main!Z147*Mask!AB$14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42</v>
      </c>
      <c r="Q153" s="138" t="str">
        <f ca="1">IF(Main!$AY148&lt;&gt;"#",$P153-Main!$AY148,"#")</f>
        <v>#</v>
      </c>
      <c r="R153" s="35">
        <f>Main!E148*Mask!G$14</f>
        <v>0</v>
      </c>
      <c r="S153" s="35">
        <f>Main!F148*Mask!H$14</f>
        <v>0</v>
      </c>
      <c r="T153" s="35">
        <f>Main!G148*Mask!I$14</f>
        <v>0</v>
      </c>
      <c r="U153" s="35">
        <f>Main!H148*Mask!J$14</f>
        <v>0</v>
      </c>
      <c r="V153" s="35">
        <f>Main!I148*Mask!K$14</f>
        <v>0</v>
      </c>
      <c r="W153" s="35">
        <f>Main!J148*Mask!L$14</f>
        <v>0</v>
      </c>
      <c r="X153" s="35">
        <f>Main!K148*Mask!M$14</f>
        <v>0</v>
      </c>
      <c r="Y153" s="35">
        <f>Main!L148*Mask!N$14</f>
        <v>0</v>
      </c>
      <c r="Z153" s="35">
        <f>Main!M148*Mask!O$14</f>
        <v>0</v>
      </c>
      <c r="AA153" s="35">
        <f>Main!N148*Mask!P$14</f>
        <v>0</v>
      </c>
      <c r="AB153" s="35">
        <f>Main!O148*Mask!Q$14</f>
        <v>0</v>
      </c>
      <c r="AC153" s="35">
        <f>Main!P148*Mask!R$14</f>
        <v>0</v>
      </c>
      <c r="AD153" s="35">
        <f>Main!Q148*Mask!S$14</f>
        <v>0</v>
      </c>
      <c r="AE153" s="35">
        <f>Main!R148*Mask!T$14</f>
        <v>0</v>
      </c>
      <c r="AF153" s="35">
        <f>Main!S148*Mask!U$14</f>
        <v>0</v>
      </c>
      <c r="AG153" s="35">
        <f>Main!T148*Mask!V$14</f>
        <v>0</v>
      </c>
      <c r="AH153" s="35">
        <f>Main!U148*Mask!W$14</f>
        <v>0</v>
      </c>
      <c r="AI153" s="35">
        <f>Main!V148*Mask!X$14</f>
        <v>0</v>
      </c>
      <c r="AJ153" s="35">
        <f>Main!W148*Mask!Y$14</f>
        <v>0</v>
      </c>
      <c r="AK153" s="35">
        <f>Main!X148*Mask!Z$14</f>
        <v>0</v>
      </c>
      <c r="AL153" s="35">
        <f>Main!Y148*Mask!AA$14</f>
        <v>0</v>
      </c>
      <c r="AM153" s="35">
        <f>Main!Z148*Mask!AB$14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42</v>
      </c>
      <c r="Q154" s="138" t="str">
        <f ca="1">IF(Main!$AY149&lt;&gt;"#",$P154-Main!$AY149,"#")</f>
        <v>#</v>
      </c>
      <c r="R154" s="35">
        <f>Main!E149*Mask!G$14</f>
        <v>0</v>
      </c>
      <c r="S154" s="35">
        <f>Main!F149*Mask!H$14</f>
        <v>0</v>
      </c>
      <c r="T154" s="35">
        <f>Main!G149*Mask!I$14</f>
        <v>0</v>
      </c>
      <c r="U154" s="35">
        <f>Main!H149*Mask!J$14</f>
        <v>0</v>
      </c>
      <c r="V154" s="35">
        <f>Main!I149*Mask!K$14</f>
        <v>0</v>
      </c>
      <c r="W154" s="35">
        <f>Main!J149*Mask!L$14</f>
        <v>0</v>
      </c>
      <c r="X154" s="35">
        <f>Main!K149*Mask!M$14</f>
        <v>0</v>
      </c>
      <c r="Y154" s="35">
        <f>Main!L149*Mask!N$14</f>
        <v>0</v>
      </c>
      <c r="Z154" s="35">
        <f>Main!M149*Mask!O$14</f>
        <v>0</v>
      </c>
      <c r="AA154" s="35">
        <f>Main!N149*Mask!P$14</f>
        <v>0</v>
      </c>
      <c r="AB154" s="35">
        <f>Main!O149*Mask!Q$14</f>
        <v>0</v>
      </c>
      <c r="AC154" s="35">
        <f>Main!P149*Mask!R$14</f>
        <v>0</v>
      </c>
      <c r="AD154" s="35">
        <f>Main!Q149*Mask!S$14</f>
        <v>0</v>
      </c>
      <c r="AE154" s="35">
        <f>Main!R149*Mask!T$14</f>
        <v>0</v>
      </c>
      <c r="AF154" s="35">
        <f>Main!S149*Mask!U$14</f>
        <v>0</v>
      </c>
      <c r="AG154" s="35">
        <f>Main!T149*Mask!V$14</f>
        <v>0</v>
      </c>
      <c r="AH154" s="35">
        <f>Main!U149*Mask!W$14</f>
        <v>0</v>
      </c>
      <c r="AI154" s="35">
        <f>Main!V149*Mask!X$14</f>
        <v>0</v>
      </c>
      <c r="AJ154" s="35">
        <f>Main!W149*Mask!Y$14</f>
        <v>0</v>
      </c>
      <c r="AK154" s="35">
        <f>Main!X149*Mask!Z$14</f>
        <v>0</v>
      </c>
      <c r="AL154" s="35">
        <f>Main!Y149*Mask!AA$14</f>
        <v>0</v>
      </c>
      <c r="AM154" s="35">
        <f>Main!Z149*Mask!AB$14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42</v>
      </c>
      <c r="Q155" s="138" t="str">
        <f ca="1">IF(Main!$AY150&lt;&gt;"#",$P155-Main!$AY150,"#")</f>
        <v>#</v>
      </c>
      <c r="R155" s="35">
        <f>Main!E150*Mask!G$14</f>
        <v>0</v>
      </c>
      <c r="S155" s="35">
        <f>Main!F150*Mask!H$14</f>
        <v>0</v>
      </c>
      <c r="T155" s="35">
        <f>Main!G150*Mask!I$14</f>
        <v>0</v>
      </c>
      <c r="U155" s="35">
        <f>Main!H150*Mask!J$14</f>
        <v>0</v>
      </c>
      <c r="V155" s="35">
        <f>Main!I150*Mask!K$14</f>
        <v>0</v>
      </c>
      <c r="W155" s="35">
        <f>Main!J150*Mask!L$14</f>
        <v>0</v>
      </c>
      <c r="X155" s="35">
        <f>Main!K150*Mask!M$14</f>
        <v>0</v>
      </c>
      <c r="Y155" s="35">
        <f>Main!L150*Mask!N$14</f>
        <v>0</v>
      </c>
      <c r="Z155" s="35">
        <f>Main!M150*Mask!O$14</f>
        <v>0</v>
      </c>
      <c r="AA155" s="35">
        <f>Main!N150*Mask!P$14</f>
        <v>0</v>
      </c>
      <c r="AB155" s="35">
        <f>Main!O150*Mask!Q$14</f>
        <v>0</v>
      </c>
      <c r="AC155" s="35">
        <f>Main!P150*Mask!R$14</f>
        <v>0</v>
      </c>
      <c r="AD155" s="35">
        <f>Main!Q150*Mask!S$14</f>
        <v>0</v>
      </c>
      <c r="AE155" s="35">
        <f>Main!R150*Mask!T$14</f>
        <v>0</v>
      </c>
      <c r="AF155" s="35">
        <f>Main!S150*Mask!U$14</f>
        <v>0</v>
      </c>
      <c r="AG155" s="35">
        <f>Main!T150*Mask!V$14</f>
        <v>0</v>
      </c>
      <c r="AH155" s="35">
        <f>Main!U150*Mask!W$14</f>
        <v>0</v>
      </c>
      <c r="AI155" s="35">
        <f>Main!V150*Mask!X$14</f>
        <v>0</v>
      </c>
      <c r="AJ155" s="35">
        <f>Main!W150*Mask!Y$14</f>
        <v>0</v>
      </c>
      <c r="AK155" s="35">
        <f>Main!X150*Mask!Z$14</f>
        <v>0</v>
      </c>
      <c r="AL155" s="35">
        <f>Main!Y150*Mask!AA$14</f>
        <v>0</v>
      </c>
      <c r="AM155" s="35">
        <f>Main!Z150*Mask!AB$14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75" priority="8">
      <formula>$M$3</formula>
    </cfRule>
  </conditionalFormatting>
  <conditionalFormatting sqref="I4">
    <cfRule type="expression" dxfId="74" priority="7">
      <formula>$M$3</formula>
    </cfRule>
  </conditionalFormatting>
  <conditionalFormatting sqref="I4">
    <cfRule type="expression" dxfId="73" priority="6">
      <formula>$M$3</formula>
    </cfRule>
  </conditionalFormatting>
  <conditionalFormatting sqref="F7:G7">
    <cfRule type="expression" dxfId="72" priority="5">
      <formula>$M$6</formula>
    </cfRule>
  </conditionalFormatting>
  <conditionalFormatting sqref="I4">
    <cfRule type="expression" dxfId="71" priority="4">
      <formula>$M$3</formula>
    </cfRule>
  </conditionalFormatting>
  <conditionalFormatting sqref="F11:G60">
    <cfRule type="expression" dxfId="70" priority="3">
      <formula>F11&lt;&gt;L70</formula>
    </cfRule>
  </conditionalFormatting>
  <conditionalFormatting sqref="F7:G7">
    <cfRule type="expression" dxfId="69" priority="2">
      <formula>$M$6</formula>
    </cfRule>
  </conditionalFormatting>
  <conditionalFormatting sqref="A1:A3 B1:D2">
    <cfRule type="expression" dxfId="68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2" sqref="A12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24">
        <f>Contests!$D$15</f>
        <v>41181</v>
      </c>
      <c r="B1" s="225" t="str">
        <f>Contests!$E$15&amp;", "&amp;Contests!$F$15</f>
        <v>Бусто, Busto Battle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IF(ISBLANK(Contests!$G$15),1,VALUE(RIGHT(Contests!$G$15,3)))</f>
        <v>135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4332.4502646267865</v>
      </c>
      <c r="G5" s="152"/>
      <c r="H5" s="152"/>
      <c r="I5" s="153"/>
      <c r="M5" s="56" t="str">
        <f>LEFT(Contests!$G$15,1)</f>
        <v>i</v>
      </c>
    </row>
    <row r="6" spans="1:62" ht="13.5" thickBot="1">
      <c r="A6" s="156" t="s">
        <v>43</v>
      </c>
      <c r="B6" s="37"/>
      <c r="C6" s="37"/>
      <c r="D6" s="38">
        <f>SUM(D11:D60)</f>
        <v>488.09980764804823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44.55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4332.4502646267865</v>
      </c>
      <c r="P10" s="136" t="s">
        <v>72</v>
      </c>
      <c r="Q10" s="136" t="s">
        <v>73</v>
      </c>
    </row>
    <row r="11" spans="1:62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488.09980764804823</v>
      </c>
      <c r="E11" s="6">
        <v>11</v>
      </c>
      <c r="F11" s="6">
        <f>VLOOKUP($E11,Mask!$A$2:$C$102,$M$8,0)</f>
        <v>22</v>
      </c>
      <c r="G11" s="44">
        <f>F11*(1+$D$7)*$D$4/100*$D$8</f>
        <v>44.55</v>
      </c>
      <c r="H11" s="56"/>
      <c r="K11" s="6" t="str">
        <f t="shared" ref="K11:K61" si="0">A11&amp;B11</f>
        <v>РязанцевКирилл</v>
      </c>
      <c r="L11" s="35">
        <f t="shared" ref="L11:L60" si="1">G11</f>
        <v>44.55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488.09980764804823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Main!E6*Mask!G$15</f>
        <v>0</v>
      </c>
      <c r="S11" s="35">
        <f>Main!F6*Mask!H$15</f>
        <v>0</v>
      </c>
      <c r="T11" s="35">
        <f>Main!G6*Mask!I$15</f>
        <v>0</v>
      </c>
      <c r="U11" s="35">
        <f>Main!H6*Mask!J$15</f>
        <v>0</v>
      </c>
      <c r="V11" s="35">
        <f>Main!I6*Mask!K$15</f>
        <v>0</v>
      </c>
      <c r="W11" s="35">
        <f>Main!J6*Mask!L$15</f>
        <v>0</v>
      </c>
      <c r="X11" s="35">
        <f>Main!K6*Mask!M$15</f>
        <v>0</v>
      </c>
      <c r="Y11" s="35">
        <f>Main!L6*Mask!N$15</f>
        <v>0</v>
      </c>
      <c r="Z11" s="35">
        <f>Main!M6*Mask!O$15</f>
        <v>0</v>
      </c>
      <c r="AA11" s="35">
        <f>Main!N6*Mask!P$15</f>
        <v>0</v>
      </c>
      <c r="AB11" s="35">
        <f>Main!O6*Mask!Q$15</f>
        <v>0</v>
      </c>
      <c r="AC11" s="35">
        <f>Main!P6*Mask!R$15</f>
        <v>0</v>
      </c>
      <c r="AD11" s="35">
        <f>Main!Q6*Mask!S$15</f>
        <v>0</v>
      </c>
      <c r="AE11" s="35">
        <f>Main!R6*Mask!T$15</f>
        <v>0</v>
      </c>
      <c r="AF11" s="35">
        <f>Main!S6*Mask!U$15</f>
        <v>0</v>
      </c>
      <c r="AG11" s="35">
        <f>Main!T6*Mask!V$15</f>
        <v>0</v>
      </c>
      <c r="AH11" s="35">
        <f>Main!U6*Mask!W$15</f>
        <v>0</v>
      </c>
      <c r="AI11" s="35">
        <f>Main!V6*Mask!X$15</f>
        <v>0</v>
      </c>
      <c r="AJ11" s="35">
        <f>Main!W6*Mask!Y$15</f>
        <v>0</v>
      </c>
      <c r="AK11" s="35">
        <f>Main!X6*Mask!Z$15</f>
        <v>0</v>
      </c>
      <c r="AL11" s="35">
        <f>Main!Y6*Mask!AA$15</f>
        <v>0</v>
      </c>
      <c r="AM11" s="35">
        <f>Main!Z6*Mask!AB$15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205.87747972684892</v>
      </c>
      <c r="AV11" s="35">
        <f>IF(OR($A$1&lt;=Main!AH$4,ISBLANK($N11)),0,Main!AH6)</f>
        <v>6.75</v>
      </c>
      <c r="AW11" s="35">
        <f>IF(OR($A$1&lt;=Main!AI$4,ISBLANK($N11)),0,Main!AI6)</f>
        <v>42</v>
      </c>
      <c r="AX11" s="35">
        <f>IF(OR($A$1&lt;=Main!AJ$4,ISBLANK($N11)),0,Main!AJ6)</f>
        <v>127.5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ШитовАндрей</v>
      </c>
      <c r="O12" s="133">
        <f t="shared" si="2"/>
        <v>441.48874501971829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Main!E7*Mask!G$15</f>
        <v>0</v>
      </c>
      <c r="S12" s="35">
        <f>Main!F7*Mask!H$15</f>
        <v>0</v>
      </c>
      <c r="T12" s="35">
        <f>Main!G7*Mask!I$15</f>
        <v>0</v>
      </c>
      <c r="U12" s="35">
        <f>Main!H7*Mask!J$15</f>
        <v>0</v>
      </c>
      <c r="V12" s="35">
        <f>Main!I7*Mask!K$15</f>
        <v>0</v>
      </c>
      <c r="W12" s="35">
        <f>Main!J7*Mask!L$15</f>
        <v>0</v>
      </c>
      <c r="X12" s="35">
        <f>Main!K7*Mask!M$15</f>
        <v>0</v>
      </c>
      <c r="Y12" s="35">
        <f>Main!L7*Mask!N$15</f>
        <v>0</v>
      </c>
      <c r="Z12" s="35">
        <f>Main!M7*Mask!O$15</f>
        <v>0</v>
      </c>
      <c r="AA12" s="35">
        <f>Main!N7*Mask!P$15</f>
        <v>0</v>
      </c>
      <c r="AB12" s="35">
        <f>Main!O7*Mask!Q$15</f>
        <v>0</v>
      </c>
      <c r="AC12" s="35">
        <f>Main!P7*Mask!R$15</f>
        <v>0</v>
      </c>
      <c r="AD12" s="35">
        <f>Main!Q7*Mask!S$15</f>
        <v>0</v>
      </c>
      <c r="AE12" s="35">
        <f>Main!R7*Mask!T$15</f>
        <v>0</v>
      </c>
      <c r="AF12" s="35">
        <f>Main!S7*Mask!U$15</f>
        <v>0</v>
      </c>
      <c r="AG12" s="35">
        <f>Main!T7*Mask!V$15</f>
        <v>0</v>
      </c>
      <c r="AH12" s="35">
        <f>Main!U7*Mask!W$15</f>
        <v>0</v>
      </c>
      <c r="AI12" s="35">
        <f>Main!V7*Mask!X$15</f>
        <v>0</v>
      </c>
      <c r="AJ12" s="35">
        <f>Main!W7*Mask!Y$15</f>
        <v>0</v>
      </c>
      <c r="AK12" s="35">
        <f>Main!X7*Mask!Z$15</f>
        <v>0</v>
      </c>
      <c r="AL12" s="35">
        <f>Main!Y7*Mask!AA$15</f>
        <v>0</v>
      </c>
      <c r="AM12" s="35">
        <f>Main!Z7*Mask!AB$15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174.99585776782158</v>
      </c>
      <c r="AV12" s="35">
        <f>IF(OR($A$1&lt;=Main!AH$4,ISBLANK($N12)),0,Main!AH7)</f>
        <v>2.25</v>
      </c>
      <c r="AW12" s="35">
        <f>IF(OR($A$1&lt;=Main!AI$4,ISBLANK($N12)),0,Main!AI7)</f>
        <v>0</v>
      </c>
      <c r="AX12" s="35">
        <f>IF(OR($A$1&lt;=Main!AJ$4,ISBLANK($N12)),0,Main!AJ7)</f>
        <v>150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КузнецовВладимир</v>
      </c>
      <c r="O13" s="133">
        <f t="shared" si="2"/>
        <v>392.7615870251833</v>
      </c>
      <c r="P13" s="138">
        <f t="shared" si="5"/>
        <v>3</v>
      </c>
      <c r="Q13" s="138">
        <f ca="1">IF(Main!$AY8&lt;&gt;"#",$P13-Main!$AY8,"#")</f>
        <v>0</v>
      </c>
      <c r="R13" s="35">
        <f>Main!E8*Mask!G$15</f>
        <v>0</v>
      </c>
      <c r="S13" s="35">
        <f>Main!F8*Mask!H$15</f>
        <v>0</v>
      </c>
      <c r="T13" s="35">
        <f>Main!G8*Mask!I$15</f>
        <v>0</v>
      </c>
      <c r="U13" s="35">
        <f>Main!H8*Mask!J$15</f>
        <v>0</v>
      </c>
      <c r="V13" s="35">
        <f>Main!I8*Mask!K$15</f>
        <v>0</v>
      </c>
      <c r="W13" s="35">
        <f>Main!J8*Mask!L$15</f>
        <v>0</v>
      </c>
      <c r="X13" s="35">
        <f>Main!K8*Mask!M$15</f>
        <v>0</v>
      </c>
      <c r="Y13" s="35">
        <f>Main!L8*Mask!N$15</f>
        <v>0</v>
      </c>
      <c r="Z13" s="35">
        <f>Main!M8*Mask!O$15</f>
        <v>0</v>
      </c>
      <c r="AA13" s="35">
        <f>Main!N8*Mask!P$15</f>
        <v>0</v>
      </c>
      <c r="AB13" s="35">
        <f>Main!O8*Mask!Q$15</f>
        <v>0</v>
      </c>
      <c r="AC13" s="35">
        <f>Main!P8*Mask!R$15</f>
        <v>0</v>
      </c>
      <c r="AD13" s="35">
        <f>Main!Q8*Mask!S$15</f>
        <v>0</v>
      </c>
      <c r="AE13" s="35">
        <f>Main!R8*Mask!T$15</f>
        <v>0</v>
      </c>
      <c r="AF13" s="35">
        <f>Main!S8*Mask!U$15</f>
        <v>0</v>
      </c>
      <c r="AG13" s="35">
        <f>Main!T8*Mask!V$15</f>
        <v>0</v>
      </c>
      <c r="AH13" s="35">
        <f>Main!U8*Mask!W$15</f>
        <v>0</v>
      </c>
      <c r="AI13" s="35">
        <f>Main!V8*Mask!X$15</f>
        <v>0</v>
      </c>
      <c r="AJ13" s="35">
        <f>Main!W8*Mask!Y$15</f>
        <v>0</v>
      </c>
      <c r="AK13" s="35">
        <f>Main!X8*Mask!Z$15</f>
        <v>0</v>
      </c>
      <c r="AL13" s="35">
        <f>Main!Y8*Mask!AA$15</f>
        <v>0</v>
      </c>
      <c r="AM13" s="35">
        <f>Main!Z8*Mask!AB$15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131.7615870251833</v>
      </c>
      <c r="AV13" s="35">
        <f>IF(OR($A$1&lt;=Main!AH$4,ISBLANK($N13)),0,Main!AH8)</f>
        <v>2.25</v>
      </c>
      <c r="AW13" s="35">
        <f>IF(OR($A$1&lt;=Main!AI$4,ISBLANK($N13)),0,Main!AI8)</f>
        <v>0</v>
      </c>
      <c r="AX13" s="35">
        <f>IF(OR($A$1&lt;=Main!AJ$4,ISBLANK($N13)),0,Main!AJ8)</f>
        <v>111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ШиробоковДенис</v>
      </c>
      <c r="O14" s="133">
        <f t="shared" si="2"/>
        <v>232.13664111598462</v>
      </c>
      <c r="P14" s="138">
        <f t="shared" si="5"/>
        <v>4</v>
      </c>
      <c r="Q14" s="138">
        <f ca="1">IF(Main!$AY9&lt;&gt;"#",$P14-Main!$AY9,"#")</f>
        <v>0</v>
      </c>
      <c r="R14" s="35">
        <f>Main!E9*Mask!G$15</f>
        <v>0</v>
      </c>
      <c r="S14" s="35">
        <f>Main!F9*Mask!H$15</f>
        <v>0</v>
      </c>
      <c r="T14" s="35">
        <f>Main!G9*Mask!I$15</f>
        <v>0</v>
      </c>
      <c r="U14" s="35">
        <f>Main!H9*Mask!J$15</f>
        <v>0</v>
      </c>
      <c r="V14" s="35">
        <f>Main!I9*Mask!K$15</f>
        <v>0</v>
      </c>
      <c r="W14" s="35">
        <f>Main!J9*Mask!L$15</f>
        <v>0</v>
      </c>
      <c r="X14" s="35">
        <f>Main!K9*Mask!M$15</f>
        <v>0</v>
      </c>
      <c r="Y14" s="35">
        <f>Main!L9*Mask!N$15</f>
        <v>0</v>
      </c>
      <c r="Z14" s="35">
        <f>Main!M9*Mask!O$15</f>
        <v>0</v>
      </c>
      <c r="AA14" s="35">
        <f>Main!N9*Mask!P$15</f>
        <v>0</v>
      </c>
      <c r="AB14" s="35">
        <f>Main!O9*Mask!Q$15</f>
        <v>0</v>
      </c>
      <c r="AC14" s="35">
        <f>Main!P9*Mask!R$15</f>
        <v>0</v>
      </c>
      <c r="AD14" s="35">
        <f>Main!Q9*Mask!S$15</f>
        <v>0</v>
      </c>
      <c r="AE14" s="35">
        <f>Main!R9*Mask!T$15</f>
        <v>0</v>
      </c>
      <c r="AF14" s="35">
        <f>Main!S9*Mask!U$15</f>
        <v>0</v>
      </c>
      <c r="AG14" s="35">
        <f>Main!T9*Mask!V$15</f>
        <v>0</v>
      </c>
      <c r="AH14" s="35">
        <f>Main!U9*Mask!W$15</f>
        <v>0</v>
      </c>
      <c r="AI14" s="35">
        <f>Main!V9*Mask!X$15</f>
        <v>0</v>
      </c>
      <c r="AJ14" s="35">
        <f>Main!W9*Mask!Y$15</f>
        <v>0</v>
      </c>
      <c r="AK14" s="35">
        <f>Main!X9*Mask!Z$15</f>
        <v>0</v>
      </c>
      <c r="AL14" s="35">
        <f>Main!Y9*Mask!AA$15</f>
        <v>0</v>
      </c>
      <c r="AM14" s="35">
        <f>Main!Z9*Mask!AB$15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113.23261384976691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82.5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ОстроуховЛеонид</v>
      </c>
      <c r="O15" s="133">
        <f t="shared" si="2"/>
        <v>215.87777334093653</v>
      </c>
      <c r="P15" s="138">
        <f t="shared" si="5"/>
        <v>5</v>
      </c>
      <c r="Q15" s="138">
        <f ca="1">IF(Main!$AY10&lt;&gt;"#",$P15-Main!$AY10,"#")</f>
        <v>0</v>
      </c>
      <c r="R15" s="35">
        <f>Main!E10*Mask!G$15</f>
        <v>0</v>
      </c>
      <c r="S15" s="35">
        <f>Main!F10*Mask!H$15</f>
        <v>0</v>
      </c>
      <c r="T15" s="35">
        <f>Main!G10*Mask!I$15</f>
        <v>0</v>
      </c>
      <c r="U15" s="35">
        <f>Main!H10*Mask!J$15</f>
        <v>0</v>
      </c>
      <c r="V15" s="35">
        <f>Main!I10*Mask!K$15</f>
        <v>0</v>
      </c>
      <c r="W15" s="35">
        <f>Main!J10*Mask!L$15</f>
        <v>0</v>
      </c>
      <c r="X15" s="35">
        <f>Main!K10*Mask!M$15</f>
        <v>0</v>
      </c>
      <c r="Y15" s="35">
        <f>Main!L10*Mask!N$15</f>
        <v>0</v>
      </c>
      <c r="Z15" s="35">
        <f>Main!M10*Mask!O$15</f>
        <v>0</v>
      </c>
      <c r="AA15" s="35">
        <f>Main!N10*Mask!P$15</f>
        <v>0</v>
      </c>
      <c r="AB15" s="35">
        <f>Main!O10*Mask!Q$15</f>
        <v>0</v>
      </c>
      <c r="AC15" s="35">
        <f>Main!P10*Mask!R$15</f>
        <v>0</v>
      </c>
      <c r="AD15" s="35">
        <f>Main!Q10*Mask!S$15</f>
        <v>0</v>
      </c>
      <c r="AE15" s="35">
        <f>Main!R10*Mask!T$15</f>
        <v>0</v>
      </c>
      <c r="AF15" s="35">
        <f>Main!S10*Mask!U$15</f>
        <v>0</v>
      </c>
      <c r="AG15" s="35">
        <f>Main!T10*Mask!V$15</f>
        <v>0</v>
      </c>
      <c r="AH15" s="35">
        <f>Main!U10*Mask!W$15</f>
        <v>0</v>
      </c>
      <c r="AI15" s="35">
        <f>Main!V10*Mask!X$15</f>
        <v>0</v>
      </c>
      <c r="AJ15" s="35">
        <f>Main!W10*Mask!Y$15</f>
        <v>0</v>
      </c>
      <c r="AK15" s="35">
        <f>Main!X10*Mask!Z$15</f>
        <v>0</v>
      </c>
      <c r="AL15" s="35">
        <f>Main!Y10*Mask!AA$15</f>
        <v>0</v>
      </c>
      <c r="AM15" s="35">
        <f>Main!Z10*Mask!AB$15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69.998343107128633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212.26241547161899</v>
      </c>
      <c r="P16" s="138">
        <f t="shared" si="5"/>
        <v>6</v>
      </c>
      <c r="Q16" s="138">
        <f ca="1">IF(Main!$AY11&lt;&gt;"#",$P16-Main!$AY11,"#")</f>
        <v>0</v>
      </c>
      <c r="R16" s="35">
        <f>Main!E11*Mask!G$15</f>
        <v>0</v>
      </c>
      <c r="S16" s="35">
        <f>Main!F11*Mask!H$15</f>
        <v>0</v>
      </c>
      <c r="T16" s="35">
        <f>Main!G11*Mask!I$15</f>
        <v>0</v>
      </c>
      <c r="U16" s="35">
        <f>Main!H11*Mask!J$15</f>
        <v>0</v>
      </c>
      <c r="V16" s="35">
        <f>Main!I11*Mask!K$15</f>
        <v>0</v>
      </c>
      <c r="W16" s="35">
        <f>Main!J11*Mask!L$15</f>
        <v>0</v>
      </c>
      <c r="X16" s="35">
        <f>Main!K11*Mask!M$15</f>
        <v>0</v>
      </c>
      <c r="Y16" s="35">
        <f>Main!L11*Mask!N$15</f>
        <v>0</v>
      </c>
      <c r="Z16" s="35">
        <f>Main!M11*Mask!O$15</f>
        <v>0</v>
      </c>
      <c r="AA16" s="35">
        <f>Main!N11*Mask!P$15</f>
        <v>0</v>
      </c>
      <c r="AB16" s="35">
        <f>Main!O11*Mask!Q$15</f>
        <v>0</v>
      </c>
      <c r="AC16" s="35">
        <f>Main!P11*Mask!R$15</f>
        <v>0</v>
      </c>
      <c r="AD16" s="35">
        <f>Main!Q11*Mask!S$15</f>
        <v>0</v>
      </c>
      <c r="AE16" s="35">
        <f>Main!R11*Mask!T$15</f>
        <v>0</v>
      </c>
      <c r="AF16" s="35">
        <f>Main!S11*Mask!U$15</f>
        <v>0</v>
      </c>
      <c r="AG16" s="35">
        <f>Main!T11*Mask!V$15</f>
        <v>0</v>
      </c>
      <c r="AH16" s="35">
        <f>Main!U11*Mask!W$15</f>
        <v>0</v>
      </c>
      <c r="AI16" s="35">
        <f>Main!V11*Mask!X$15</f>
        <v>0</v>
      </c>
      <c r="AJ16" s="35">
        <f>Main!W11*Mask!Y$15</f>
        <v>0</v>
      </c>
      <c r="AK16" s="35">
        <f>Main!X11*Mask!Z$15</f>
        <v>0</v>
      </c>
      <c r="AL16" s="35">
        <f>Main!Y11*Mask!AA$15</f>
        <v>0</v>
      </c>
      <c r="AM16" s="35">
        <f>Main!Z11*Mask!AB$15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96.762415471618993</v>
      </c>
      <c r="AV16" s="35">
        <f>IF(OR($A$1&lt;=Main!AH$4,ISBLANK($N16)),0,Main!AH11)</f>
        <v>4.5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197.79871775834397</v>
      </c>
      <c r="P17" s="138">
        <f t="shared" si="5"/>
        <v>7</v>
      </c>
      <c r="Q17" s="138">
        <f ca="1">IF(Main!$AY12&lt;&gt;"#",$P17-Main!$AY12,"#")</f>
        <v>0</v>
      </c>
      <c r="R17" s="35">
        <f>Main!E12*Mask!G$15</f>
        <v>0</v>
      </c>
      <c r="S17" s="35">
        <f>Main!F12*Mask!H$15</f>
        <v>0</v>
      </c>
      <c r="T17" s="35">
        <f>Main!G12*Mask!I$15</f>
        <v>0</v>
      </c>
      <c r="U17" s="35">
        <f>Main!H12*Mask!J$15</f>
        <v>0</v>
      </c>
      <c r="V17" s="35">
        <f>Main!I12*Mask!K$15</f>
        <v>0</v>
      </c>
      <c r="W17" s="35">
        <f>Main!J12*Mask!L$15</f>
        <v>0</v>
      </c>
      <c r="X17" s="35">
        <f>Main!K12*Mask!M$15</f>
        <v>0</v>
      </c>
      <c r="Y17" s="35">
        <f>Main!L12*Mask!N$15</f>
        <v>0</v>
      </c>
      <c r="Z17" s="35">
        <f>Main!M12*Mask!O$15</f>
        <v>0</v>
      </c>
      <c r="AA17" s="35">
        <f>Main!N12*Mask!P$15</f>
        <v>0</v>
      </c>
      <c r="AB17" s="35">
        <f>Main!O12*Mask!Q$15</f>
        <v>0</v>
      </c>
      <c r="AC17" s="35">
        <f>Main!P12*Mask!R$15</f>
        <v>0</v>
      </c>
      <c r="AD17" s="35">
        <f>Main!Q12*Mask!S$15</f>
        <v>0</v>
      </c>
      <c r="AE17" s="35">
        <f>Main!R12*Mask!T$15</f>
        <v>0</v>
      </c>
      <c r="AF17" s="35">
        <f>Main!S12*Mask!U$15</f>
        <v>0</v>
      </c>
      <c r="AG17" s="35">
        <f>Main!T12*Mask!V$15</f>
        <v>0</v>
      </c>
      <c r="AH17" s="35">
        <f>Main!U12*Mask!W$15</f>
        <v>0</v>
      </c>
      <c r="AI17" s="35">
        <f>Main!V12*Mask!X$15</f>
        <v>0</v>
      </c>
      <c r="AJ17" s="35">
        <f>Main!W12*Mask!Y$15</f>
        <v>0</v>
      </c>
      <c r="AK17" s="35">
        <f>Main!X12*Mask!Z$15</f>
        <v>0</v>
      </c>
      <c r="AL17" s="35">
        <f>Main!Y12*Mask!AA$15</f>
        <v>0</v>
      </c>
      <c r="AM17" s="35">
        <f>Main!Z12*Mask!AB$15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41.175495945369782</v>
      </c>
      <c r="AV17" s="35">
        <f>IF(OR($A$1&lt;=Main!AH$4,ISBLANK($N17)),0,Main!AH12)</f>
        <v>15.75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193.74278758685023</v>
      </c>
      <c r="P18" s="138">
        <f t="shared" si="5"/>
        <v>8</v>
      </c>
      <c r="Q18" s="138">
        <f ca="1">IF(Main!$AY13&lt;&gt;"#",$P18-Main!$AY13,"#")</f>
        <v>0</v>
      </c>
      <c r="R18" s="35">
        <f>Main!E13*Mask!G$15</f>
        <v>0</v>
      </c>
      <c r="S18" s="35">
        <f>Main!F13*Mask!H$15</f>
        <v>0</v>
      </c>
      <c r="T18" s="35">
        <f>Main!G13*Mask!I$15</f>
        <v>0</v>
      </c>
      <c r="U18" s="35">
        <f>Main!H13*Mask!J$15</f>
        <v>0</v>
      </c>
      <c r="V18" s="35">
        <f>Main!I13*Mask!K$15</f>
        <v>0</v>
      </c>
      <c r="W18" s="35">
        <f>Main!J13*Mask!L$15</f>
        <v>0</v>
      </c>
      <c r="X18" s="35">
        <f>Main!K13*Mask!M$15</f>
        <v>0</v>
      </c>
      <c r="Y18" s="35">
        <f>Main!L13*Mask!N$15</f>
        <v>0</v>
      </c>
      <c r="Z18" s="35">
        <f>Main!M13*Mask!O$15</f>
        <v>0</v>
      </c>
      <c r="AA18" s="35">
        <f>Main!N13*Mask!P$15</f>
        <v>0</v>
      </c>
      <c r="AB18" s="35">
        <f>Main!O13*Mask!Q$15</f>
        <v>0</v>
      </c>
      <c r="AC18" s="35">
        <f>Main!P13*Mask!R$15</f>
        <v>0</v>
      </c>
      <c r="AD18" s="35">
        <f>Main!Q13*Mask!S$15</f>
        <v>0</v>
      </c>
      <c r="AE18" s="35">
        <f>Main!R13*Mask!T$15</f>
        <v>0</v>
      </c>
      <c r="AF18" s="35">
        <f>Main!S13*Mask!U$15</f>
        <v>0</v>
      </c>
      <c r="AG18" s="35">
        <f>Main!T13*Mask!V$15</f>
        <v>0</v>
      </c>
      <c r="AH18" s="35">
        <f>Main!U13*Mask!W$15</f>
        <v>0</v>
      </c>
      <c r="AI18" s="35">
        <f>Main!V13*Mask!X$15</f>
        <v>0</v>
      </c>
      <c r="AJ18" s="35">
        <f>Main!W13*Mask!Y$15</f>
        <v>0</v>
      </c>
      <c r="AK18" s="35">
        <f>Main!X13*Mask!Z$15</f>
        <v>0</v>
      </c>
      <c r="AL18" s="35">
        <f>Main!Y13*Mask!AA$15</f>
        <v>0</v>
      </c>
      <c r="AM18" s="35">
        <f>Main!Z13*Mask!AB$15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59.704469120786186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60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9</v>
      </c>
      <c r="Q19" s="138">
        <f ca="1">IF(Main!$AY14&lt;&gt;"#",$P19-Main!$AY14,"#")</f>
        <v>0</v>
      </c>
      <c r="R19" s="35">
        <f>Main!E14*Mask!G$15</f>
        <v>0</v>
      </c>
      <c r="S19" s="35">
        <f>Main!F14*Mask!H$15</f>
        <v>0</v>
      </c>
      <c r="T19" s="35">
        <f>Main!G14*Mask!I$15</f>
        <v>0</v>
      </c>
      <c r="U19" s="35">
        <f>Main!H14*Mask!J$15</f>
        <v>0</v>
      </c>
      <c r="V19" s="35">
        <f>Main!I14*Mask!K$15</f>
        <v>0</v>
      </c>
      <c r="W19" s="35">
        <f>Main!J14*Mask!L$15</f>
        <v>0</v>
      </c>
      <c r="X19" s="35">
        <f>Main!K14*Mask!M$15</f>
        <v>0</v>
      </c>
      <c r="Y19" s="35">
        <f>Main!L14*Mask!N$15</f>
        <v>0</v>
      </c>
      <c r="Z19" s="35">
        <f>Main!M14*Mask!O$15</f>
        <v>0</v>
      </c>
      <c r="AA19" s="35">
        <f>Main!N14*Mask!P$15</f>
        <v>0</v>
      </c>
      <c r="AB19" s="35">
        <f>Main!O14*Mask!Q$15</f>
        <v>0</v>
      </c>
      <c r="AC19" s="35">
        <f>Main!P14*Mask!R$15</f>
        <v>0</v>
      </c>
      <c r="AD19" s="35">
        <f>Main!Q14*Mask!S$15</f>
        <v>0</v>
      </c>
      <c r="AE19" s="35">
        <f>Main!R14*Mask!T$15</f>
        <v>0</v>
      </c>
      <c r="AF19" s="35">
        <f>Main!S14*Mask!U$15</f>
        <v>0</v>
      </c>
      <c r="AG19" s="35">
        <f>Main!T14*Mask!V$15</f>
        <v>0</v>
      </c>
      <c r="AH19" s="35">
        <f>Main!U14*Mask!W$15</f>
        <v>0</v>
      </c>
      <c r="AI19" s="35">
        <f>Main!V14*Mask!X$15</f>
        <v>0</v>
      </c>
      <c r="AJ19" s="35">
        <f>Main!W14*Mask!Y$15</f>
        <v>0</v>
      </c>
      <c r="AK19" s="35">
        <f>Main!X14*Mask!Z$15</f>
        <v>0</v>
      </c>
      <c r="AL19" s="35">
        <f>Main!Y14*Mask!AA$15</f>
        <v>0</v>
      </c>
      <c r="AM19" s="35">
        <f>Main!Z14*Mask!AB$15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152.3493349978682</v>
      </c>
      <c r="P20" s="138">
        <f t="shared" si="5"/>
        <v>10</v>
      </c>
      <c r="Q20" s="138">
        <f ca="1">IF(Main!$AY15&lt;&gt;"#",$P20-Main!$AY15,"#")</f>
        <v>0</v>
      </c>
      <c r="R20" s="35">
        <f>Main!E15*Mask!G$15</f>
        <v>0</v>
      </c>
      <c r="S20" s="35">
        <f>Main!F15*Mask!H$15</f>
        <v>0</v>
      </c>
      <c r="T20" s="35">
        <f>Main!G15*Mask!I$15</f>
        <v>0</v>
      </c>
      <c r="U20" s="35">
        <f>Main!H15*Mask!J$15</f>
        <v>0</v>
      </c>
      <c r="V20" s="35">
        <f>Main!I15*Mask!K$15</f>
        <v>0</v>
      </c>
      <c r="W20" s="35">
        <f>Main!J15*Mask!L$15</f>
        <v>0</v>
      </c>
      <c r="X20" s="35">
        <f>Main!K15*Mask!M$15</f>
        <v>0</v>
      </c>
      <c r="Y20" s="35">
        <f>Main!L15*Mask!N$15</f>
        <v>0</v>
      </c>
      <c r="Z20" s="35">
        <f>Main!M15*Mask!O$15</f>
        <v>0</v>
      </c>
      <c r="AA20" s="35">
        <f>Main!N15*Mask!P$15</f>
        <v>0</v>
      </c>
      <c r="AB20" s="35">
        <f>Main!O15*Mask!Q$15</f>
        <v>0</v>
      </c>
      <c r="AC20" s="35">
        <f>Main!P15*Mask!R$15</f>
        <v>0</v>
      </c>
      <c r="AD20" s="35">
        <f>Main!Q15*Mask!S$15</f>
        <v>0</v>
      </c>
      <c r="AE20" s="35">
        <f>Main!R15*Mask!T$15</f>
        <v>0</v>
      </c>
      <c r="AF20" s="35">
        <f>Main!S15*Mask!U$15</f>
        <v>0</v>
      </c>
      <c r="AG20" s="35">
        <f>Main!T15*Mask!V$15</f>
        <v>0</v>
      </c>
      <c r="AH20" s="35">
        <f>Main!U15*Mask!W$15</f>
        <v>0</v>
      </c>
      <c r="AI20" s="35">
        <f>Main!V15*Mask!X$15</f>
        <v>0</v>
      </c>
      <c r="AJ20" s="35">
        <f>Main!W15*Mask!Y$15</f>
        <v>0</v>
      </c>
      <c r="AK20" s="35">
        <f>Main!X15*Mask!Z$15</f>
        <v>0</v>
      </c>
      <c r="AL20" s="35">
        <f>Main!Y15*Mask!AA$15</f>
        <v>0</v>
      </c>
      <c r="AM20" s="35">
        <f>Main!Z15*Mask!AB$15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152.3493349978682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149.80151164445354</v>
      </c>
      <c r="P21" s="138">
        <f t="shared" si="5"/>
        <v>11</v>
      </c>
      <c r="Q21" s="138">
        <f ca="1">IF(Main!$AY16&lt;&gt;"#",$P21-Main!$AY16,"#")</f>
        <v>0</v>
      </c>
      <c r="R21" s="35">
        <f>Main!E16*Mask!G$15</f>
        <v>0</v>
      </c>
      <c r="S21" s="35">
        <f>Main!F16*Mask!H$15</f>
        <v>0</v>
      </c>
      <c r="T21" s="35">
        <f>Main!G16*Mask!I$15</f>
        <v>0</v>
      </c>
      <c r="U21" s="35">
        <f>Main!H16*Mask!J$15</f>
        <v>0</v>
      </c>
      <c r="V21" s="35">
        <f>Main!I16*Mask!K$15</f>
        <v>0</v>
      </c>
      <c r="W21" s="35">
        <f>Main!J16*Mask!L$15</f>
        <v>0</v>
      </c>
      <c r="X21" s="35">
        <f>Main!K16*Mask!M$15</f>
        <v>0</v>
      </c>
      <c r="Y21" s="35">
        <f>Main!L16*Mask!N$15</f>
        <v>0</v>
      </c>
      <c r="Z21" s="35">
        <f>Main!M16*Mask!O$15</f>
        <v>0</v>
      </c>
      <c r="AA21" s="35">
        <f>Main!N16*Mask!P$15</f>
        <v>0</v>
      </c>
      <c r="AB21" s="35">
        <f>Main!O16*Mask!Q$15</f>
        <v>0</v>
      </c>
      <c r="AC21" s="35">
        <f>Main!P16*Mask!R$15</f>
        <v>0</v>
      </c>
      <c r="AD21" s="35">
        <f>Main!Q16*Mask!S$15</f>
        <v>0</v>
      </c>
      <c r="AE21" s="35">
        <f>Main!R16*Mask!T$15</f>
        <v>0</v>
      </c>
      <c r="AF21" s="35">
        <f>Main!S16*Mask!U$15</f>
        <v>0</v>
      </c>
      <c r="AG21" s="35">
        <f>Main!T16*Mask!V$15</f>
        <v>0</v>
      </c>
      <c r="AH21" s="35">
        <f>Main!U16*Mask!W$15</f>
        <v>0</v>
      </c>
      <c r="AI21" s="35">
        <f>Main!V16*Mask!X$15</f>
        <v>0</v>
      </c>
      <c r="AJ21" s="35">
        <f>Main!W16*Mask!Y$15</f>
        <v>0</v>
      </c>
      <c r="AK21" s="35">
        <f>Main!X16*Mask!Z$15</f>
        <v>0</v>
      </c>
      <c r="AL21" s="35">
        <f>Main!Y16*Mask!AA$15</f>
        <v>0</v>
      </c>
      <c r="AM21" s="35">
        <f>Main!Z16*Mask!AB$15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51.46936993171223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128.10237634367229</v>
      </c>
      <c r="P22" s="138">
        <f t="shared" si="5"/>
        <v>12</v>
      </c>
      <c r="Q22" s="138">
        <f ca="1">IF(Main!$AY17&lt;&gt;"#",$P22-Main!$AY17,"#")</f>
        <v>0</v>
      </c>
      <c r="R22" s="35">
        <f>Main!E17*Mask!G$15</f>
        <v>0</v>
      </c>
      <c r="S22" s="35">
        <f>Main!F17*Mask!H$15</f>
        <v>0</v>
      </c>
      <c r="T22" s="35">
        <f>Main!G17*Mask!I$15</f>
        <v>0</v>
      </c>
      <c r="U22" s="35">
        <f>Main!H17*Mask!J$15</f>
        <v>0</v>
      </c>
      <c r="V22" s="35">
        <f>Main!I17*Mask!K$15</f>
        <v>0</v>
      </c>
      <c r="W22" s="35">
        <f>Main!J17*Mask!L$15</f>
        <v>0</v>
      </c>
      <c r="X22" s="35">
        <f>Main!K17*Mask!M$15</f>
        <v>0</v>
      </c>
      <c r="Y22" s="35">
        <f>Main!L17*Mask!N$15</f>
        <v>0</v>
      </c>
      <c r="Z22" s="35">
        <f>Main!M17*Mask!O$15</f>
        <v>0</v>
      </c>
      <c r="AA22" s="35">
        <f>Main!N17*Mask!P$15</f>
        <v>0</v>
      </c>
      <c r="AB22" s="35">
        <f>Main!O17*Mask!Q$15</f>
        <v>0</v>
      </c>
      <c r="AC22" s="35">
        <f>Main!P17*Mask!R$15</f>
        <v>0</v>
      </c>
      <c r="AD22" s="35">
        <f>Main!Q17*Mask!S$15</f>
        <v>0</v>
      </c>
      <c r="AE22" s="35">
        <f>Main!R17*Mask!T$15</f>
        <v>0</v>
      </c>
      <c r="AF22" s="35">
        <f>Main!S17*Mask!U$15</f>
        <v>0</v>
      </c>
      <c r="AG22" s="35">
        <f>Main!T17*Mask!V$15</f>
        <v>0</v>
      </c>
      <c r="AH22" s="35">
        <f>Main!U17*Mask!W$15</f>
        <v>0</v>
      </c>
      <c r="AI22" s="35">
        <f>Main!V17*Mask!X$15</f>
        <v>0</v>
      </c>
      <c r="AJ22" s="35">
        <f>Main!W17*Mask!Y$15</f>
        <v>0</v>
      </c>
      <c r="AK22" s="35">
        <f>Main!X17*Mask!Z$15</f>
        <v>0</v>
      </c>
      <c r="AL22" s="35">
        <f>Main!Y17*Mask!AA$15</f>
        <v>0</v>
      </c>
      <c r="AM22" s="35">
        <f>Main!Z17*Mask!AB$15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37.057946350832808</v>
      </c>
      <c r="AV22" s="35">
        <f>IF(OR($A$1&lt;=Main!AH$4,ISBLANK($N22)),0,Main!AH17)</f>
        <v>11.25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123.17670407119161</v>
      </c>
      <c r="P23" s="138">
        <f t="shared" si="5"/>
        <v>13</v>
      </c>
      <c r="Q23" s="138">
        <f ca="1">IF(Main!$AY18&lt;&gt;"#",$P23-Main!$AY18,"#")</f>
        <v>0</v>
      </c>
      <c r="R23" s="35">
        <f>Main!E18*Mask!G$15</f>
        <v>0</v>
      </c>
      <c r="S23" s="35">
        <f>Main!F18*Mask!H$15</f>
        <v>0</v>
      </c>
      <c r="T23" s="35">
        <f>Main!G18*Mask!I$15</f>
        <v>0</v>
      </c>
      <c r="U23" s="35">
        <f>Main!H18*Mask!J$15</f>
        <v>0</v>
      </c>
      <c r="V23" s="35">
        <f>Main!I18*Mask!K$15</f>
        <v>0</v>
      </c>
      <c r="W23" s="35">
        <f>Main!J18*Mask!L$15</f>
        <v>0</v>
      </c>
      <c r="X23" s="35">
        <f>Main!K18*Mask!M$15</f>
        <v>0</v>
      </c>
      <c r="Y23" s="35">
        <f>Main!L18*Mask!N$15</f>
        <v>0</v>
      </c>
      <c r="Z23" s="35">
        <f>Main!M18*Mask!O$15</f>
        <v>0</v>
      </c>
      <c r="AA23" s="35">
        <f>Main!N18*Mask!P$15</f>
        <v>0</v>
      </c>
      <c r="AB23" s="35">
        <f>Main!O18*Mask!Q$15</f>
        <v>0</v>
      </c>
      <c r="AC23" s="35">
        <f>Main!P18*Mask!R$15</f>
        <v>0</v>
      </c>
      <c r="AD23" s="35">
        <f>Main!Q18*Mask!S$15</f>
        <v>0</v>
      </c>
      <c r="AE23" s="35">
        <f>Main!R18*Mask!T$15</f>
        <v>0</v>
      </c>
      <c r="AF23" s="35">
        <f>Main!S18*Mask!U$15</f>
        <v>0</v>
      </c>
      <c r="AG23" s="35">
        <f>Main!T18*Mask!V$15</f>
        <v>0</v>
      </c>
      <c r="AH23" s="35">
        <f>Main!U18*Mask!W$15</f>
        <v>0</v>
      </c>
      <c r="AI23" s="35">
        <f>Main!V18*Mask!X$15</f>
        <v>0</v>
      </c>
      <c r="AJ23" s="35">
        <f>Main!W18*Mask!Y$15</f>
        <v>0</v>
      </c>
      <c r="AK23" s="35">
        <f>Main!X18*Mask!Z$15</f>
        <v>0</v>
      </c>
      <c r="AL23" s="35">
        <f>Main!Y18*Mask!AA$15</f>
        <v>0</v>
      </c>
      <c r="AM23" s="35">
        <f>Main!Z18*Mask!AB$15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28.822847161758844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14</v>
      </c>
      <c r="Q24" s="138">
        <f ca="1">IF(Main!$AY19&lt;&gt;"#",$P24-Main!$AY19,"#")</f>
        <v>0</v>
      </c>
      <c r="R24" s="35">
        <f>Main!E19*Mask!G$15</f>
        <v>0</v>
      </c>
      <c r="S24" s="35">
        <f>Main!F19*Mask!H$15</f>
        <v>0</v>
      </c>
      <c r="T24" s="35">
        <f>Main!G19*Mask!I$15</f>
        <v>0</v>
      </c>
      <c r="U24" s="35">
        <f>Main!H19*Mask!J$15</f>
        <v>0</v>
      </c>
      <c r="V24" s="35">
        <f>Main!I19*Mask!K$15</f>
        <v>0</v>
      </c>
      <c r="W24" s="35">
        <f>Main!J19*Mask!L$15</f>
        <v>0</v>
      </c>
      <c r="X24" s="35">
        <f>Main!K19*Mask!M$15</f>
        <v>0</v>
      </c>
      <c r="Y24" s="35">
        <f>Main!L19*Mask!N$15</f>
        <v>0</v>
      </c>
      <c r="Z24" s="35">
        <f>Main!M19*Mask!O$15</f>
        <v>0</v>
      </c>
      <c r="AA24" s="35">
        <f>Main!N19*Mask!P$15</f>
        <v>0</v>
      </c>
      <c r="AB24" s="35">
        <f>Main!O19*Mask!Q$15</f>
        <v>0</v>
      </c>
      <c r="AC24" s="35">
        <f>Main!P19*Mask!R$15</f>
        <v>0</v>
      </c>
      <c r="AD24" s="35">
        <f>Main!Q19*Mask!S$15</f>
        <v>0</v>
      </c>
      <c r="AE24" s="35">
        <f>Main!R19*Mask!T$15</f>
        <v>0</v>
      </c>
      <c r="AF24" s="35">
        <f>Main!S19*Mask!U$15</f>
        <v>0</v>
      </c>
      <c r="AG24" s="35">
        <f>Main!T19*Mask!V$15</f>
        <v>0</v>
      </c>
      <c r="AH24" s="35">
        <f>Main!U19*Mask!W$15</f>
        <v>0</v>
      </c>
      <c r="AI24" s="35">
        <f>Main!V19*Mask!X$15</f>
        <v>0</v>
      </c>
      <c r="AJ24" s="35">
        <f>Main!W19*Mask!Y$15</f>
        <v>0</v>
      </c>
      <c r="AK24" s="35">
        <f>Main!X19*Mask!Z$15</f>
        <v>0</v>
      </c>
      <c r="AL24" s="35">
        <f>Main!Y19*Mask!AA$15</f>
        <v>0</v>
      </c>
      <c r="AM24" s="35">
        <f>Main!Z19*Mask!AB$15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82.350991890739564</v>
      </c>
      <c r="P25" s="138">
        <f t="shared" si="5"/>
        <v>15</v>
      </c>
      <c r="Q25" s="138">
        <f ca="1">IF(Main!$AY20&lt;&gt;"#",$P25-Main!$AY20,"#")</f>
        <v>0</v>
      </c>
      <c r="R25" s="35">
        <f>Main!E20*Mask!G$15</f>
        <v>0</v>
      </c>
      <c r="S25" s="35">
        <f>Main!F20*Mask!H$15</f>
        <v>0</v>
      </c>
      <c r="T25" s="35">
        <f>Main!G20*Mask!I$15</f>
        <v>0</v>
      </c>
      <c r="U25" s="35">
        <f>Main!H20*Mask!J$15</f>
        <v>0</v>
      </c>
      <c r="V25" s="35">
        <f>Main!I20*Mask!K$15</f>
        <v>0</v>
      </c>
      <c r="W25" s="35">
        <f>Main!J20*Mask!L$15</f>
        <v>0</v>
      </c>
      <c r="X25" s="35">
        <f>Main!K20*Mask!M$15</f>
        <v>0</v>
      </c>
      <c r="Y25" s="35">
        <f>Main!L20*Mask!N$15</f>
        <v>0</v>
      </c>
      <c r="Z25" s="35">
        <f>Main!M20*Mask!O$15</f>
        <v>0</v>
      </c>
      <c r="AA25" s="35">
        <f>Main!N20*Mask!P$15</f>
        <v>0</v>
      </c>
      <c r="AB25" s="35">
        <f>Main!O20*Mask!Q$15</f>
        <v>0</v>
      </c>
      <c r="AC25" s="35">
        <f>Main!P20*Mask!R$15</f>
        <v>0</v>
      </c>
      <c r="AD25" s="35">
        <f>Main!Q20*Mask!S$15</f>
        <v>0</v>
      </c>
      <c r="AE25" s="35">
        <f>Main!R20*Mask!T$15</f>
        <v>0</v>
      </c>
      <c r="AF25" s="35">
        <f>Main!S20*Mask!U$15</f>
        <v>0</v>
      </c>
      <c r="AG25" s="35">
        <f>Main!T20*Mask!V$15</f>
        <v>0</v>
      </c>
      <c r="AH25" s="35">
        <f>Main!U20*Mask!W$15</f>
        <v>0</v>
      </c>
      <c r="AI25" s="35">
        <f>Main!V20*Mask!X$15</f>
        <v>0</v>
      </c>
      <c r="AJ25" s="35">
        <f>Main!W20*Mask!Y$15</f>
        <v>0</v>
      </c>
      <c r="AK25" s="35">
        <f>Main!X20*Mask!Z$15</f>
        <v>0</v>
      </c>
      <c r="AL25" s="35">
        <f>Main!Y20*Mask!AA$15</f>
        <v>0</v>
      </c>
      <c r="AM25" s="35">
        <f>Main!Z20*Mask!AB$15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82.350991890739564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75</v>
      </c>
      <c r="P26" s="138">
        <f t="shared" si="5"/>
        <v>16</v>
      </c>
      <c r="Q26" s="138">
        <f ca="1">IF(Main!$AY21&lt;&gt;"#",$P26-Main!$AY21,"#")</f>
        <v>0</v>
      </c>
      <c r="R26" s="35">
        <f>Main!E21*Mask!G$15</f>
        <v>0</v>
      </c>
      <c r="S26" s="35">
        <f>Main!F21*Mask!H$15</f>
        <v>0</v>
      </c>
      <c r="T26" s="35">
        <f>Main!G21*Mask!I$15</f>
        <v>0</v>
      </c>
      <c r="U26" s="35">
        <f>Main!H21*Mask!J$15</f>
        <v>0</v>
      </c>
      <c r="V26" s="35">
        <f>Main!I21*Mask!K$15</f>
        <v>0</v>
      </c>
      <c r="W26" s="35">
        <f>Main!J21*Mask!L$15</f>
        <v>0</v>
      </c>
      <c r="X26" s="35">
        <f>Main!K21*Mask!M$15</f>
        <v>0</v>
      </c>
      <c r="Y26" s="35">
        <f>Main!L21*Mask!N$15</f>
        <v>0</v>
      </c>
      <c r="Z26" s="35">
        <f>Main!M21*Mask!O$15</f>
        <v>0</v>
      </c>
      <c r="AA26" s="35">
        <f>Main!N21*Mask!P$15</f>
        <v>0</v>
      </c>
      <c r="AB26" s="35">
        <f>Main!O21*Mask!Q$15</f>
        <v>0</v>
      </c>
      <c r="AC26" s="35">
        <f>Main!P21*Mask!R$15</f>
        <v>0</v>
      </c>
      <c r="AD26" s="35">
        <f>Main!Q21*Mask!S$15</f>
        <v>0</v>
      </c>
      <c r="AE26" s="35">
        <f>Main!R21*Mask!T$15</f>
        <v>0</v>
      </c>
      <c r="AF26" s="35">
        <f>Main!S21*Mask!U$15</f>
        <v>0</v>
      </c>
      <c r="AG26" s="35">
        <f>Main!T21*Mask!V$15</f>
        <v>0</v>
      </c>
      <c r="AH26" s="35">
        <f>Main!U21*Mask!W$15</f>
        <v>0</v>
      </c>
      <c r="AI26" s="35">
        <f>Main!V21*Mask!X$15</f>
        <v>0</v>
      </c>
      <c r="AJ26" s="35">
        <f>Main!W21*Mask!Y$15</f>
        <v>0</v>
      </c>
      <c r="AK26" s="35">
        <f>Main!X21*Mask!Z$15</f>
        <v>0</v>
      </c>
      <c r="AL26" s="35">
        <f>Main!Y21*Mask!AA$15</f>
        <v>0</v>
      </c>
      <c r="AM26" s="35">
        <f>Main!Z21*Mask!AB$15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75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74.959638096200678</v>
      </c>
      <c r="P27" s="138">
        <f t="shared" si="5"/>
        <v>17</v>
      </c>
      <c r="Q27" s="138">
        <f ca="1">IF(Main!$AY22&lt;&gt;"#",$P27-Main!$AY22,"#")</f>
        <v>0</v>
      </c>
      <c r="R27" s="35">
        <f>Main!E22*Mask!G$15</f>
        <v>0</v>
      </c>
      <c r="S27" s="35">
        <f>Main!F22*Mask!H$15</f>
        <v>0</v>
      </c>
      <c r="T27" s="35">
        <f>Main!G22*Mask!I$15</f>
        <v>0</v>
      </c>
      <c r="U27" s="35">
        <f>Main!H22*Mask!J$15</f>
        <v>0</v>
      </c>
      <c r="V27" s="35">
        <f>Main!I22*Mask!K$15</f>
        <v>0</v>
      </c>
      <c r="W27" s="35">
        <f>Main!J22*Mask!L$15</f>
        <v>0</v>
      </c>
      <c r="X27" s="35">
        <f>Main!K22*Mask!M$15</f>
        <v>0</v>
      </c>
      <c r="Y27" s="35">
        <f>Main!L22*Mask!N$15</f>
        <v>0</v>
      </c>
      <c r="Z27" s="35">
        <f>Main!M22*Mask!O$15</f>
        <v>0</v>
      </c>
      <c r="AA27" s="35">
        <f>Main!N22*Mask!P$15</f>
        <v>0</v>
      </c>
      <c r="AB27" s="35">
        <f>Main!O22*Mask!Q$15</f>
        <v>0</v>
      </c>
      <c r="AC27" s="35">
        <f>Main!P22*Mask!R$15</f>
        <v>0</v>
      </c>
      <c r="AD27" s="35">
        <f>Main!Q22*Mask!S$15</f>
        <v>0</v>
      </c>
      <c r="AE27" s="35">
        <f>Main!R22*Mask!T$15</f>
        <v>0</v>
      </c>
      <c r="AF27" s="35">
        <f>Main!S22*Mask!U$15</f>
        <v>0</v>
      </c>
      <c r="AG27" s="35">
        <f>Main!T22*Mask!V$15</f>
        <v>0</v>
      </c>
      <c r="AH27" s="35">
        <f>Main!U22*Mask!W$15</f>
        <v>0</v>
      </c>
      <c r="AI27" s="35">
        <f>Main!V22*Mask!X$15</f>
        <v>0</v>
      </c>
      <c r="AJ27" s="35">
        <f>Main!W22*Mask!Y$15</f>
        <v>0</v>
      </c>
      <c r="AK27" s="35">
        <f>Main!X22*Mask!Z$15</f>
        <v>0</v>
      </c>
      <c r="AL27" s="35">
        <f>Main!Y22*Mask!AA$15</f>
        <v>0</v>
      </c>
      <c r="AM27" s="35">
        <f>Main!Z22*Mask!AB$15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20.587747972684891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70.775864626259164</v>
      </c>
      <c r="P28" s="138">
        <f t="shared" si="5"/>
        <v>18</v>
      </c>
      <c r="Q28" s="138">
        <f ca="1">IF(Main!$AY23&lt;&gt;"#",$P28-Main!$AY23,"#")</f>
        <v>0</v>
      </c>
      <c r="R28" s="35">
        <f>Main!E23*Mask!G$15</f>
        <v>0</v>
      </c>
      <c r="S28" s="35">
        <f>Main!F23*Mask!H$15</f>
        <v>0</v>
      </c>
      <c r="T28" s="35">
        <f>Main!G23*Mask!I$15</f>
        <v>0</v>
      </c>
      <c r="U28" s="35">
        <f>Main!H23*Mask!J$15</f>
        <v>0</v>
      </c>
      <c r="V28" s="35">
        <f>Main!I23*Mask!K$15</f>
        <v>0</v>
      </c>
      <c r="W28" s="35">
        <f>Main!J23*Mask!L$15</f>
        <v>0</v>
      </c>
      <c r="X28" s="35">
        <f>Main!K23*Mask!M$15</f>
        <v>0</v>
      </c>
      <c r="Y28" s="35">
        <f>Main!L23*Mask!N$15</f>
        <v>0</v>
      </c>
      <c r="Z28" s="35">
        <f>Main!M23*Mask!O$15</f>
        <v>0</v>
      </c>
      <c r="AA28" s="35">
        <f>Main!N23*Mask!P$15</f>
        <v>0</v>
      </c>
      <c r="AB28" s="35">
        <f>Main!O23*Mask!Q$15</f>
        <v>0</v>
      </c>
      <c r="AC28" s="35">
        <f>Main!P23*Mask!R$15</f>
        <v>0</v>
      </c>
      <c r="AD28" s="35">
        <f>Main!Q23*Mask!S$15</f>
        <v>0</v>
      </c>
      <c r="AE28" s="35">
        <f>Main!R23*Mask!T$15</f>
        <v>0</v>
      </c>
      <c r="AF28" s="35">
        <f>Main!S23*Mask!U$15</f>
        <v>0</v>
      </c>
      <c r="AG28" s="35">
        <f>Main!T23*Mask!V$15</f>
        <v>0</v>
      </c>
      <c r="AH28" s="35">
        <f>Main!U23*Mask!W$15</f>
        <v>0</v>
      </c>
      <c r="AI28" s="35">
        <f>Main!V23*Mask!X$15</f>
        <v>0</v>
      </c>
      <c r="AJ28" s="35">
        <f>Main!W23*Mask!Y$15</f>
        <v>0</v>
      </c>
      <c r="AK28" s="35">
        <f>Main!X23*Mask!Z$15</f>
        <v>0</v>
      </c>
      <c r="AL28" s="35">
        <f>Main!Y23*Mask!AA$15</f>
        <v>0</v>
      </c>
      <c r="AM28" s="35">
        <f>Main!Z23*Mask!AB$15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45.293045539906764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69.916908247830293</v>
      </c>
      <c r="P29" s="138">
        <f t="shared" si="5"/>
        <v>19</v>
      </c>
      <c r="Q29" s="138">
        <f ca="1">IF(Main!$AY24&lt;&gt;"#",$P29-Main!$AY24,"#")</f>
        <v>0</v>
      </c>
      <c r="R29" s="35">
        <f>Main!E24*Mask!G$15</f>
        <v>0</v>
      </c>
      <c r="S29" s="35">
        <f>Main!F24*Mask!H$15</f>
        <v>0</v>
      </c>
      <c r="T29" s="35">
        <f>Main!G24*Mask!I$15</f>
        <v>0</v>
      </c>
      <c r="U29" s="35">
        <f>Main!H24*Mask!J$15</f>
        <v>0</v>
      </c>
      <c r="V29" s="35">
        <f>Main!I24*Mask!K$15</f>
        <v>0</v>
      </c>
      <c r="W29" s="35">
        <f>Main!J24*Mask!L$15</f>
        <v>0</v>
      </c>
      <c r="X29" s="35">
        <f>Main!K24*Mask!M$15</f>
        <v>0</v>
      </c>
      <c r="Y29" s="35">
        <f>Main!L24*Mask!N$15</f>
        <v>0</v>
      </c>
      <c r="Z29" s="35">
        <f>Main!M24*Mask!O$15</f>
        <v>0</v>
      </c>
      <c r="AA29" s="35">
        <f>Main!N24*Mask!P$15</f>
        <v>0</v>
      </c>
      <c r="AB29" s="35">
        <f>Main!O24*Mask!Q$15</f>
        <v>0</v>
      </c>
      <c r="AC29" s="35">
        <f>Main!P24*Mask!R$15</f>
        <v>0</v>
      </c>
      <c r="AD29" s="35">
        <f>Main!Q24*Mask!S$15</f>
        <v>0</v>
      </c>
      <c r="AE29" s="35">
        <f>Main!R24*Mask!T$15</f>
        <v>0</v>
      </c>
      <c r="AF29" s="35">
        <f>Main!S24*Mask!U$15</f>
        <v>0</v>
      </c>
      <c r="AG29" s="35">
        <f>Main!T24*Mask!V$15</f>
        <v>0</v>
      </c>
      <c r="AH29" s="35">
        <f>Main!U24*Mask!W$15</f>
        <v>0</v>
      </c>
      <c r="AI29" s="35">
        <f>Main!V24*Mask!X$15</f>
        <v>0</v>
      </c>
      <c r="AJ29" s="35">
        <f>Main!W24*Mask!Y$15</f>
        <v>0</v>
      </c>
      <c r="AK29" s="35">
        <f>Main!X24*Mask!Z$15</f>
        <v>0</v>
      </c>
      <c r="AL29" s="35">
        <f>Main!Y24*Mask!AA$15</f>
        <v>0</v>
      </c>
      <c r="AM29" s="35">
        <f>Main!Z24*Mask!AB$15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32.940396756295826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63.75</v>
      </c>
      <c r="P30" s="138">
        <f t="shared" si="5"/>
        <v>20</v>
      </c>
      <c r="Q30" s="138">
        <f ca="1">IF(Main!$AY25&lt;&gt;"#",$P30-Main!$AY25,"#")</f>
        <v>0</v>
      </c>
      <c r="R30" s="35">
        <f>Main!E25*Mask!G$15</f>
        <v>0</v>
      </c>
      <c r="S30" s="35">
        <f>Main!F25*Mask!H$15</f>
        <v>0</v>
      </c>
      <c r="T30" s="35">
        <f>Main!G25*Mask!I$15</f>
        <v>0</v>
      </c>
      <c r="U30" s="35">
        <f>Main!H25*Mask!J$15</f>
        <v>0</v>
      </c>
      <c r="V30" s="35">
        <f>Main!I25*Mask!K$15</f>
        <v>0</v>
      </c>
      <c r="W30" s="35">
        <f>Main!J25*Mask!L$15</f>
        <v>0</v>
      </c>
      <c r="X30" s="35">
        <f>Main!K25*Mask!M$15</f>
        <v>0</v>
      </c>
      <c r="Y30" s="35">
        <f>Main!L25*Mask!N$15</f>
        <v>0</v>
      </c>
      <c r="Z30" s="35">
        <f>Main!M25*Mask!O$15</f>
        <v>0</v>
      </c>
      <c r="AA30" s="35">
        <f>Main!N25*Mask!P$15</f>
        <v>0</v>
      </c>
      <c r="AB30" s="35">
        <f>Main!O25*Mask!Q$15</f>
        <v>0</v>
      </c>
      <c r="AC30" s="35">
        <f>Main!P25*Mask!R$15</f>
        <v>0</v>
      </c>
      <c r="AD30" s="35">
        <f>Main!Q25*Mask!S$15</f>
        <v>0</v>
      </c>
      <c r="AE30" s="35">
        <f>Main!R25*Mask!T$15</f>
        <v>0</v>
      </c>
      <c r="AF30" s="35">
        <f>Main!S25*Mask!U$15</f>
        <v>0</v>
      </c>
      <c r="AG30" s="35">
        <f>Main!T25*Mask!V$15</f>
        <v>0</v>
      </c>
      <c r="AH30" s="35">
        <f>Main!U25*Mask!W$15</f>
        <v>0</v>
      </c>
      <c r="AI30" s="35">
        <f>Main!V25*Mask!X$15</f>
        <v>0</v>
      </c>
      <c r="AJ30" s="35">
        <f>Main!W25*Mask!Y$15</f>
        <v>0</v>
      </c>
      <c r="AK30" s="35">
        <f>Main!X25*Mask!Z$15</f>
        <v>0</v>
      </c>
      <c r="AL30" s="35">
        <f>Main!Y25*Mask!AA$15</f>
        <v>0</v>
      </c>
      <c r="AM30" s="35">
        <f>Main!Z25*Mask!AB$15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63.75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21</v>
      </c>
      <c r="Q31" s="138">
        <f ca="1">IF(Main!$AY26&lt;&gt;"#",$P31-Main!$AY26,"#")</f>
        <v>0</v>
      </c>
      <c r="R31" s="35">
        <f>Main!E26*Mask!G$15</f>
        <v>0</v>
      </c>
      <c r="S31" s="35">
        <f>Main!F26*Mask!H$15</f>
        <v>0</v>
      </c>
      <c r="T31" s="35">
        <f>Main!G26*Mask!I$15</f>
        <v>0</v>
      </c>
      <c r="U31" s="35">
        <f>Main!H26*Mask!J$15</f>
        <v>0</v>
      </c>
      <c r="V31" s="35">
        <f>Main!I26*Mask!K$15</f>
        <v>0</v>
      </c>
      <c r="W31" s="35">
        <f>Main!J26*Mask!L$15</f>
        <v>0</v>
      </c>
      <c r="X31" s="35">
        <f>Main!K26*Mask!M$15</f>
        <v>0</v>
      </c>
      <c r="Y31" s="35">
        <f>Main!L26*Mask!N$15</f>
        <v>0</v>
      </c>
      <c r="Z31" s="35">
        <f>Main!M26*Mask!O$15</f>
        <v>0</v>
      </c>
      <c r="AA31" s="35">
        <f>Main!N26*Mask!P$15</f>
        <v>0</v>
      </c>
      <c r="AB31" s="35">
        <f>Main!O26*Mask!Q$15</f>
        <v>0</v>
      </c>
      <c r="AC31" s="35">
        <f>Main!P26*Mask!R$15</f>
        <v>0</v>
      </c>
      <c r="AD31" s="35">
        <f>Main!Q26*Mask!S$15</f>
        <v>0</v>
      </c>
      <c r="AE31" s="35">
        <f>Main!R26*Mask!T$15</f>
        <v>0</v>
      </c>
      <c r="AF31" s="35">
        <f>Main!S26*Mask!U$15</f>
        <v>0</v>
      </c>
      <c r="AG31" s="35">
        <f>Main!T26*Mask!V$15</f>
        <v>0</v>
      </c>
      <c r="AH31" s="35">
        <f>Main!U26*Mask!W$15</f>
        <v>0</v>
      </c>
      <c r="AI31" s="35">
        <f>Main!V26*Mask!X$15</f>
        <v>0</v>
      </c>
      <c r="AJ31" s="35">
        <f>Main!W26*Mask!Y$15</f>
        <v>0</v>
      </c>
      <c r="AK31" s="35">
        <f>Main!X26*Mask!Z$15</f>
        <v>0</v>
      </c>
      <c r="AL31" s="35">
        <f>Main!Y26*Mask!AA$15</f>
        <v>0</v>
      </c>
      <c r="AM31" s="35">
        <f>Main!Z26*Mask!AB$15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42</v>
      </c>
      <c r="Q32" s="138">
        <f ca="1">IF(Main!$AY27&lt;&gt;"#",$P32-Main!$AY27,"#")</f>
        <v>20</v>
      </c>
      <c r="R32" s="35">
        <f>Main!E27*Mask!G$15</f>
        <v>0</v>
      </c>
      <c r="S32" s="35">
        <f>Main!F27*Mask!H$15</f>
        <v>0</v>
      </c>
      <c r="T32" s="35">
        <f>Main!G27*Mask!I$15</f>
        <v>0</v>
      </c>
      <c r="U32" s="35">
        <f>Main!H27*Mask!J$15</f>
        <v>0</v>
      </c>
      <c r="V32" s="35">
        <f>Main!I27*Mask!K$15</f>
        <v>0</v>
      </c>
      <c r="W32" s="35">
        <f>Main!J27*Mask!L$15</f>
        <v>0</v>
      </c>
      <c r="X32" s="35">
        <f>Main!K27*Mask!M$15</f>
        <v>0</v>
      </c>
      <c r="Y32" s="35">
        <f>Main!L27*Mask!N$15</f>
        <v>0</v>
      </c>
      <c r="Z32" s="35">
        <f>Main!M27*Mask!O$15</f>
        <v>0</v>
      </c>
      <c r="AA32" s="35">
        <f>Main!N27*Mask!P$15</f>
        <v>0</v>
      </c>
      <c r="AB32" s="35">
        <f>Main!O27*Mask!Q$15</f>
        <v>0</v>
      </c>
      <c r="AC32" s="35">
        <f>Main!P27*Mask!R$15</f>
        <v>0</v>
      </c>
      <c r="AD32" s="35">
        <f>Main!Q27*Mask!S$15</f>
        <v>0</v>
      </c>
      <c r="AE32" s="35">
        <f>Main!R27*Mask!T$15</f>
        <v>0</v>
      </c>
      <c r="AF32" s="35">
        <f>Main!S27*Mask!U$15</f>
        <v>0</v>
      </c>
      <c r="AG32" s="35">
        <f>Main!T27*Mask!V$15</f>
        <v>0</v>
      </c>
      <c r="AH32" s="35">
        <f>Main!U27*Mask!W$15</f>
        <v>0</v>
      </c>
      <c r="AI32" s="35">
        <f>Main!V27*Mask!X$15</f>
        <v>0</v>
      </c>
      <c r="AJ32" s="35">
        <f>Main!W27*Mask!Y$15</f>
        <v>0</v>
      </c>
      <c r="AK32" s="35">
        <f>Main!X27*Mask!Z$15</f>
        <v>0</v>
      </c>
      <c r="AL32" s="35">
        <f>Main!Y27*Mask!AA$15</f>
        <v>0</v>
      </c>
      <c r="AM32" s="35">
        <f>Main!Z27*Mask!AB$15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22</v>
      </c>
      <c r="Q33" s="138">
        <f ca="1">IF(Main!$AY28&lt;&gt;"#",$P33-Main!$AY28,"#")</f>
        <v>-1</v>
      </c>
      <c r="R33" s="35">
        <f>Main!E28*Mask!G$15</f>
        <v>0</v>
      </c>
      <c r="S33" s="35">
        <f>Main!F28*Mask!H$15</f>
        <v>0</v>
      </c>
      <c r="T33" s="35">
        <f>Main!G28*Mask!I$15</f>
        <v>0</v>
      </c>
      <c r="U33" s="35">
        <f>Main!H28*Mask!J$15</f>
        <v>0</v>
      </c>
      <c r="V33" s="35">
        <f>Main!I28*Mask!K$15</f>
        <v>0</v>
      </c>
      <c r="W33" s="35">
        <f>Main!J28*Mask!L$15</f>
        <v>0</v>
      </c>
      <c r="X33" s="35">
        <f>Main!K28*Mask!M$15</f>
        <v>0</v>
      </c>
      <c r="Y33" s="35">
        <f>Main!L28*Mask!N$15</f>
        <v>0</v>
      </c>
      <c r="Z33" s="35">
        <f>Main!M28*Mask!O$15</f>
        <v>0</v>
      </c>
      <c r="AA33" s="35">
        <f>Main!N28*Mask!P$15</f>
        <v>0</v>
      </c>
      <c r="AB33" s="35">
        <f>Main!O28*Mask!Q$15</f>
        <v>0</v>
      </c>
      <c r="AC33" s="35">
        <f>Main!P28*Mask!R$15</f>
        <v>0</v>
      </c>
      <c r="AD33" s="35">
        <f>Main!Q28*Mask!S$15</f>
        <v>0</v>
      </c>
      <c r="AE33" s="35">
        <f>Main!R28*Mask!T$15</f>
        <v>0</v>
      </c>
      <c r="AF33" s="35">
        <f>Main!S28*Mask!U$15</f>
        <v>0</v>
      </c>
      <c r="AG33" s="35">
        <f>Main!T28*Mask!V$15</f>
        <v>0</v>
      </c>
      <c r="AH33" s="35">
        <f>Main!U28*Mask!W$15</f>
        <v>0</v>
      </c>
      <c r="AI33" s="35">
        <f>Main!V28*Mask!X$15</f>
        <v>0</v>
      </c>
      <c r="AJ33" s="35">
        <f>Main!W28*Mask!Y$15</f>
        <v>0</v>
      </c>
      <c r="AK33" s="35">
        <f>Main!X28*Mask!Z$15</f>
        <v>0</v>
      </c>
      <c r="AL33" s="35">
        <f>Main!Y28*Mask!AA$15</f>
        <v>0</v>
      </c>
      <c r="AM33" s="35">
        <f>Main!Z28*Mask!AB$15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55.5</v>
      </c>
      <c r="P34" s="138">
        <f t="shared" si="5"/>
        <v>23</v>
      </c>
      <c r="Q34" s="138">
        <f ca="1">IF(Main!$AY29&lt;&gt;"#",$P34-Main!$AY29,"#")</f>
        <v>-1</v>
      </c>
      <c r="R34" s="35">
        <f>Main!E29*Mask!G$15</f>
        <v>0</v>
      </c>
      <c r="S34" s="35">
        <f>Main!F29*Mask!H$15</f>
        <v>0</v>
      </c>
      <c r="T34" s="35">
        <f>Main!G29*Mask!I$15</f>
        <v>0</v>
      </c>
      <c r="U34" s="35">
        <f>Main!H29*Mask!J$15</f>
        <v>0</v>
      </c>
      <c r="V34" s="35">
        <f>Main!I29*Mask!K$15</f>
        <v>0</v>
      </c>
      <c r="W34" s="35">
        <f>Main!J29*Mask!L$15</f>
        <v>0</v>
      </c>
      <c r="X34" s="35">
        <f>Main!K29*Mask!M$15</f>
        <v>0</v>
      </c>
      <c r="Y34" s="35">
        <f>Main!L29*Mask!N$15</f>
        <v>0</v>
      </c>
      <c r="Z34" s="35">
        <f>Main!M29*Mask!O$15</f>
        <v>0</v>
      </c>
      <c r="AA34" s="35">
        <f>Main!N29*Mask!P$15</f>
        <v>0</v>
      </c>
      <c r="AB34" s="35">
        <f>Main!O29*Mask!Q$15</f>
        <v>0</v>
      </c>
      <c r="AC34" s="35">
        <f>Main!P29*Mask!R$15</f>
        <v>0</v>
      </c>
      <c r="AD34" s="35">
        <f>Main!Q29*Mask!S$15</f>
        <v>0</v>
      </c>
      <c r="AE34" s="35">
        <f>Main!R29*Mask!T$15</f>
        <v>0</v>
      </c>
      <c r="AF34" s="35">
        <f>Main!S29*Mask!U$15</f>
        <v>0</v>
      </c>
      <c r="AG34" s="35">
        <f>Main!T29*Mask!V$15</f>
        <v>0</v>
      </c>
      <c r="AH34" s="35">
        <f>Main!U29*Mask!W$15</f>
        <v>0</v>
      </c>
      <c r="AI34" s="35">
        <f>Main!V29*Mask!X$15</f>
        <v>0</v>
      </c>
      <c r="AJ34" s="35">
        <f>Main!W29*Mask!Y$15</f>
        <v>0</v>
      </c>
      <c r="AK34" s="35">
        <f>Main!X29*Mask!Z$15</f>
        <v>0</v>
      </c>
      <c r="AL34" s="35">
        <f>Main!Y29*Mask!AA$15</f>
        <v>0</v>
      </c>
      <c r="AM34" s="35">
        <f>Main!Z29*Mask!AB$15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55.5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42</v>
      </c>
      <c r="Q35" s="138">
        <f ca="1">IF(Main!$AY30&lt;&gt;"#",$P35-Main!$AY30,"#")</f>
        <v>17</v>
      </c>
      <c r="R35" s="35">
        <f>Main!E30*Mask!G$15</f>
        <v>0</v>
      </c>
      <c r="S35" s="35">
        <f>Main!F30*Mask!H$15</f>
        <v>0</v>
      </c>
      <c r="T35" s="35">
        <f>Main!G30*Mask!I$15</f>
        <v>0</v>
      </c>
      <c r="U35" s="35">
        <f>Main!H30*Mask!J$15</f>
        <v>0</v>
      </c>
      <c r="V35" s="35">
        <f>Main!I30*Mask!K$15</f>
        <v>0</v>
      </c>
      <c r="W35" s="35">
        <f>Main!J30*Mask!L$15</f>
        <v>0</v>
      </c>
      <c r="X35" s="35">
        <f>Main!K30*Mask!M$15</f>
        <v>0</v>
      </c>
      <c r="Y35" s="35">
        <f>Main!L30*Mask!N$15</f>
        <v>0</v>
      </c>
      <c r="Z35" s="35">
        <f>Main!M30*Mask!O$15</f>
        <v>0</v>
      </c>
      <c r="AA35" s="35">
        <f>Main!N30*Mask!P$15</f>
        <v>0</v>
      </c>
      <c r="AB35" s="35">
        <f>Main!O30*Mask!Q$15</f>
        <v>0</v>
      </c>
      <c r="AC35" s="35">
        <f>Main!P30*Mask!R$15</f>
        <v>0</v>
      </c>
      <c r="AD35" s="35">
        <f>Main!Q30*Mask!S$15</f>
        <v>0</v>
      </c>
      <c r="AE35" s="35">
        <f>Main!R30*Mask!T$15</f>
        <v>0</v>
      </c>
      <c r="AF35" s="35">
        <f>Main!S30*Mask!U$15</f>
        <v>0</v>
      </c>
      <c r="AG35" s="35">
        <f>Main!T30*Mask!V$15</f>
        <v>0</v>
      </c>
      <c r="AH35" s="35">
        <f>Main!U30*Mask!W$15</f>
        <v>0</v>
      </c>
      <c r="AI35" s="35">
        <f>Main!V30*Mask!X$15</f>
        <v>0</v>
      </c>
      <c r="AJ35" s="35">
        <f>Main!W30*Mask!Y$15</f>
        <v>0</v>
      </c>
      <c r="AK35" s="35">
        <f>Main!X30*Mask!Z$15</f>
        <v>0</v>
      </c>
      <c r="AL35" s="35">
        <f>Main!Y30*Mask!AA$15</f>
        <v>0</v>
      </c>
      <c r="AM35" s="35">
        <f>Main!Z30*Mask!AB$15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48</v>
      </c>
      <c r="P36" s="138">
        <f t="shared" si="5"/>
        <v>24</v>
      </c>
      <c r="Q36" s="138">
        <f ca="1">IF(Main!$AY31&lt;&gt;"#",$P36-Main!$AY31,"#")</f>
        <v>-2</v>
      </c>
      <c r="R36" s="35">
        <f>Main!E31*Mask!G$15</f>
        <v>0</v>
      </c>
      <c r="S36" s="35">
        <f>Main!F31*Mask!H$15</f>
        <v>0</v>
      </c>
      <c r="T36" s="35">
        <f>Main!G31*Mask!I$15</f>
        <v>0</v>
      </c>
      <c r="U36" s="35">
        <f>Main!H31*Mask!J$15</f>
        <v>0</v>
      </c>
      <c r="V36" s="35">
        <f>Main!I31*Mask!K$15</f>
        <v>0</v>
      </c>
      <c r="W36" s="35">
        <f>Main!J31*Mask!L$15</f>
        <v>0</v>
      </c>
      <c r="X36" s="35">
        <f>Main!K31*Mask!M$15</f>
        <v>0</v>
      </c>
      <c r="Y36" s="35">
        <f>Main!L31*Mask!N$15</f>
        <v>0</v>
      </c>
      <c r="Z36" s="35">
        <f>Main!M31*Mask!O$15</f>
        <v>0</v>
      </c>
      <c r="AA36" s="35">
        <f>Main!N31*Mask!P$15</f>
        <v>0</v>
      </c>
      <c r="AB36" s="35">
        <f>Main!O31*Mask!Q$15</f>
        <v>0</v>
      </c>
      <c r="AC36" s="35">
        <f>Main!P31*Mask!R$15</f>
        <v>0</v>
      </c>
      <c r="AD36" s="35">
        <f>Main!Q31*Mask!S$15</f>
        <v>0</v>
      </c>
      <c r="AE36" s="35">
        <f>Main!R31*Mask!T$15</f>
        <v>0</v>
      </c>
      <c r="AF36" s="35">
        <f>Main!S31*Mask!U$15</f>
        <v>0</v>
      </c>
      <c r="AG36" s="35">
        <f>Main!T31*Mask!V$15</f>
        <v>0</v>
      </c>
      <c r="AH36" s="35">
        <f>Main!U31*Mask!W$15</f>
        <v>0</v>
      </c>
      <c r="AI36" s="35">
        <f>Main!V31*Mask!X$15</f>
        <v>0</v>
      </c>
      <c r="AJ36" s="35">
        <f>Main!W31*Mask!Y$15</f>
        <v>0</v>
      </c>
      <c r="AK36" s="35">
        <f>Main!X31*Mask!Z$15</f>
        <v>0</v>
      </c>
      <c r="AL36" s="35">
        <f>Main!Y31*Mask!AA$15</f>
        <v>0</v>
      </c>
      <c r="AM36" s="35">
        <f>Main!Z31*Mask!AB$15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48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25</v>
      </c>
      <c r="Q37" s="138">
        <f ca="1">IF(Main!$AY32&lt;&gt;"#",$P37-Main!$AY32,"#")</f>
        <v>-2</v>
      </c>
      <c r="R37" s="35">
        <f>Main!E32*Mask!G$15</f>
        <v>0</v>
      </c>
      <c r="S37" s="35">
        <f>Main!F32*Mask!H$15</f>
        <v>0</v>
      </c>
      <c r="T37" s="35">
        <f>Main!G32*Mask!I$15</f>
        <v>0</v>
      </c>
      <c r="U37" s="35">
        <f>Main!H32*Mask!J$15</f>
        <v>0</v>
      </c>
      <c r="V37" s="35">
        <f>Main!I32*Mask!K$15</f>
        <v>0</v>
      </c>
      <c r="W37" s="35">
        <f>Main!J32*Mask!L$15</f>
        <v>0</v>
      </c>
      <c r="X37" s="35">
        <f>Main!K32*Mask!M$15</f>
        <v>0</v>
      </c>
      <c r="Y37" s="35">
        <f>Main!L32*Mask!N$15</f>
        <v>0</v>
      </c>
      <c r="Z37" s="35">
        <f>Main!M32*Mask!O$15</f>
        <v>0</v>
      </c>
      <c r="AA37" s="35">
        <f>Main!N32*Mask!P$15</f>
        <v>0</v>
      </c>
      <c r="AB37" s="35">
        <f>Main!O32*Mask!Q$15</f>
        <v>0</v>
      </c>
      <c r="AC37" s="35">
        <f>Main!P32*Mask!R$15</f>
        <v>0</v>
      </c>
      <c r="AD37" s="35">
        <f>Main!Q32*Mask!S$15</f>
        <v>0</v>
      </c>
      <c r="AE37" s="35">
        <f>Main!R32*Mask!T$15</f>
        <v>0</v>
      </c>
      <c r="AF37" s="35">
        <f>Main!S32*Mask!U$15</f>
        <v>0</v>
      </c>
      <c r="AG37" s="35">
        <f>Main!T32*Mask!V$15</f>
        <v>0</v>
      </c>
      <c r="AH37" s="35">
        <f>Main!U32*Mask!W$15</f>
        <v>0</v>
      </c>
      <c r="AI37" s="35">
        <f>Main!V32*Mask!X$15</f>
        <v>0</v>
      </c>
      <c r="AJ37" s="35">
        <f>Main!W32*Mask!Y$15</f>
        <v>0</v>
      </c>
      <c r="AK37" s="35">
        <f>Main!X32*Mask!Z$15</f>
        <v>0</v>
      </c>
      <c r="AL37" s="35">
        <f>Main!Y32*Mask!AA$15</f>
        <v>0</v>
      </c>
      <c r="AM37" s="35">
        <f>Main!Z32*Mask!AB$15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26</v>
      </c>
      <c r="Q38" s="138">
        <f ca="1">IF(Main!$AY33&lt;&gt;"#",$P38-Main!$AY33,"#")</f>
        <v>-2</v>
      </c>
      <c r="R38" s="35">
        <f>Main!E33*Mask!G$15</f>
        <v>0</v>
      </c>
      <c r="S38" s="35">
        <f>Main!F33*Mask!H$15</f>
        <v>0</v>
      </c>
      <c r="T38" s="35">
        <f>Main!G33*Mask!I$15</f>
        <v>0</v>
      </c>
      <c r="U38" s="35">
        <f>Main!H33*Mask!J$15</f>
        <v>0</v>
      </c>
      <c r="V38" s="35">
        <f>Main!I33*Mask!K$15</f>
        <v>0</v>
      </c>
      <c r="W38" s="35">
        <f>Main!J33*Mask!L$15</f>
        <v>0</v>
      </c>
      <c r="X38" s="35">
        <f>Main!K33*Mask!M$15</f>
        <v>0</v>
      </c>
      <c r="Y38" s="35">
        <f>Main!L33*Mask!N$15</f>
        <v>0</v>
      </c>
      <c r="Z38" s="35">
        <f>Main!M33*Mask!O$15</f>
        <v>0</v>
      </c>
      <c r="AA38" s="35">
        <f>Main!N33*Mask!P$15</f>
        <v>0</v>
      </c>
      <c r="AB38" s="35">
        <f>Main!O33*Mask!Q$15</f>
        <v>0</v>
      </c>
      <c r="AC38" s="35">
        <f>Main!P33*Mask!R$15</f>
        <v>0</v>
      </c>
      <c r="AD38" s="35">
        <f>Main!Q33*Mask!S$15</f>
        <v>0</v>
      </c>
      <c r="AE38" s="35">
        <f>Main!R33*Mask!T$15</f>
        <v>0</v>
      </c>
      <c r="AF38" s="35">
        <f>Main!S33*Mask!U$15</f>
        <v>0</v>
      </c>
      <c r="AG38" s="35">
        <f>Main!T33*Mask!V$15</f>
        <v>0</v>
      </c>
      <c r="AH38" s="35">
        <f>Main!U33*Mask!W$15</f>
        <v>0</v>
      </c>
      <c r="AI38" s="35">
        <f>Main!V33*Mask!X$15</f>
        <v>0</v>
      </c>
      <c r="AJ38" s="35">
        <f>Main!W33*Mask!Y$15</f>
        <v>0</v>
      </c>
      <c r="AK38" s="35">
        <f>Main!X33*Mask!Z$15</f>
        <v>0</v>
      </c>
      <c r="AL38" s="35">
        <f>Main!Y33*Mask!AA$15</f>
        <v>0</v>
      </c>
      <c r="AM38" s="35">
        <f>Main!Z33*Mask!AB$15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42.907311200330732</v>
      </c>
      <c r="P39" s="138">
        <f t="shared" si="5"/>
        <v>27</v>
      </c>
      <c r="Q39" s="138">
        <f ca="1">IF(Main!$AY34&lt;&gt;"#",$P39-Main!$AY34,"#")</f>
        <v>-2</v>
      </c>
      <c r="R39" s="35">
        <f>Main!E34*Mask!G$15</f>
        <v>0</v>
      </c>
      <c r="S39" s="35">
        <f>Main!F34*Mask!H$15</f>
        <v>0</v>
      </c>
      <c r="T39" s="35">
        <f>Main!G34*Mask!I$15</f>
        <v>0</v>
      </c>
      <c r="U39" s="35">
        <f>Main!H34*Mask!J$15</f>
        <v>0</v>
      </c>
      <c r="V39" s="35">
        <f>Main!I34*Mask!K$15</f>
        <v>0</v>
      </c>
      <c r="W39" s="35">
        <f>Main!J34*Mask!L$15</f>
        <v>0</v>
      </c>
      <c r="X39" s="35">
        <f>Main!K34*Mask!M$15</f>
        <v>0</v>
      </c>
      <c r="Y39" s="35">
        <f>Main!L34*Mask!N$15</f>
        <v>0</v>
      </c>
      <c r="Z39" s="35">
        <f>Main!M34*Mask!O$15</f>
        <v>0</v>
      </c>
      <c r="AA39" s="35">
        <f>Main!N34*Mask!P$15</f>
        <v>0</v>
      </c>
      <c r="AB39" s="35">
        <f>Main!O34*Mask!Q$15</f>
        <v>0</v>
      </c>
      <c r="AC39" s="35">
        <f>Main!P34*Mask!R$15</f>
        <v>0</v>
      </c>
      <c r="AD39" s="35">
        <f>Main!Q34*Mask!S$15</f>
        <v>0</v>
      </c>
      <c r="AE39" s="35">
        <f>Main!R34*Mask!T$15</f>
        <v>0</v>
      </c>
      <c r="AF39" s="35">
        <f>Main!S34*Mask!U$15</f>
        <v>0</v>
      </c>
      <c r="AG39" s="35">
        <f>Main!T34*Mask!V$15</f>
        <v>0</v>
      </c>
      <c r="AH39" s="35">
        <f>Main!U34*Mask!W$15</f>
        <v>0</v>
      </c>
      <c r="AI39" s="35">
        <f>Main!V34*Mask!X$15</f>
        <v>0</v>
      </c>
      <c r="AJ39" s="35">
        <f>Main!W34*Mask!Y$15</f>
        <v>0</v>
      </c>
      <c r="AK39" s="35">
        <f>Main!X34*Mask!Z$15</f>
        <v>0</v>
      </c>
      <c r="AL39" s="35">
        <f>Main!Y34*Mask!AA$15</f>
        <v>0</v>
      </c>
      <c r="AM39" s="35">
        <f>Main!Z34*Mask!AB$15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24.705297567221869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41.25</v>
      </c>
      <c r="P40" s="138">
        <f t="shared" si="5"/>
        <v>28</v>
      </c>
      <c r="Q40" s="138">
        <f ca="1">IF(Main!$AY35&lt;&gt;"#",$P40-Main!$AY35,"#")</f>
        <v>-2</v>
      </c>
      <c r="R40" s="35">
        <f>Main!E35*Mask!G$15</f>
        <v>0</v>
      </c>
      <c r="S40" s="35">
        <f>Main!F35*Mask!H$15</f>
        <v>0</v>
      </c>
      <c r="T40" s="35">
        <f>Main!G35*Mask!I$15</f>
        <v>0</v>
      </c>
      <c r="U40" s="35">
        <f>Main!H35*Mask!J$15</f>
        <v>0</v>
      </c>
      <c r="V40" s="35">
        <f>Main!I35*Mask!K$15</f>
        <v>0</v>
      </c>
      <c r="W40" s="35">
        <f>Main!J35*Mask!L$15</f>
        <v>0</v>
      </c>
      <c r="X40" s="35">
        <f>Main!K35*Mask!M$15</f>
        <v>0</v>
      </c>
      <c r="Y40" s="35">
        <f>Main!L35*Mask!N$15</f>
        <v>0</v>
      </c>
      <c r="Z40" s="35">
        <f>Main!M35*Mask!O$15</f>
        <v>0</v>
      </c>
      <c r="AA40" s="35">
        <f>Main!N35*Mask!P$15</f>
        <v>0</v>
      </c>
      <c r="AB40" s="35">
        <f>Main!O35*Mask!Q$15</f>
        <v>0</v>
      </c>
      <c r="AC40" s="35">
        <f>Main!P35*Mask!R$15</f>
        <v>0</v>
      </c>
      <c r="AD40" s="35">
        <f>Main!Q35*Mask!S$15</f>
        <v>0</v>
      </c>
      <c r="AE40" s="35">
        <f>Main!R35*Mask!T$15</f>
        <v>0</v>
      </c>
      <c r="AF40" s="35">
        <f>Main!S35*Mask!U$15</f>
        <v>0</v>
      </c>
      <c r="AG40" s="35">
        <f>Main!T35*Mask!V$15</f>
        <v>0</v>
      </c>
      <c r="AH40" s="35">
        <f>Main!U35*Mask!W$15</f>
        <v>0</v>
      </c>
      <c r="AI40" s="35">
        <f>Main!V35*Mask!X$15</f>
        <v>0</v>
      </c>
      <c r="AJ40" s="35">
        <f>Main!W35*Mask!Y$15</f>
        <v>0</v>
      </c>
      <c r="AK40" s="35">
        <f>Main!X35*Mask!Z$15</f>
        <v>0</v>
      </c>
      <c r="AL40" s="35">
        <f>Main!Y35*Mask!AA$15</f>
        <v>0</v>
      </c>
      <c r="AM40" s="35">
        <f>Main!Z35*Mask!AB$15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41.25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29</v>
      </c>
      <c r="Q41" s="138">
        <f ca="1">IF(Main!$AY36&lt;&gt;"#",$P41-Main!$AY36,"#")</f>
        <v>-2</v>
      </c>
      <c r="R41" s="35">
        <f>Main!E36*Mask!G$15</f>
        <v>0</v>
      </c>
      <c r="S41" s="35">
        <f>Main!F36*Mask!H$15</f>
        <v>0</v>
      </c>
      <c r="T41" s="35">
        <f>Main!G36*Mask!I$15</f>
        <v>0</v>
      </c>
      <c r="U41" s="35">
        <f>Main!H36*Mask!J$15</f>
        <v>0</v>
      </c>
      <c r="V41" s="35">
        <f>Main!I36*Mask!K$15</f>
        <v>0</v>
      </c>
      <c r="W41" s="35">
        <f>Main!J36*Mask!L$15</f>
        <v>0</v>
      </c>
      <c r="X41" s="35">
        <f>Main!K36*Mask!M$15</f>
        <v>0</v>
      </c>
      <c r="Y41" s="35">
        <f>Main!L36*Mask!N$15</f>
        <v>0</v>
      </c>
      <c r="Z41" s="35">
        <f>Main!M36*Mask!O$15</f>
        <v>0</v>
      </c>
      <c r="AA41" s="35">
        <f>Main!N36*Mask!P$15</f>
        <v>0</v>
      </c>
      <c r="AB41" s="35">
        <f>Main!O36*Mask!Q$15</f>
        <v>0</v>
      </c>
      <c r="AC41" s="35">
        <f>Main!P36*Mask!R$15</f>
        <v>0</v>
      </c>
      <c r="AD41" s="35">
        <f>Main!Q36*Mask!S$15</f>
        <v>0</v>
      </c>
      <c r="AE41" s="35">
        <f>Main!R36*Mask!T$15</f>
        <v>0</v>
      </c>
      <c r="AF41" s="35">
        <f>Main!S36*Mask!U$15</f>
        <v>0</v>
      </c>
      <c r="AG41" s="35">
        <f>Main!T36*Mask!V$15</f>
        <v>0</v>
      </c>
      <c r="AH41" s="35">
        <f>Main!U36*Mask!W$15</f>
        <v>0</v>
      </c>
      <c r="AI41" s="35">
        <f>Main!V36*Mask!X$15</f>
        <v>0</v>
      </c>
      <c r="AJ41" s="35">
        <f>Main!W36*Mask!Y$15</f>
        <v>0</v>
      </c>
      <c r="AK41" s="35">
        <f>Main!X36*Mask!Z$15</f>
        <v>0</v>
      </c>
      <c r="AL41" s="35">
        <f>Main!Y36*Mask!AA$15</f>
        <v>0</v>
      </c>
      <c r="AM41" s="35">
        <f>Main!Z36*Mask!AB$15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35.25</v>
      </c>
      <c r="P42" s="138">
        <f t="shared" si="5"/>
        <v>30</v>
      </c>
      <c r="Q42" s="138">
        <f ca="1">IF(Main!$AY37&lt;&gt;"#",$P42-Main!$AY37,"#")</f>
        <v>-2</v>
      </c>
      <c r="R42" s="35">
        <f>Main!E37*Mask!G$15</f>
        <v>0</v>
      </c>
      <c r="S42" s="35">
        <f>Main!F37*Mask!H$15</f>
        <v>0</v>
      </c>
      <c r="T42" s="35">
        <f>Main!G37*Mask!I$15</f>
        <v>0</v>
      </c>
      <c r="U42" s="35">
        <f>Main!H37*Mask!J$15</f>
        <v>0</v>
      </c>
      <c r="V42" s="35">
        <f>Main!I37*Mask!K$15</f>
        <v>0</v>
      </c>
      <c r="W42" s="35">
        <f>Main!J37*Mask!L$15</f>
        <v>0</v>
      </c>
      <c r="X42" s="35">
        <f>Main!K37*Mask!M$15</f>
        <v>0</v>
      </c>
      <c r="Y42" s="35">
        <f>Main!L37*Mask!N$15</f>
        <v>0</v>
      </c>
      <c r="Z42" s="35">
        <f>Main!M37*Mask!O$15</f>
        <v>0</v>
      </c>
      <c r="AA42" s="35">
        <f>Main!N37*Mask!P$15</f>
        <v>0</v>
      </c>
      <c r="AB42" s="35">
        <f>Main!O37*Mask!Q$15</f>
        <v>0</v>
      </c>
      <c r="AC42" s="35">
        <f>Main!P37*Mask!R$15</f>
        <v>0</v>
      </c>
      <c r="AD42" s="35">
        <f>Main!Q37*Mask!S$15</f>
        <v>0</v>
      </c>
      <c r="AE42" s="35">
        <f>Main!R37*Mask!T$15</f>
        <v>0</v>
      </c>
      <c r="AF42" s="35">
        <f>Main!S37*Mask!U$15</f>
        <v>0</v>
      </c>
      <c r="AG42" s="35">
        <f>Main!T37*Mask!V$15</f>
        <v>0</v>
      </c>
      <c r="AH42" s="35">
        <f>Main!U37*Mask!W$15</f>
        <v>0</v>
      </c>
      <c r="AI42" s="35">
        <f>Main!V37*Mask!X$15</f>
        <v>0</v>
      </c>
      <c r="AJ42" s="35">
        <f>Main!W37*Mask!Y$15</f>
        <v>0</v>
      </c>
      <c r="AK42" s="35">
        <f>Main!X37*Mask!Z$15</f>
        <v>0</v>
      </c>
      <c r="AL42" s="35">
        <f>Main!Y37*Mask!AA$15</f>
        <v>0</v>
      </c>
      <c r="AM42" s="35">
        <f>Main!Z37*Mask!AB$15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35.25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42</v>
      </c>
      <c r="Q43" s="138">
        <f ca="1">IF(Main!$AY38&lt;&gt;"#",$P43-Main!$AY38,"#")</f>
        <v>9</v>
      </c>
      <c r="R43" s="35">
        <f>Main!E38*Mask!G$15</f>
        <v>0</v>
      </c>
      <c r="S43" s="35">
        <f>Main!F38*Mask!H$15</f>
        <v>0</v>
      </c>
      <c r="T43" s="35">
        <f>Main!G38*Mask!I$15</f>
        <v>0</v>
      </c>
      <c r="U43" s="35">
        <f>Main!H38*Mask!J$15</f>
        <v>0</v>
      </c>
      <c r="V43" s="35">
        <f>Main!I38*Mask!K$15</f>
        <v>0</v>
      </c>
      <c r="W43" s="35">
        <f>Main!J38*Mask!L$15</f>
        <v>0</v>
      </c>
      <c r="X43" s="35">
        <f>Main!K38*Mask!M$15</f>
        <v>0</v>
      </c>
      <c r="Y43" s="35">
        <f>Main!L38*Mask!N$15</f>
        <v>0</v>
      </c>
      <c r="Z43" s="35">
        <f>Main!M38*Mask!O$15</f>
        <v>0</v>
      </c>
      <c r="AA43" s="35">
        <f>Main!N38*Mask!P$15</f>
        <v>0</v>
      </c>
      <c r="AB43" s="35">
        <f>Main!O38*Mask!Q$15</f>
        <v>0</v>
      </c>
      <c r="AC43" s="35">
        <f>Main!P38*Mask!R$15</f>
        <v>0</v>
      </c>
      <c r="AD43" s="35">
        <f>Main!Q38*Mask!S$15</f>
        <v>0</v>
      </c>
      <c r="AE43" s="35">
        <f>Main!R38*Mask!T$15</f>
        <v>0</v>
      </c>
      <c r="AF43" s="35">
        <f>Main!S38*Mask!U$15</f>
        <v>0</v>
      </c>
      <c r="AG43" s="35">
        <f>Main!T38*Mask!V$15</f>
        <v>0</v>
      </c>
      <c r="AH43" s="35">
        <f>Main!U38*Mask!W$15</f>
        <v>0</v>
      </c>
      <c r="AI43" s="35">
        <f>Main!V38*Mask!X$15</f>
        <v>0</v>
      </c>
      <c r="AJ43" s="35">
        <f>Main!W38*Mask!Y$15</f>
        <v>0</v>
      </c>
      <c r="AK43" s="35">
        <f>Main!X38*Mask!Z$15</f>
        <v>0</v>
      </c>
      <c r="AL43" s="35">
        <f>Main!Y38*Mask!AA$15</f>
        <v>0</v>
      </c>
      <c r="AM43" s="35">
        <f>Main!Z38*Mask!AB$15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31</v>
      </c>
      <c r="Q44" s="138">
        <f ca="1">IF(Main!$AY39&lt;&gt;"#",$P44-Main!$AY39,"#")</f>
        <v>-3</v>
      </c>
      <c r="R44" s="35">
        <f>Main!E39*Mask!G$15</f>
        <v>0</v>
      </c>
      <c r="S44" s="35">
        <f>Main!F39*Mask!H$15</f>
        <v>0</v>
      </c>
      <c r="T44" s="35">
        <f>Main!G39*Mask!I$15</f>
        <v>0</v>
      </c>
      <c r="U44" s="35">
        <f>Main!H39*Mask!J$15</f>
        <v>0</v>
      </c>
      <c r="V44" s="35">
        <f>Main!I39*Mask!K$15</f>
        <v>0</v>
      </c>
      <c r="W44" s="35">
        <f>Main!J39*Mask!L$15</f>
        <v>0</v>
      </c>
      <c r="X44" s="35">
        <f>Main!K39*Mask!M$15</f>
        <v>0</v>
      </c>
      <c r="Y44" s="35">
        <f>Main!L39*Mask!N$15</f>
        <v>0</v>
      </c>
      <c r="Z44" s="35">
        <f>Main!M39*Mask!O$15</f>
        <v>0</v>
      </c>
      <c r="AA44" s="35">
        <f>Main!N39*Mask!P$15</f>
        <v>0</v>
      </c>
      <c r="AB44" s="35">
        <f>Main!O39*Mask!Q$15</f>
        <v>0</v>
      </c>
      <c r="AC44" s="35">
        <f>Main!P39*Mask!R$15</f>
        <v>0</v>
      </c>
      <c r="AD44" s="35">
        <f>Main!Q39*Mask!S$15</f>
        <v>0</v>
      </c>
      <c r="AE44" s="35">
        <f>Main!R39*Mask!T$15</f>
        <v>0</v>
      </c>
      <c r="AF44" s="35">
        <f>Main!S39*Mask!U$15</f>
        <v>0</v>
      </c>
      <c r="AG44" s="35">
        <f>Main!T39*Mask!V$15</f>
        <v>0</v>
      </c>
      <c r="AH44" s="35">
        <f>Main!U39*Mask!W$15</f>
        <v>0</v>
      </c>
      <c r="AI44" s="35">
        <f>Main!V39*Mask!X$15</f>
        <v>0</v>
      </c>
      <c r="AJ44" s="35">
        <f>Main!W39*Mask!Y$15</f>
        <v>0</v>
      </c>
      <c r="AK44" s="35">
        <f>Main!X39*Mask!Z$15</f>
        <v>0</v>
      </c>
      <c r="AL44" s="35">
        <f>Main!Y39*Mask!AA$15</f>
        <v>0</v>
      </c>
      <c r="AM44" s="35">
        <f>Main!Z39*Mask!AB$15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30</v>
      </c>
      <c r="P45" s="138">
        <f t="shared" si="5"/>
        <v>32</v>
      </c>
      <c r="Q45" s="138">
        <f ca="1">IF(Main!$AY40&lt;&gt;"#",$P45-Main!$AY40,"#")</f>
        <v>-3</v>
      </c>
      <c r="R45" s="35">
        <f>Main!E40*Mask!G$15</f>
        <v>0</v>
      </c>
      <c r="S45" s="35">
        <f>Main!F40*Mask!H$15</f>
        <v>0</v>
      </c>
      <c r="T45" s="35">
        <f>Main!G40*Mask!I$15</f>
        <v>0</v>
      </c>
      <c r="U45" s="35">
        <f>Main!H40*Mask!J$15</f>
        <v>0</v>
      </c>
      <c r="V45" s="35">
        <f>Main!I40*Mask!K$15</f>
        <v>0</v>
      </c>
      <c r="W45" s="35">
        <f>Main!J40*Mask!L$15</f>
        <v>0</v>
      </c>
      <c r="X45" s="35">
        <f>Main!K40*Mask!M$15</f>
        <v>0</v>
      </c>
      <c r="Y45" s="35">
        <f>Main!L40*Mask!N$15</f>
        <v>0</v>
      </c>
      <c r="Z45" s="35">
        <f>Main!M40*Mask!O$15</f>
        <v>0</v>
      </c>
      <c r="AA45" s="35">
        <f>Main!N40*Mask!P$15</f>
        <v>0</v>
      </c>
      <c r="AB45" s="35">
        <f>Main!O40*Mask!Q$15</f>
        <v>0</v>
      </c>
      <c r="AC45" s="35">
        <f>Main!P40*Mask!R$15</f>
        <v>0</v>
      </c>
      <c r="AD45" s="35">
        <f>Main!Q40*Mask!S$15</f>
        <v>0</v>
      </c>
      <c r="AE45" s="35">
        <f>Main!R40*Mask!T$15</f>
        <v>0</v>
      </c>
      <c r="AF45" s="35">
        <f>Main!S40*Mask!U$15</f>
        <v>0</v>
      </c>
      <c r="AG45" s="35">
        <f>Main!T40*Mask!V$15</f>
        <v>0</v>
      </c>
      <c r="AH45" s="35">
        <f>Main!U40*Mask!W$15</f>
        <v>0</v>
      </c>
      <c r="AI45" s="35">
        <f>Main!V40*Mask!X$15</f>
        <v>0</v>
      </c>
      <c r="AJ45" s="35">
        <f>Main!W40*Mask!Y$15</f>
        <v>0</v>
      </c>
      <c r="AK45" s="35">
        <f>Main!X40*Mask!Z$15</f>
        <v>0</v>
      </c>
      <c r="AL45" s="35">
        <f>Main!Y40*Mask!AA$15</f>
        <v>0</v>
      </c>
      <c r="AM45" s="35">
        <f>Main!Z40*Mask!AB$15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30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42</v>
      </c>
      <c r="Q46" s="138">
        <f ca="1">IF(Main!$AY41&lt;&gt;"#",$P46-Main!$AY41,"#")</f>
        <v>6</v>
      </c>
      <c r="R46" s="35">
        <f>Main!E41*Mask!G$15</f>
        <v>0</v>
      </c>
      <c r="S46" s="35">
        <f>Main!F41*Mask!H$15</f>
        <v>0</v>
      </c>
      <c r="T46" s="35">
        <f>Main!G41*Mask!I$15</f>
        <v>0</v>
      </c>
      <c r="U46" s="35">
        <f>Main!H41*Mask!J$15</f>
        <v>0</v>
      </c>
      <c r="V46" s="35">
        <f>Main!I41*Mask!K$15</f>
        <v>0</v>
      </c>
      <c r="W46" s="35">
        <f>Main!J41*Mask!L$15</f>
        <v>0</v>
      </c>
      <c r="X46" s="35">
        <f>Main!K41*Mask!M$15</f>
        <v>0</v>
      </c>
      <c r="Y46" s="35">
        <f>Main!L41*Mask!N$15</f>
        <v>0</v>
      </c>
      <c r="Z46" s="35">
        <f>Main!M41*Mask!O$15</f>
        <v>0</v>
      </c>
      <c r="AA46" s="35">
        <f>Main!N41*Mask!P$15</f>
        <v>0</v>
      </c>
      <c r="AB46" s="35">
        <f>Main!O41*Mask!Q$15</f>
        <v>0</v>
      </c>
      <c r="AC46" s="35">
        <f>Main!P41*Mask!R$15</f>
        <v>0</v>
      </c>
      <c r="AD46" s="35">
        <f>Main!Q41*Mask!S$15</f>
        <v>0</v>
      </c>
      <c r="AE46" s="35">
        <f>Main!R41*Mask!T$15</f>
        <v>0</v>
      </c>
      <c r="AF46" s="35">
        <f>Main!S41*Mask!U$15</f>
        <v>0</v>
      </c>
      <c r="AG46" s="35">
        <f>Main!T41*Mask!V$15</f>
        <v>0</v>
      </c>
      <c r="AH46" s="35">
        <f>Main!U41*Mask!W$15</f>
        <v>0</v>
      </c>
      <c r="AI46" s="35">
        <f>Main!V41*Mask!X$15</f>
        <v>0</v>
      </c>
      <c r="AJ46" s="35">
        <f>Main!W41*Mask!Y$15</f>
        <v>0</v>
      </c>
      <c r="AK46" s="35">
        <f>Main!X41*Mask!Z$15</f>
        <v>0</v>
      </c>
      <c r="AL46" s="35">
        <f>Main!Y41*Mask!AA$15</f>
        <v>0</v>
      </c>
      <c r="AM46" s="35">
        <f>Main!Z41*Mask!AB$15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28.051146648750283</v>
      </c>
      <c r="P47" s="138">
        <f t="shared" si="5"/>
        <v>33</v>
      </c>
      <c r="Q47" s="138">
        <f ca="1">IF(Main!$AY42&lt;&gt;"#",$P47-Main!$AY42,"#")</f>
        <v>-4</v>
      </c>
      <c r="R47" s="35">
        <f>Main!E42*Mask!G$15</f>
        <v>0</v>
      </c>
      <c r="S47" s="35">
        <f>Main!F42*Mask!H$15</f>
        <v>0</v>
      </c>
      <c r="T47" s="35">
        <f>Main!G42*Mask!I$15</f>
        <v>0</v>
      </c>
      <c r="U47" s="35">
        <f>Main!H42*Mask!J$15</f>
        <v>0</v>
      </c>
      <c r="V47" s="35">
        <f>Main!I42*Mask!K$15</f>
        <v>0</v>
      </c>
      <c r="W47" s="35">
        <f>Main!J42*Mask!L$15</f>
        <v>0</v>
      </c>
      <c r="X47" s="35">
        <f>Main!K42*Mask!M$15</f>
        <v>0</v>
      </c>
      <c r="Y47" s="35">
        <f>Main!L42*Mask!N$15</f>
        <v>0</v>
      </c>
      <c r="Z47" s="35">
        <f>Main!M42*Mask!O$15</f>
        <v>0</v>
      </c>
      <c r="AA47" s="35">
        <f>Main!N42*Mask!P$15</f>
        <v>0</v>
      </c>
      <c r="AB47" s="35">
        <f>Main!O42*Mask!Q$15</f>
        <v>0</v>
      </c>
      <c r="AC47" s="35">
        <f>Main!P42*Mask!R$15</f>
        <v>0</v>
      </c>
      <c r="AD47" s="35">
        <f>Main!Q42*Mask!S$15</f>
        <v>0</v>
      </c>
      <c r="AE47" s="35">
        <f>Main!R42*Mask!T$15</f>
        <v>0</v>
      </c>
      <c r="AF47" s="35">
        <f>Main!S42*Mask!U$15</f>
        <v>0</v>
      </c>
      <c r="AG47" s="35">
        <f>Main!T42*Mask!V$15</f>
        <v>0</v>
      </c>
      <c r="AH47" s="35">
        <f>Main!U42*Mask!W$15</f>
        <v>0</v>
      </c>
      <c r="AI47" s="35">
        <f>Main!V42*Mask!X$15</f>
        <v>0</v>
      </c>
      <c r="AJ47" s="35">
        <f>Main!W42*Mask!Y$15</f>
        <v>0</v>
      </c>
      <c r="AK47" s="35">
        <f>Main!X42*Mask!Z$15</f>
        <v>0</v>
      </c>
      <c r="AL47" s="35">
        <f>Main!Y42*Mask!AA$15</f>
        <v>0</v>
      </c>
      <c r="AM47" s="35">
        <f>Main!Z42*Mask!AB$15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25.5</v>
      </c>
      <c r="P48" s="138">
        <f t="shared" si="5"/>
        <v>34</v>
      </c>
      <c r="Q48" s="138">
        <f ca="1">IF(Main!$AY43&lt;&gt;"#",$P48-Main!$AY43,"#")</f>
        <v>-4</v>
      </c>
      <c r="R48" s="35">
        <f>Main!E43*Mask!G$15</f>
        <v>0</v>
      </c>
      <c r="S48" s="35">
        <f>Main!F43*Mask!H$15</f>
        <v>0</v>
      </c>
      <c r="T48" s="35">
        <f>Main!G43*Mask!I$15</f>
        <v>0</v>
      </c>
      <c r="U48" s="35">
        <f>Main!H43*Mask!J$15</f>
        <v>0</v>
      </c>
      <c r="V48" s="35">
        <f>Main!I43*Mask!K$15</f>
        <v>0</v>
      </c>
      <c r="W48" s="35">
        <f>Main!J43*Mask!L$15</f>
        <v>0</v>
      </c>
      <c r="X48" s="35">
        <f>Main!K43*Mask!M$15</f>
        <v>0</v>
      </c>
      <c r="Y48" s="35">
        <f>Main!L43*Mask!N$15</f>
        <v>0</v>
      </c>
      <c r="Z48" s="35">
        <f>Main!M43*Mask!O$15</f>
        <v>0</v>
      </c>
      <c r="AA48" s="35">
        <f>Main!N43*Mask!P$15</f>
        <v>0</v>
      </c>
      <c r="AB48" s="35">
        <f>Main!O43*Mask!Q$15</f>
        <v>0</v>
      </c>
      <c r="AC48" s="35">
        <f>Main!P43*Mask!R$15</f>
        <v>0</v>
      </c>
      <c r="AD48" s="35">
        <f>Main!Q43*Mask!S$15</f>
        <v>0</v>
      </c>
      <c r="AE48" s="35">
        <f>Main!R43*Mask!T$15</f>
        <v>0</v>
      </c>
      <c r="AF48" s="35">
        <f>Main!S43*Mask!U$15</f>
        <v>0</v>
      </c>
      <c r="AG48" s="35">
        <f>Main!T43*Mask!V$15</f>
        <v>0</v>
      </c>
      <c r="AH48" s="35">
        <f>Main!U43*Mask!W$15</f>
        <v>0</v>
      </c>
      <c r="AI48" s="35">
        <f>Main!V43*Mask!X$15</f>
        <v>0</v>
      </c>
      <c r="AJ48" s="35">
        <f>Main!W43*Mask!Y$15</f>
        <v>0</v>
      </c>
      <c r="AK48" s="35">
        <f>Main!X43*Mask!Z$15</f>
        <v>0</v>
      </c>
      <c r="AL48" s="35">
        <f>Main!Y43*Mask!AA$15</f>
        <v>0</v>
      </c>
      <c r="AM48" s="35">
        <f>Main!Z43*Mask!AB$15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25.5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42</v>
      </c>
      <c r="Q49" s="138">
        <f ca="1">IF(Main!$AY44&lt;&gt;"#",$P49-Main!$AY44,"#")</f>
        <v>3</v>
      </c>
      <c r="R49" s="35">
        <f>Main!E44*Mask!G$15</f>
        <v>0</v>
      </c>
      <c r="S49" s="35">
        <f>Main!F44*Mask!H$15</f>
        <v>0</v>
      </c>
      <c r="T49" s="35">
        <f>Main!G44*Mask!I$15</f>
        <v>0</v>
      </c>
      <c r="U49" s="35">
        <f>Main!H44*Mask!J$15</f>
        <v>0</v>
      </c>
      <c r="V49" s="35">
        <f>Main!I44*Mask!K$15</f>
        <v>0</v>
      </c>
      <c r="W49" s="35">
        <f>Main!J44*Mask!L$15</f>
        <v>0</v>
      </c>
      <c r="X49" s="35">
        <f>Main!K44*Mask!M$15</f>
        <v>0</v>
      </c>
      <c r="Y49" s="35">
        <f>Main!L44*Mask!N$15</f>
        <v>0</v>
      </c>
      <c r="Z49" s="35">
        <f>Main!M44*Mask!O$15</f>
        <v>0</v>
      </c>
      <c r="AA49" s="35">
        <f>Main!N44*Mask!P$15</f>
        <v>0</v>
      </c>
      <c r="AB49" s="35">
        <f>Main!O44*Mask!Q$15</f>
        <v>0</v>
      </c>
      <c r="AC49" s="35">
        <f>Main!P44*Mask!R$15</f>
        <v>0</v>
      </c>
      <c r="AD49" s="35">
        <f>Main!Q44*Mask!S$15</f>
        <v>0</v>
      </c>
      <c r="AE49" s="35">
        <f>Main!R44*Mask!T$15</f>
        <v>0</v>
      </c>
      <c r="AF49" s="35">
        <f>Main!S44*Mask!U$15</f>
        <v>0</v>
      </c>
      <c r="AG49" s="35">
        <f>Main!T44*Mask!V$15</f>
        <v>0</v>
      </c>
      <c r="AH49" s="35">
        <f>Main!U44*Mask!W$15</f>
        <v>0</v>
      </c>
      <c r="AI49" s="35">
        <f>Main!V44*Mask!X$15</f>
        <v>0</v>
      </c>
      <c r="AJ49" s="35">
        <f>Main!W44*Mask!Y$15</f>
        <v>0</v>
      </c>
      <c r="AK49" s="35">
        <f>Main!X44*Mask!Z$15</f>
        <v>0</v>
      </c>
      <c r="AL49" s="35">
        <f>Main!Y44*Mask!AA$15</f>
        <v>0</v>
      </c>
      <c r="AM49" s="35">
        <f>Main!Z44*Mask!AB$15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21.75</v>
      </c>
      <c r="P50" s="138">
        <f t="shared" si="5"/>
        <v>35</v>
      </c>
      <c r="Q50" s="138">
        <f ca="1">IF(Main!$AY45&lt;&gt;"#",$P50-Main!$AY45,"#")</f>
        <v>-5</v>
      </c>
      <c r="R50" s="35">
        <f>Main!E45*Mask!G$15</f>
        <v>0</v>
      </c>
      <c r="S50" s="35">
        <f>Main!F45*Mask!H$15</f>
        <v>0</v>
      </c>
      <c r="T50" s="35">
        <f>Main!G45*Mask!I$15</f>
        <v>0</v>
      </c>
      <c r="U50" s="35">
        <f>Main!H45*Mask!J$15</f>
        <v>0</v>
      </c>
      <c r="V50" s="35">
        <f>Main!I45*Mask!K$15</f>
        <v>0</v>
      </c>
      <c r="W50" s="35">
        <f>Main!J45*Mask!L$15</f>
        <v>0</v>
      </c>
      <c r="X50" s="35">
        <f>Main!K45*Mask!M$15</f>
        <v>0</v>
      </c>
      <c r="Y50" s="35">
        <f>Main!L45*Mask!N$15</f>
        <v>0</v>
      </c>
      <c r="Z50" s="35">
        <f>Main!M45*Mask!O$15</f>
        <v>0</v>
      </c>
      <c r="AA50" s="35">
        <f>Main!N45*Mask!P$15</f>
        <v>0</v>
      </c>
      <c r="AB50" s="35">
        <f>Main!O45*Mask!Q$15</f>
        <v>0</v>
      </c>
      <c r="AC50" s="35">
        <f>Main!P45*Mask!R$15</f>
        <v>0</v>
      </c>
      <c r="AD50" s="35">
        <f>Main!Q45*Mask!S$15</f>
        <v>0</v>
      </c>
      <c r="AE50" s="35">
        <f>Main!R45*Mask!T$15</f>
        <v>0</v>
      </c>
      <c r="AF50" s="35">
        <f>Main!S45*Mask!U$15</f>
        <v>0</v>
      </c>
      <c r="AG50" s="35">
        <f>Main!T45*Mask!V$15</f>
        <v>0</v>
      </c>
      <c r="AH50" s="35">
        <f>Main!U45*Mask!W$15</f>
        <v>0</v>
      </c>
      <c r="AI50" s="35">
        <f>Main!V45*Mask!X$15</f>
        <v>0</v>
      </c>
      <c r="AJ50" s="35">
        <f>Main!W45*Mask!Y$15</f>
        <v>0</v>
      </c>
      <c r="AK50" s="35">
        <f>Main!X45*Mask!Z$15</f>
        <v>0</v>
      </c>
      <c r="AL50" s="35">
        <f>Main!Y45*Mask!AA$15</f>
        <v>0</v>
      </c>
      <c r="AM50" s="35">
        <f>Main!Z45*Mask!AB$15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21.75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20.587747972684891</v>
      </c>
      <c r="P51" s="138">
        <f t="shared" si="5"/>
        <v>36</v>
      </c>
      <c r="Q51" s="138">
        <f ca="1">IF(Main!$AY46&lt;&gt;"#",$P51-Main!$AY46,"#")</f>
        <v>-5</v>
      </c>
      <c r="R51" s="35">
        <f>Main!E46*Mask!G$15</f>
        <v>0</v>
      </c>
      <c r="S51" s="35">
        <f>Main!F46*Mask!H$15</f>
        <v>0</v>
      </c>
      <c r="T51" s="35">
        <f>Main!G46*Mask!I$15</f>
        <v>0</v>
      </c>
      <c r="U51" s="35">
        <f>Main!H46*Mask!J$15</f>
        <v>0</v>
      </c>
      <c r="V51" s="35">
        <f>Main!I46*Mask!K$15</f>
        <v>0</v>
      </c>
      <c r="W51" s="35">
        <f>Main!J46*Mask!L$15</f>
        <v>0</v>
      </c>
      <c r="X51" s="35">
        <f>Main!K46*Mask!M$15</f>
        <v>0</v>
      </c>
      <c r="Y51" s="35">
        <f>Main!L46*Mask!N$15</f>
        <v>0</v>
      </c>
      <c r="Z51" s="35">
        <f>Main!M46*Mask!O$15</f>
        <v>0</v>
      </c>
      <c r="AA51" s="35">
        <f>Main!N46*Mask!P$15</f>
        <v>0</v>
      </c>
      <c r="AB51" s="35">
        <f>Main!O46*Mask!Q$15</f>
        <v>0</v>
      </c>
      <c r="AC51" s="35">
        <f>Main!P46*Mask!R$15</f>
        <v>0</v>
      </c>
      <c r="AD51" s="35">
        <f>Main!Q46*Mask!S$15</f>
        <v>0</v>
      </c>
      <c r="AE51" s="35">
        <f>Main!R46*Mask!T$15</f>
        <v>0</v>
      </c>
      <c r="AF51" s="35">
        <f>Main!S46*Mask!U$15</f>
        <v>0</v>
      </c>
      <c r="AG51" s="35">
        <f>Main!T46*Mask!V$15</f>
        <v>0</v>
      </c>
      <c r="AH51" s="35">
        <f>Main!U46*Mask!W$15</f>
        <v>0</v>
      </c>
      <c r="AI51" s="35">
        <f>Main!V46*Mask!X$15</f>
        <v>0</v>
      </c>
      <c r="AJ51" s="35">
        <f>Main!W46*Mask!Y$15</f>
        <v>0</v>
      </c>
      <c r="AK51" s="35">
        <f>Main!X46*Mask!Z$15</f>
        <v>0</v>
      </c>
      <c r="AL51" s="35">
        <f>Main!Y46*Mask!AA$15</f>
        <v>0</v>
      </c>
      <c r="AM51" s="35">
        <f>Main!Z46*Mask!AB$15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20.587747972684891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18.75</v>
      </c>
      <c r="P52" s="138">
        <f t="shared" si="5"/>
        <v>37</v>
      </c>
      <c r="Q52" s="138">
        <f ca="1">IF(Main!$AY47&lt;&gt;"#",$P52-Main!$AY47,"#")</f>
        <v>-5</v>
      </c>
      <c r="R52" s="35">
        <f>Main!E47*Mask!G$15</f>
        <v>0</v>
      </c>
      <c r="S52" s="35">
        <f>Main!F47*Mask!H$15</f>
        <v>0</v>
      </c>
      <c r="T52" s="35">
        <f>Main!G47*Mask!I$15</f>
        <v>0</v>
      </c>
      <c r="U52" s="35">
        <f>Main!H47*Mask!J$15</f>
        <v>0</v>
      </c>
      <c r="V52" s="35">
        <f>Main!I47*Mask!K$15</f>
        <v>0</v>
      </c>
      <c r="W52" s="35">
        <f>Main!J47*Mask!L$15</f>
        <v>0</v>
      </c>
      <c r="X52" s="35">
        <f>Main!K47*Mask!M$15</f>
        <v>0</v>
      </c>
      <c r="Y52" s="35">
        <f>Main!L47*Mask!N$15</f>
        <v>0</v>
      </c>
      <c r="Z52" s="35">
        <f>Main!M47*Mask!O$15</f>
        <v>0</v>
      </c>
      <c r="AA52" s="35">
        <f>Main!N47*Mask!P$15</f>
        <v>0</v>
      </c>
      <c r="AB52" s="35">
        <f>Main!O47*Mask!Q$15</f>
        <v>0</v>
      </c>
      <c r="AC52" s="35">
        <f>Main!P47*Mask!R$15</f>
        <v>0</v>
      </c>
      <c r="AD52" s="35">
        <f>Main!Q47*Mask!S$15</f>
        <v>0</v>
      </c>
      <c r="AE52" s="35">
        <f>Main!R47*Mask!T$15</f>
        <v>0</v>
      </c>
      <c r="AF52" s="35">
        <f>Main!S47*Mask!U$15</f>
        <v>0</v>
      </c>
      <c r="AG52" s="35">
        <f>Main!T47*Mask!V$15</f>
        <v>0</v>
      </c>
      <c r="AH52" s="35">
        <f>Main!U47*Mask!W$15</f>
        <v>0</v>
      </c>
      <c r="AI52" s="35">
        <f>Main!V47*Mask!X$15</f>
        <v>0</v>
      </c>
      <c r="AJ52" s="35">
        <f>Main!W47*Mask!Y$15</f>
        <v>0</v>
      </c>
      <c r="AK52" s="35">
        <f>Main!X47*Mask!Z$15</f>
        <v>0</v>
      </c>
      <c r="AL52" s="35">
        <f>Main!Y47*Mask!AA$15</f>
        <v>0</v>
      </c>
      <c r="AM52" s="35">
        <f>Main!Z47*Mask!AB$15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18.75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16.5</v>
      </c>
      <c r="P53" s="138">
        <f t="shared" si="5"/>
        <v>38</v>
      </c>
      <c r="Q53" s="138">
        <f ca="1">IF(Main!$AY48&lt;&gt;"#",$P53-Main!$AY48,"#")</f>
        <v>-5</v>
      </c>
      <c r="R53" s="35">
        <f>Main!E48*Mask!G$15</f>
        <v>0</v>
      </c>
      <c r="S53" s="35">
        <f>Main!F48*Mask!H$15</f>
        <v>0</v>
      </c>
      <c r="T53" s="35">
        <f>Main!G48*Mask!I$15</f>
        <v>0</v>
      </c>
      <c r="U53" s="35">
        <f>Main!H48*Mask!J$15</f>
        <v>0</v>
      </c>
      <c r="V53" s="35">
        <f>Main!I48*Mask!K$15</f>
        <v>0</v>
      </c>
      <c r="W53" s="35">
        <f>Main!J48*Mask!L$15</f>
        <v>0</v>
      </c>
      <c r="X53" s="35">
        <f>Main!K48*Mask!M$15</f>
        <v>0</v>
      </c>
      <c r="Y53" s="35">
        <f>Main!L48*Mask!N$15</f>
        <v>0</v>
      </c>
      <c r="Z53" s="35">
        <f>Main!M48*Mask!O$15</f>
        <v>0</v>
      </c>
      <c r="AA53" s="35">
        <f>Main!N48*Mask!P$15</f>
        <v>0</v>
      </c>
      <c r="AB53" s="35">
        <f>Main!O48*Mask!Q$15</f>
        <v>0</v>
      </c>
      <c r="AC53" s="35">
        <f>Main!P48*Mask!R$15</f>
        <v>0</v>
      </c>
      <c r="AD53" s="35">
        <f>Main!Q48*Mask!S$15</f>
        <v>0</v>
      </c>
      <c r="AE53" s="35">
        <f>Main!R48*Mask!T$15</f>
        <v>0</v>
      </c>
      <c r="AF53" s="35">
        <f>Main!S48*Mask!U$15</f>
        <v>0</v>
      </c>
      <c r="AG53" s="35">
        <f>Main!T48*Mask!V$15</f>
        <v>0</v>
      </c>
      <c r="AH53" s="35">
        <f>Main!U48*Mask!W$15</f>
        <v>0</v>
      </c>
      <c r="AI53" s="35">
        <f>Main!V48*Mask!X$15</f>
        <v>0</v>
      </c>
      <c r="AJ53" s="35">
        <f>Main!W48*Mask!Y$15</f>
        <v>0</v>
      </c>
      <c r="AK53" s="35">
        <f>Main!X48*Mask!Z$15</f>
        <v>0</v>
      </c>
      <c r="AL53" s="35">
        <f>Main!Y48*Mask!AA$15</f>
        <v>0</v>
      </c>
      <c r="AM53" s="35">
        <f>Main!Z48*Mask!AB$15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16.5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15</v>
      </c>
      <c r="P54" s="138">
        <f t="shared" si="5"/>
        <v>39</v>
      </c>
      <c r="Q54" s="138">
        <f ca="1">IF(Main!$AY49&lt;&gt;"#",$P54-Main!$AY49,"#")</f>
        <v>-5</v>
      </c>
      <c r="R54" s="35">
        <f>Main!E49*Mask!G$15</f>
        <v>0</v>
      </c>
      <c r="S54" s="35">
        <f>Main!F49*Mask!H$15</f>
        <v>0</v>
      </c>
      <c r="T54" s="35">
        <f>Main!G49*Mask!I$15</f>
        <v>0</v>
      </c>
      <c r="U54" s="35">
        <f>Main!H49*Mask!J$15</f>
        <v>0</v>
      </c>
      <c r="V54" s="35">
        <f>Main!I49*Mask!K$15</f>
        <v>0</v>
      </c>
      <c r="W54" s="35">
        <f>Main!J49*Mask!L$15</f>
        <v>0</v>
      </c>
      <c r="X54" s="35">
        <f>Main!K49*Mask!M$15</f>
        <v>0</v>
      </c>
      <c r="Y54" s="35">
        <f>Main!L49*Mask!N$15</f>
        <v>0</v>
      </c>
      <c r="Z54" s="35">
        <f>Main!M49*Mask!O$15</f>
        <v>0</v>
      </c>
      <c r="AA54" s="35">
        <f>Main!N49*Mask!P$15</f>
        <v>0</v>
      </c>
      <c r="AB54" s="35">
        <f>Main!O49*Mask!Q$15</f>
        <v>0</v>
      </c>
      <c r="AC54" s="35">
        <f>Main!P49*Mask!R$15</f>
        <v>0</v>
      </c>
      <c r="AD54" s="35">
        <f>Main!Q49*Mask!S$15</f>
        <v>0</v>
      </c>
      <c r="AE54" s="35">
        <f>Main!R49*Mask!T$15</f>
        <v>0</v>
      </c>
      <c r="AF54" s="35">
        <f>Main!S49*Mask!U$15</f>
        <v>0</v>
      </c>
      <c r="AG54" s="35">
        <f>Main!T49*Mask!V$15</f>
        <v>0</v>
      </c>
      <c r="AH54" s="35">
        <f>Main!U49*Mask!W$15</f>
        <v>0</v>
      </c>
      <c r="AI54" s="35">
        <f>Main!V49*Mask!X$15</f>
        <v>0</v>
      </c>
      <c r="AJ54" s="35">
        <f>Main!W49*Mask!Y$15</f>
        <v>0</v>
      </c>
      <c r="AK54" s="35">
        <f>Main!X49*Mask!Z$15</f>
        <v>0</v>
      </c>
      <c r="AL54" s="35">
        <f>Main!Y49*Mask!AA$15</f>
        <v>0</v>
      </c>
      <c r="AM54" s="35">
        <f>Main!Z49*Mask!AB$15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15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40</v>
      </c>
      <c r="Q55" s="138">
        <f ca="1">IF(Main!$AY50&lt;&gt;"#",$P55-Main!$AY50,"#")</f>
        <v>-5</v>
      </c>
      <c r="R55" s="35">
        <f>Main!E50*Mask!G$15</f>
        <v>0</v>
      </c>
      <c r="S55" s="35">
        <f>Main!F50*Mask!H$15</f>
        <v>0</v>
      </c>
      <c r="T55" s="35">
        <f>Main!G50*Mask!I$15</f>
        <v>0</v>
      </c>
      <c r="U55" s="35">
        <f>Main!H50*Mask!J$15</f>
        <v>0</v>
      </c>
      <c r="V55" s="35">
        <f>Main!I50*Mask!K$15</f>
        <v>0</v>
      </c>
      <c r="W55" s="35">
        <f>Main!J50*Mask!L$15</f>
        <v>0</v>
      </c>
      <c r="X55" s="35">
        <f>Main!K50*Mask!M$15</f>
        <v>0</v>
      </c>
      <c r="Y55" s="35">
        <f>Main!L50*Mask!N$15</f>
        <v>0</v>
      </c>
      <c r="Z55" s="35">
        <f>Main!M50*Mask!O$15</f>
        <v>0</v>
      </c>
      <c r="AA55" s="35">
        <f>Main!N50*Mask!P$15</f>
        <v>0</v>
      </c>
      <c r="AB55" s="35">
        <f>Main!O50*Mask!Q$15</f>
        <v>0</v>
      </c>
      <c r="AC55" s="35">
        <f>Main!P50*Mask!R$15</f>
        <v>0</v>
      </c>
      <c r="AD55" s="35">
        <f>Main!Q50*Mask!S$15</f>
        <v>0</v>
      </c>
      <c r="AE55" s="35">
        <f>Main!R50*Mask!T$15</f>
        <v>0</v>
      </c>
      <c r="AF55" s="35">
        <f>Main!S50*Mask!U$15</f>
        <v>0</v>
      </c>
      <c r="AG55" s="35">
        <f>Main!T50*Mask!V$15</f>
        <v>0</v>
      </c>
      <c r="AH55" s="35">
        <f>Main!U50*Mask!W$15</f>
        <v>0</v>
      </c>
      <c r="AI55" s="35">
        <f>Main!V50*Mask!X$15</f>
        <v>0</v>
      </c>
      <c r="AJ55" s="35">
        <f>Main!W50*Mask!Y$15</f>
        <v>0</v>
      </c>
      <c r="AK55" s="35">
        <f>Main!X50*Mask!Z$15</f>
        <v>0</v>
      </c>
      <c r="AL55" s="35">
        <f>Main!Y50*Mask!AA$15</f>
        <v>0</v>
      </c>
      <c r="AM55" s="35">
        <f>Main!Z50*Mask!AB$15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40</v>
      </c>
      <c r="Q56" s="138">
        <f ca="1">IF(Main!$AY51&lt;&gt;"#",$P56-Main!$AY51,"#")</f>
        <v>-5</v>
      </c>
      <c r="R56" s="35">
        <f>Main!E51*Mask!G$15</f>
        <v>0</v>
      </c>
      <c r="S56" s="35">
        <f>Main!F51*Mask!H$15</f>
        <v>0</v>
      </c>
      <c r="T56" s="35">
        <f>Main!G51*Mask!I$15</f>
        <v>0</v>
      </c>
      <c r="U56" s="35">
        <f>Main!H51*Mask!J$15</f>
        <v>0</v>
      </c>
      <c r="V56" s="35">
        <f>Main!I51*Mask!K$15</f>
        <v>0</v>
      </c>
      <c r="W56" s="35">
        <f>Main!J51*Mask!L$15</f>
        <v>0</v>
      </c>
      <c r="X56" s="35">
        <f>Main!K51*Mask!M$15</f>
        <v>0</v>
      </c>
      <c r="Y56" s="35">
        <f>Main!L51*Mask!N$15</f>
        <v>0</v>
      </c>
      <c r="Z56" s="35">
        <f>Main!M51*Mask!O$15</f>
        <v>0</v>
      </c>
      <c r="AA56" s="35">
        <f>Main!N51*Mask!P$15</f>
        <v>0</v>
      </c>
      <c r="AB56" s="35">
        <f>Main!O51*Mask!Q$15</f>
        <v>0</v>
      </c>
      <c r="AC56" s="35">
        <f>Main!P51*Mask!R$15</f>
        <v>0</v>
      </c>
      <c r="AD56" s="35">
        <f>Main!Q51*Mask!S$15</f>
        <v>0</v>
      </c>
      <c r="AE56" s="35">
        <f>Main!R51*Mask!T$15</f>
        <v>0</v>
      </c>
      <c r="AF56" s="35">
        <f>Main!S51*Mask!U$15</f>
        <v>0</v>
      </c>
      <c r="AG56" s="35">
        <f>Main!T51*Mask!V$15</f>
        <v>0</v>
      </c>
      <c r="AH56" s="35">
        <f>Main!U51*Mask!W$15</f>
        <v>0</v>
      </c>
      <c r="AI56" s="35">
        <f>Main!V51*Mask!X$15</f>
        <v>0</v>
      </c>
      <c r="AJ56" s="35">
        <f>Main!W51*Mask!Y$15</f>
        <v>0</v>
      </c>
      <c r="AK56" s="35">
        <f>Main!X51*Mask!Z$15</f>
        <v>0</v>
      </c>
      <c r="AL56" s="35">
        <f>Main!Y51*Mask!AA$15</f>
        <v>0</v>
      </c>
      <c r="AM56" s="35">
        <f>Main!Z51*Mask!AB$15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42</v>
      </c>
      <c r="Q57" s="138" t="str">
        <f ca="1">IF(Main!$AY52&lt;&gt;"#",$P57-Main!$AY52,"#")</f>
        <v>#</v>
      </c>
      <c r="R57" s="35">
        <f>Main!E52*Mask!G$15</f>
        <v>0</v>
      </c>
      <c r="S57" s="35">
        <f>Main!F52*Mask!H$15</f>
        <v>0</v>
      </c>
      <c r="T57" s="35">
        <f>Main!G52*Mask!I$15</f>
        <v>0</v>
      </c>
      <c r="U57" s="35">
        <f>Main!H52*Mask!J$15</f>
        <v>0</v>
      </c>
      <c r="V57" s="35">
        <f>Main!I52*Mask!K$15</f>
        <v>0</v>
      </c>
      <c r="W57" s="35">
        <f>Main!J52*Mask!L$15</f>
        <v>0</v>
      </c>
      <c r="X57" s="35">
        <f>Main!K52*Mask!M$15</f>
        <v>0</v>
      </c>
      <c r="Y57" s="35">
        <f>Main!L52*Mask!N$15</f>
        <v>0</v>
      </c>
      <c r="Z57" s="35">
        <f>Main!M52*Mask!O$15</f>
        <v>0</v>
      </c>
      <c r="AA57" s="35">
        <f>Main!N52*Mask!P$15</f>
        <v>0</v>
      </c>
      <c r="AB57" s="35">
        <f>Main!O52*Mask!Q$15</f>
        <v>0</v>
      </c>
      <c r="AC57" s="35">
        <f>Main!P52*Mask!R$15</f>
        <v>0</v>
      </c>
      <c r="AD57" s="35">
        <f>Main!Q52*Mask!S$15</f>
        <v>0</v>
      </c>
      <c r="AE57" s="35">
        <f>Main!R52*Mask!T$15</f>
        <v>0</v>
      </c>
      <c r="AF57" s="35">
        <f>Main!S52*Mask!U$15</f>
        <v>0</v>
      </c>
      <c r="AG57" s="35">
        <f>Main!T52*Mask!V$15</f>
        <v>0</v>
      </c>
      <c r="AH57" s="35">
        <f>Main!U52*Mask!W$15</f>
        <v>0</v>
      </c>
      <c r="AI57" s="35">
        <f>Main!V52*Mask!X$15</f>
        <v>0</v>
      </c>
      <c r="AJ57" s="35">
        <f>Main!W52*Mask!Y$15</f>
        <v>0</v>
      </c>
      <c r="AK57" s="35">
        <f>Main!X52*Mask!Z$15</f>
        <v>0</v>
      </c>
      <c r="AL57" s="35">
        <f>Main!Y52*Mask!AA$15</f>
        <v>0</v>
      </c>
      <c r="AM57" s="35">
        <f>Main!Z52*Mask!AB$15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42</v>
      </c>
      <c r="Q58" s="138" t="str">
        <f ca="1">IF(Main!$AY53&lt;&gt;"#",$P58-Main!$AY53,"#")</f>
        <v>#</v>
      </c>
      <c r="R58" s="35">
        <f>Main!E53*Mask!G$15</f>
        <v>0</v>
      </c>
      <c r="S58" s="35">
        <f>Main!F53*Mask!H$15</f>
        <v>0</v>
      </c>
      <c r="T58" s="35">
        <f>Main!G53*Mask!I$15</f>
        <v>0</v>
      </c>
      <c r="U58" s="35">
        <f>Main!H53*Mask!J$15</f>
        <v>0</v>
      </c>
      <c r="V58" s="35">
        <f>Main!I53*Mask!K$15</f>
        <v>0</v>
      </c>
      <c r="W58" s="35">
        <f>Main!J53*Mask!L$15</f>
        <v>0</v>
      </c>
      <c r="X58" s="35">
        <f>Main!K53*Mask!M$15</f>
        <v>0</v>
      </c>
      <c r="Y58" s="35">
        <f>Main!L53*Mask!N$15</f>
        <v>0</v>
      </c>
      <c r="Z58" s="35">
        <f>Main!M53*Mask!O$15</f>
        <v>0</v>
      </c>
      <c r="AA58" s="35">
        <f>Main!N53*Mask!P$15</f>
        <v>0</v>
      </c>
      <c r="AB58" s="35">
        <f>Main!O53*Mask!Q$15</f>
        <v>0</v>
      </c>
      <c r="AC58" s="35">
        <f>Main!P53*Mask!R$15</f>
        <v>0</v>
      </c>
      <c r="AD58" s="35">
        <f>Main!Q53*Mask!S$15</f>
        <v>0</v>
      </c>
      <c r="AE58" s="35">
        <f>Main!R53*Mask!T$15</f>
        <v>0</v>
      </c>
      <c r="AF58" s="35">
        <f>Main!S53*Mask!U$15</f>
        <v>0</v>
      </c>
      <c r="AG58" s="35">
        <f>Main!T53*Mask!V$15</f>
        <v>0</v>
      </c>
      <c r="AH58" s="35">
        <f>Main!U53*Mask!W$15</f>
        <v>0</v>
      </c>
      <c r="AI58" s="35">
        <f>Main!V53*Mask!X$15</f>
        <v>0</v>
      </c>
      <c r="AJ58" s="35">
        <f>Main!W53*Mask!Y$15</f>
        <v>0</v>
      </c>
      <c r="AK58" s="35">
        <f>Main!X53*Mask!Z$15</f>
        <v>0</v>
      </c>
      <c r="AL58" s="35">
        <f>Main!Y53*Mask!AA$15</f>
        <v>0</v>
      </c>
      <c r="AM58" s="35">
        <f>Main!Z53*Mask!AB$15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42</v>
      </c>
      <c r="Q59" s="138" t="str">
        <f ca="1">IF(Main!$AY54&lt;&gt;"#",$P59-Main!$AY54,"#")</f>
        <v>#</v>
      </c>
      <c r="R59" s="35">
        <f>Main!E54*Mask!G$15</f>
        <v>0</v>
      </c>
      <c r="S59" s="35">
        <f>Main!F54*Mask!H$15</f>
        <v>0</v>
      </c>
      <c r="T59" s="35">
        <f>Main!G54*Mask!I$15</f>
        <v>0</v>
      </c>
      <c r="U59" s="35">
        <f>Main!H54*Mask!J$15</f>
        <v>0</v>
      </c>
      <c r="V59" s="35">
        <f>Main!I54*Mask!K$15</f>
        <v>0</v>
      </c>
      <c r="W59" s="35">
        <f>Main!J54*Mask!L$15</f>
        <v>0</v>
      </c>
      <c r="X59" s="35">
        <f>Main!K54*Mask!M$15</f>
        <v>0</v>
      </c>
      <c r="Y59" s="35">
        <f>Main!L54*Mask!N$15</f>
        <v>0</v>
      </c>
      <c r="Z59" s="35">
        <f>Main!M54*Mask!O$15</f>
        <v>0</v>
      </c>
      <c r="AA59" s="35">
        <f>Main!N54*Mask!P$15</f>
        <v>0</v>
      </c>
      <c r="AB59" s="35">
        <f>Main!O54*Mask!Q$15</f>
        <v>0</v>
      </c>
      <c r="AC59" s="35">
        <f>Main!P54*Mask!R$15</f>
        <v>0</v>
      </c>
      <c r="AD59" s="35">
        <f>Main!Q54*Mask!S$15</f>
        <v>0</v>
      </c>
      <c r="AE59" s="35">
        <f>Main!R54*Mask!T$15</f>
        <v>0</v>
      </c>
      <c r="AF59" s="35">
        <f>Main!S54*Mask!U$15</f>
        <v>0</v>
      </c>
      <c r="AG59" s="35">
        <f>Main!T54*Mask!V$15</f>
        <v>0</v>
      </c>
      <c r="AH59" s="35">
        <f>Main!U54*Mask!W$15</f>
        <v>0</v>
      </c>
      <c r="AI59" s="35">
        <f>Main!V54*Mask!X$15</f>
        <v>0</v>
      </c>
      <c r="AJ59" s="35">
        <f>Main!W54*Mask!Y$15</f>
        <v>0</v>
      </c>
      <c r="AK59" s="35">
        <f>Main!X54*Mask!Z$15</f>
        <v>0</v>
      </c>
      <c r="AL59" s="35">
        <f>Main!Y54*Mask!AA$15</f>
        <v>0</v>
      </c>
      <c r="AM59" s="35">
        <f>Main!Z54*Mask!AB$15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42</v>
      </c>
      <c r="Q60" s="138" t="str">
        <f ca="1">IF(Main!$AY55&lt;&gt;"#",$P60-Main!$AY55,"#")</f>
        <v>#</v>
      </c>
      <c r="R60" s="35">
        <f>Main!E55*Mask!G$15</f>
        <v>0</v>
      </c>
      <c r="S60" s="35">
        <f>Main!F55*Mask!H$15</f>
        <v>0</v>
      </c>
      <c r="T60" s="35">
        <f>Main!G55*Mask!I$15</f>
        <v>0</v>
      </c>
      <c r="U60" s="35">
        <f>Main!H55*Mask!J$15</f>
        <v>0</v>
      </c>
      <c r="V60" s="35">
        <f>Main!I55*Mask!K$15</f>
        <v>0</v>
      </c>
      <c r="W60" s="35">
        <f>Main!J55*Mask!L$15</f>
        <v>0</v>
      </c>
      <c r="X60" s="35">
        <f>Main!K55*Mask!M$15</f>
        <v>0</v>
      </c>
      <c r="Y60" s="35">
        <f>Main!L55*Mask!N$15</f>
        <v>0</v>
      </c>
      <c r="Z60" s="35">
        <f>Main!M55*Mask!O$15</f>
        <v>0</v>
      </c>
      <c r="AA60" s="35">
        <f>Main!N55*Mask!P$15</f>
        <v>0</v>
      </c>
      <c r="AB60" s="35">
        <f>Main!O55*Mask!Q$15</f>
        <v>0</v>
      </c>
      <c r="AC60" s="35">
        <f>Main!P55*Mask!R$15</f>
        <v>0</v>
      </c>
      <c r="AD60" s="35">
        <f>Main!Q55*Mask!S$15</f>
        <v>0</v>
      </c>
      <c r="AE60" s="35">
        <f>Main!R55*Mask!T$15</f>
        <v>0</v>
      </c>
      <c r="AF60" s="35">
        <f>Main!S55*Mask!U$15</f>
        <v>0</v>
      </c>
      <c r="AG60" s="35">
        <f>Main!T55*Mask!V$15</f>
        <v>0</v>
      </c>
      <c r="AH60" s="35">
        <f>Main!U55*Mask!W$15</f>
        <v>0</v>
      </c>
      <c r="AI60" s="35">
        <f>Main!V55*Mask!X$15</f>
        <v>0</v>
      </c>
      <c r="AJ60" s="35">
        <f>Main!W55*Mask!Y$15</f>
        <v>0</v>
      </c>
      <c r="AK60" s="35">
        <f>Main!X55*Mask!Z$15</f>
        <v>0</v>
      </c>
      <c r="AL60" s="35">
        <f>Main!Y55*Mask!AA$15</f>
        <v>0</v>
      </c>
      <c r="AM60" s="35">
        <f>Main!Z55*Mask!AB$15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42</v>
      </c>
      <c r="Q61" s="138" t="str">
        <f ca="1">IF(Main!$AY56&lt;&gt;"#",$P61-Main!$AY56,"#")</f>
        <v>#</v>
      </c>
      <c r="R61" s="35">
        <f>Main!E56*Mask!G$15</f>
        <v>0</v>
      </c>
      <c r="S61" s="35">
        <f>Main!F56*Mask!H$15</f>
        <v>0</v>
      </c>
      <c r="T61" s="35">
        <f>Main!G56*Mask!I$15</f>
        <v>0</v>
      </c>
      <c r="U61" s="35">
        <f>Main!H56*Mask!J$15</f>
        <v>0</v>
      </c>
      <c r="V61" s="35">
        <f>Main!I56*Mask!K$15</f>
        <v>0</v>
      </c>
      <c r="W61" s="35">
        <f>Main!J56*Mask!L$15</f>
        <v>0</v>
      </c>
      <c r="X61" s="35">
        <f>Main!K56*Mask!M$15</f>
        <v>0</v>
      </c>
      <c r="Y61" s="35">
        <f>Main!L56*Mask!N$15</f>
        <v>0</v>
      </c>
      <c r="Z61" s="35">
        <f>Main!M56*Mask!O$15</f>
        <v>0</v>
      </c>
      <c r="AA61" s="35">
        <f>Main!N56*Mask!P$15</f>
        <v>0</v>
      </c>
      <c r="AB61" s="35">
        <f>Main!O56*Mask!Q$15</f>
        <v>0</v>
      </c>
      <c r="AC61" s="35">
        <f>Main!P56*Mask!R$15</f>
        <v>0</v>
      </c>
      <c r="AD61" s="35">
        <f>Main!Q56*Mask!S$15</f>
        <v>0</v>
      </c>
      <c r="AE61" s="35">
        <f>Main!R56*Mask!T$15</f>
        <v>0</v>
      </c>
      <c r="AF61" s="35">
        <f>Main!S56*Mask!U$15</f>
        <v>0</v>
      </c>
      <c r="AG61" s="35">
        <f>Main!T56*Mask!V$15</f>
        <v>0</v>
      </c>
      <c r="AH61" s="35">
        <f>Main!U56*Mask!W$15</f>
        <v>0</v>
      </c>
      <c r="AI61" s="35">
        <f>Main!V56*Mask!X$15</f>
        <v>0</v>
      </c>
      <c r="AJ61" s="35">
        <f>Main!W56*Mask!Y$15</f>
        <v>0</v>
      </c>
      <c r="AK61" s="35">
        <f>Main!X56*Mask!Z$15</f>
        <v>0</v>
      </c>
      <c r="AL61" s="35">
        <f>Main!Y56*Mask!AA$15</f>
        <v>0</v>
      </c>
      <c r="AM61" s="35">
        <f>Main!Z56*Mask!AB$15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42</v>
      </c>
      <c r="Q62" s="138" t="str">
        <f ca="1">IF(Main!$AY57&lt;&gt;"#",$P62-Main!$AY57,"#")</f>
        <v>#</v>
      </c>
      <c r="R62" s="35">
        <f>Main!E57*Mask!G$15</f>
        <v>0</v>
      </c>
      <c r="S62" s="35">
        <f>Main!F57*Mask!H$15</f>
        <v>0</v>
      </c>
      <c r="T62" s="35">
        <f>Main!G57*Mask!I$15</f>
        <v>0</v>
      </c>
      <c r="U62" s="35">
        <f>Main!H57*Mask!J$15</f>
        <v>0</v>
      </c>
      <c r="V62" s="35">
        <f>Main!I57*Mask!K$15</f>
        <v>0</v>
      </c>
      <c r="W62" s="35">
        <f>Main!J57*Mask!L$15</f>
        <v>0</v>
      </c>
      <c r="X62" s="35">
        <f>Main!K57*Mask!M$15</f>
        <v>0</v>
      </c>
      <c r="Y62" s="35">
        <f>Main!L57*Mask!N$15</f>
        <v>0</v>
      </c>
      <c r="Z62" s="35">
        <f>Main!M57*Mask!O$15</f>
        <v>0</v>
      </c>
      <c r="AA62" s="35">
        <f>Main!N57*Mask!P$15</f>
        <v>0</v>
      </c>
      <c r="AB62" s="35">
        <f>Main!O57*Mask!Q$15</f>
        <v>0</v>
      </c>
      <c r="AC62" s="35">
        <f>Main!P57*Mask!R$15</f>
        <v>0</v>
      </c>
      <c r="AD62" s="35">
        <f>Main!Q57*Mask!S$15</f>
        <v>0</v>
      </c>
      <c r="AE62" s="35">
        <f>Main!R57*Mask!T$15</f>
        <v>0</v>
      </c>
      <c r="AF62" s="35">
        <f>Main!S57*Mask!U$15</f>
        <v>0</v>
      </c>
      <c r="AG62" s="35">
        <f>Main!T57*Mask!V$15</f>
        <v>0</v>
      </c>
      <c r="AH62" s="35">
        <f>Main!U57*Mask!W$15</f>
        <v>0</v>
      </c>
      <c r="AI62" s="35">
        <f>Main!V57*Mask!X$15</f>
        <v>0</v>
      </c>
      <c r="AJ62" s="35">
        <f>Main!W57*Mask!Y$15</f>
        <v>0</v>
      </c>
      <c r="AK62" s="35">
        <f>Main!X57*Mask!Z$15</f>
        <v>0</v>
      </c>
      <c r="AL62" s="35">
        <f>Main!Y57*Mask!AA$15</f>
        <v>0</v>
      </c>
      <c r="AM62" s="35">
        <f>Main!Z57*Mask!AB$15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42</v>
      </c>
      <c r="Q63" s="138" t="str">
        <f ca="1">IF(Main!$AY58&lt;&gt;"#",$P63-Main!$AY58,"#")</f>
        <v>#</v>
      </c>
      <c r="R63" s="35">
        <f>Main!E58*Mask!G$15</f>
        <v>0</v>
      </c>
      <c r="S63" s="35">
        <f>Main!F58*Mask!H$15</f>
        <v>0</v>
      </c>
      <c r="T63" s="35">
        <f>Main!G58*Mask!I$15</f>
        <v>0</v>
      </c>
      <c r="U63" s="35">
        <f>Main!H58*Mask!J$15</f>
        <v>0</v>
      </c>
      <c r="V63" s="35">
        <f>Main!I58*Mask!K$15</f>
        <v>0</v>
      </c>
      <c r="W63" s="35">
        <f>Main!J58*Mask!L$15</f>
        <v>0</v>
      </c>
      <c r="X63" s="35">
        <f>Main!K58*Mask!M$15</f>
        <v>0</v>
      </c>
      <c r="Y63" s="35">
        <f>Main!L58*Mask!N$15</f>
        <v>0</v>
      </c>
      <c r="Z63" s="35">
        <f>Main!M58*Mask!O$15</f>
        <v>0</v>
      </c>
      <c r="AA63" s="35">
        <f>Main!N58*Mask!P$15</f>
        <v>0</v>
      </c>
      <c r="AB63" s="35">
        <f>Main!O58*Mask!Q$15</f>
        <v>0</v>
      </c>
      <c r="AC63" s="35">
        <f>Main!P58*Mask!R$15</f>
        <v>0</v>
      </c>
      <c r="AD63" s="35">
        <f>Main!Q58*Mask!S$15</f>
        <v>0</v>
      </c>
      <c r="AE63" s="35">
        <f>Main!R58*Mask!T$15</f>
        <v>0</v>
      </c>
      <c r="AF63" s="35">
        <f>Main!S58*Mask!U$15</f>
        <v>0</v>
      </c>
      <c r="AG63" s="35">
        <f>Main!T58*Mask!V$15</f>
        <v>0</v>
      </c>
      <c r="AH63" s="35">
        <f>Main!U58*Mask!W$15</f>
        <v>0</v>
      </c>
      <c r="AI63" s="35">
        <f>Main!V58*Mask!X$15</f>
        <v>0</v>
      </c>
      <c r="AJ63" s="35">
        <f>Main!W58*Mask!Y$15</f>
        <v>0</v>
      </c>
      <c r="AK63" s="35">
        <f>Main!X58*Mask!Z$15</f>
        <v>0</v>
      </c>
      <c r="AL63" s="35">
        <f>Main!Y58*Mask!AA$15</f>
        <v>0</v>
      </c>
      <c r="AM63" s="35">
        <f>Main!Z58*Mask!AB$15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42</v>
      </c>
      <c r="Q64" s="138" t="str">
        <f ca="1">IF(Main!$AY59&lt;&gt;"#",$P64-Main!$AY59,"#")</f>
        <v>#</v>
      </c>
      <c r="R64" s="35">
        <f>Main!E59*Mask!G$15</f>
        <v>0</v>
      </c>
      <c r="S64" s="35">
        <f>Main!F59*Mask!H$15</f>
        <v>0</v>
      </c>
      <c r="T64" s="35">
        <f>Main!G59*Mask!I$15</f>
        <v>0</v>
      </c>
      <c r="U64" s="35">
        <f>Main!H59*Mask!J$15</f>
        <v>0</v>
      </c>
      <c r="V64" s="35">
        <f>Main!I59*Mask!K$15</f>
        <v>0</v>
      </c>
      <c r="W64" s="35">
        <f>Main!J59*Mask!L$15</f>
        <v>0</v>
      </c>
      <c r="X64" s="35">
        <f>Main!K59*Mask!M$15</f>
        <v>0</v>
      </c>
      <c r="Y64" s="35">
        <f>Main!L59*Mask!N$15</f>
        <v>0</v>
      </c>
      <c r="Z64" s="35">
        <f>Main!M59*Mask!O$15</f>
        <v>0</v>
      </c>
      <c r="AA64" s="35">
        <f>Main!N59*Mask!P$15</f>
        <v>0</v>
      </c>
      <c r="AB64" s="35">
        <f>Main!O59*Mask!Q$15</f>
        <v>0</v>
      </c>
      <c r="AC64" s="35">
        <f>Main!P59*Mask!R$15</f>
        <v>0</v>
      </c>
      <c r="AD64" s="35">
        <f>Main!Q59*Mask!S$15</f>
        <v>0</v>
      </c>
      <c r="AE64" s="35">
        <f>Main!R59*Mask!T$15</f>
        <v>0</v>
      </c>
      <c r="AF64" s="35">
        <f>Main!S59*Mask!U$15</f>
        <v>0</v>
      </c>
      <c r="AG64" s="35">
        <f>Main!T59*Mask!V$15</f>
        <v>0</v>
      </c>
      <c r="AH64" s="35">
        <f>Main!U59*Mask!W$15</f>
        <v>0</v>
      </c>
      <c r="AI64" s="35">
        <f>Main!V59*Mask!X$15</f>
        <v>0</v>
      </c>
      <c r="AJ64" s="35">
        <f>Main!W59*Mask!Y$15</f>
        <v>0</v>
      </c>
      <c r="AK64" s="35">
        <f>Main!X59*Mask!Z$15</f>
        <v>0</v>
      </c>
      <c r="AL64" s="35">
        <f>Main!Y59*Mask!AA$15</f>
        <v>0</v>
      </c>
      <c r="AM64" s="35">
        <f>Main!Z59*Mask!AB$15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42</v>
      </c>
      <c r="Q65" s="138" t="str">
        <f ca="1">IF(Main!$AY60&lt;&gt;"#",$P65-Main!$AY60,"#")</f>
        <v>#</v>
      </c>
      <c r="R65" s="35">
        <f>Main!E60*Mask!G$15</f>
        <v>0</v>
      </c>
      <c r="S65" s="35">
        <f>Main!F60*Mask!H$15</f>
        <v>0</v>
      </c>
      <c r="T65" s="35">
        <f>Main!G60*Mask!I$15</f>
        <v>0</v>
      </c>
      <c r="U65" s="35">
        <f>Main!H60*Mask!J$15</f>
        <v>0</v>
      </c>
      <c r="V65" s="35">
        <f>Main!I60*Mask!K$15</f>
        <v>0</v>
      </c>
      <c r="W65" s="35">
        <f>Main!J60*Mask!L$15</f>
        <v>0</v>
      </c>
      <c r="X65" s="35">
        <f>Main!K60*Mask!M$15</f>
        <v>0</v>
      </c>
      <c r="Y65" s="35">
        <f>Main!L60*Mask!N$15</f>
        <v>0</v>
      </c>
      <c r="Z65" s="35">
        <f>Main!M60*Mask!O$15</f>
        <v>0</v>
      </c>
      <c r="AA65" s="35">
        <f>Main!N60*Mask!P$15</f>
        <v>0</v>
      </c>
      <c r="AB65" s="35">
        <f>Main!O60*Mask!Q$15</f>
        <v>0</v>
      </c>
      <c r="AC65" s="35">
        <f>Main!P60*Mask!R$15</f>
        <v>0</v>
      </c>
      <c r="AD65" s="35">
        <f>Main!Q60*Mask!S$15</f>
        <v>0</v>
      </c>
      <c r="AE65" s="35">
        <f>Main!R60*Mask!T$15</f>
        <v>0</v>
      </c>
      <c r="AF65" s="35">
        <f>Main!S60*Mask!U$15</f>
        <v>0</v>
      </c>
      <c r="AG65" s="35">
        <f>Main!T60*Mask!V$15</f>
        <v>0</v>
      </c>
      <c r="AH65" s="35">
        <f>Main!U60*Mask!W$15</f>
        <v>0</v>
      </c>
      <c r="AI65" s="35">
        <f>Main!V60*Mask!X$15</f>
        <v>0</v>
      </c>
      <c r="AJ65" s="35">
        <f>Main!W60*Mask!Y$15</f>
        <v>0</v>
      </c>
      <c r="AK65" s="35">
        <f>Main!X60*Mask!Z$15</f>
        <v>0</v>
      </c>
      <c r="AL65" s="35">
        <f>Main!Y60*Mask!AA$15</f>
        <v>0</v>
      </c>
      <c r="AM65" s="35">
        <f>Main!Z60*Mask!AB$15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42</v>
      </c>
      <c r="Q66" s="138" t="str">
        <f ca="1">IF(Main!$AY61&lt;&gt;"#",$P66-Main!$AY61,"#")</f>
        <v>#</v>
      </c>
      <c r="R66" s="35">
        <f>Main!E61*Mask!G$15</f>
        <v>0</v>
      </c>
      <c r="S66" s="35">
        <f>Main!F61*Mask!H$15</f>
        <v>0</v>
      </c>
      <c r="T66" s="35">
        <f>Main!G61*Mask!I$15</f>
        <v>0</v>
      </c>
      <c r="U66" s="35">
        <f>Main!H61*Mask!J$15</f>
        <v>0</v>
      </c>
      <c r="V66" s="35">
        <f>Main!I61*Mask!K$15</f>
        <v>0</v>
      </c>
      <c r="W66" s="35">
        <f>Main!J61*Mask!L$15</f>
        <v>0</v>
      </c>
      <c r="X66" s="35">
        <f>Main!K61*Mask!M$15</f>
        <v>0</v>
      </c>
      <c r="Y66" s="35">
        <f>Main!L61*Mask!N$15</f>
        <v>0</v>
      </c>
      <c r="Z66" s="35">
        <f>Main!M61*Mask!O$15</f>
        <v>0</v>
      </c>
      <c r="AA66" s="35">
        <f>Main!N61*Mask!P$15</f>
        <v>0</v>
      </c>
      <c r="AB66" s="35">
        <f>Main!O61*Mask!Q$15</f>
        <v>0</v>
      </c>
      <c r="AC66" s="35">
        <f>Main!P61*Mask!R$15</f>
        <v>0</v>
      </c>
      <c r="AD66" s="35">
        <f>Main!Q61*Mask!S$15</f>
        <v>0</v>
      </c>
      <c r="AE66" s="35">
        <f>Main!R61*Mask!T$15</f>
        <v>0</v>
      </c>
      <c r="AF66" s="35">
        <f>Main!S61*Mask!U$15</f>
        <v>0</v>
      </c>
      <c r="AG66" s="35">
        <f>Main!T61*Mask!V$15</f>
        <v>0</v>
      </c>
      <c r="AH66" s="35">
        <f>Main!U61*Mask!W$15</f>
        <v>0</v>
      </c>
      <c r="AI66" s="35">
        <f>Main!V61*Mask!X$15</f>
        <v>0</v>
      </c>
      <c r="AJ66" s="35">
        <f>Main!W61*Mask!Y$15</f>
        <v>0</v>
      </c>
      <c r="AK66" s="35">
        <f>Main!X61*Mask!Z$15</f>
        <v>0</v>
      </c>
      <c r="AL66" s="35">
        <f>Main!Y61*Mask!AA$15</f>
        <v>0</v>
      </c>
      <c r="AM66" s="35">
        <f>Main!Z61*Mask!AB$15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42</v>
      </c>
      <c r="Q67" s="138" t="str">
        <f ca="1">IF(Main!$AY62&lt;&gt;"#",$P67-Main!$AY62,"#")</f>
        <v>#</v>
      </c>
      <c r="R67" s="35">
        <f>Main!E62*Mask!G$15</f>
        <v>0</v>
      </c>
      <c r="S67" s="35">
        <f>Main!F62*Mask!H$15</f>
        <v>0</v>
      </c>
      <c r="T67" s="35">
        <f>Main!G62*Mask!I$15</f>
        <v>0</v>
      </c>
      <c r="U67" s="35">
        <f>Main!H62*Mask!J$15</f>
        <v>0</v>
      </c>
      <c r="V67" s="35">
        <f>Main!I62*Mask!K$15</f>
        <v>0</v>
      </c>
      <c r="W67" s="35">
        <f>Main!J62*Mask!L$15</f>
        <v>0</v>
      </c>
      <c r="X67" s="35">
        <f>Main!K62*Mask!M$15</f>
        <v>0</v>
      </c>
      <c r="Y67" s="35">
        <f>Main!L62*Mask!N$15</f>
        <v>0</v>
      </c>
      <c r="Z67" s="35">
        <f>Main!M62*Mask!O$15</f>
        <v>0</v>
      </c>
      <c r="AA67" s="35">
        <f>Main!N62*Mask!P$15</f>
        <v>0</v>
      </c>
      <c r="AB67" s="35">
        <f>Main!O62*Mask!Q$15</f>
        <v>0</v>
      </c>
      <c r="AC67" s="35">
        <f>Main!P62*Mask!R$15</f>
        <v>0</v>
      </c>
      <c r="AD67" s="35">
        <f>Main!Q62*Mask!S$15</f>
        <v>0</v>
      </c>
      <c r="AE67" s="35">
        <f>Main!R62*Mask!T$15</f>
        <v>0</v>
      </c>
      <c r="AF67" s="35">
        <f>Main!S62*Mask!U$15</f>
        <v>0</v>
      </c>
      <c r="AG67" s="35">
        <f>Main!T62*Mask!V$15</f>
        <v>0</v>
      </c>
      <c r="AH67" s="35">
        <f>Main!U62*Mask!W$15</f>
        <v>0</v>
      </c>
      <c r="AI67" s="35">
        <f>Main!V62*Mask!X$15</f>
        <v>0</v>
      </c>
      <c r="AJ67" s="35">
        <f>Main!W62*Mask!Y$15</f>
        <v>0</v>
      </c>
      <c r="AK67" s="35">
        <f>Main!X62*Mask!Z$15</f>
        <v>0</v>
      </c>
      <c r="AL67" s="35">
        <f>Main!Y62*Mask!AA$15</f>
        <v>0</v>
      </c>
      <c r="AM67" s="35">
        <f>Main!Z62*Mask!AB$15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42</v>
      </c>
      <c r="Q68" s="138" t="str">
        <f ca="1">IF(Main!$AY63&lt;&gt;"#",$P68-Main!$AY63,"#")</f>
        <v>#</v>
      </c>
      <c r="R68" s="35">
        <f>Main!E63*Mask!G$15</f>
        <v>0</v>
      </c>
      <c r="S68" s="35">
        <f>Main!F63*Mask!H$15</f>
        <v>0</v>
      </c>
      <c r="T68" s="35">
        <f>Main!G63*Mask!I$15</f>
        <v>0</v>
      </c>
      <c r="U68" s="35">
        <f>Main!H63*Mask!J$15</f>
        <v>0</v>
      </c>
      <c r="V68" s="35">
        <f>Main!I63*Mask!K$15</f>
        <v>0</v>
      </c>
      <c r="W68" s="35">
        <f>Main!J63*Mask!L$15</f>
        <v>0</v>
      </c>
      <c r="X68" s="35">
        <f>Main!K63*Mask!M$15</f>
        <v>0</v>
      </c>
      <c r="Y68" s="35">
        <f>Main!L63*Mask!N$15</f>
        <v>0</v>
      </c>
      <c r="Z68" s="35">
        <f>Main!M63*Mask!O$15</f>
        <v>0</v>
      </c>
      <c r="AA68" s="35">
        <f>Main!N63*Mask!P$15</f>
        <v>0</v>
      </c>
      <c r="AB68" s="35">
        <f>Main!O63*Mask!Q$15</f>
        <v>0</v>
      </c>
      <c r="AC68" s="35">
        <f>Main!P63*Mask!R$15</f>
        <v>0</v>
      </c>
      <c r="AD68" s="35">
        <f>Main!Q63*Mask!S$15</f>
        <v>0</v>
      </c>
      <c r="AE68" s="35">
        <f>Main!R63*Mask!T$15</f>
        <v>0</v>
      </c>
      <c r="AF68" s="35">
        <f>Main!S63*Mask!U$15</f>
        <v>0</v>
      </c>
      <c r="AG68" s="35">
        <f>Main!T63*Mask!V$15</f>
        <v>0</v>
      </c>
      <c r="AH68" s="35">
        <f>Main!U63*Mask!W$15</f>
        <v>0</v>
      </c>
      <c r="AI68" s="35">
        <f>Main!V63*Mask!X$15</f>
        <v>0</v>
      </c>
      <c r="AJ68" s="35">
        <f>Main!W63*Mask!Y$15</f>
        <v>0</v>
      </c>
      <c r="AK68" s="35">
        <f>Main!X63*Mask!Z$15</f>
        <v>0</v>
      </c>
      <c r="AL68" s="35">
        <f>Main!Y63*Mask!AA$15</f>
        <v>0</v>
      </c>
      <c r="AM68" s="35">
        <f>Main!Z63*Mask!AB$15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42</v>
      </c>
      <c r="Q69" s="138" t="str">
        <f ca="1">IF(Main!$AY64&lt;&gt;"#",$P69-Main!$AY64,"#")</f>
        <v>#</v>
      </c>
      <c r="R69" s="35">
        <f>Main!E64*Mask!G$15</f>
        <v>0</v>
      </c>
      <c r="S69" s="35">
        <f>Main!F64*Mask!H$15</f>
        <v>0</v>
      </c>
      <c r="T69" s="35">
        <f>Main!G64*Mask!I$15</f>
        <v>0</v>
      </c>
      <c r="U69" s="35">
        <f>Main!H64*Mask!J$15</f>
        <v>0</v>
      </c>
      <c r="V69" s="35">
        <f>Main!I64*Mask!K$15</f>
        <v>0</v>
      </c>
      <c r="W69" s="35">
        <f>Main!J64*Mask!L$15</f>
        <v>0</v>
      </c>
      <c r="X69" s="35">
        <f>Main!K64*Mask!M$15</f>
        <v>0</v>
      </c>
      <c r="Y69" s="35">
        <f>Main!L64*Mask!N$15</f>
        <v>0</v>
      </c>
      <c r="Z69" s="35">
        <f>Main!M64*Mask!O$15</f>
        <v>0</v>
      </c>
      <c r="AA69" s="35">
        <f>Main!N64*Mask!P$15</f>
        <v>0</v>
      </c>
      <c r="AB69" s="35">
        <f>Main!O64*Mask!Q$15</f>
        <v>0</v>
      </c>
      <c r="AC69" s="35">
        <f>Main!P64*Mask!R$15</f>
        <v>0</v>
      </c>
      <c r="AD69" s="35">
        <f>Main!Q64*Mask!S$15</f>
        <v>0</v>
      </c>
      <c r="AE69" s="35">
        <f>Main!R64*Mask!T$15</f>
        <v>0</v>
      </c>
      <c r="AF69" s="35">
        <f>Main!S64*Mask!U$15</f>
        <v>0</v>
      </c>
      <c r="AG69" s="35">
        <f>Main!T64*Mask!V$15</f>
        <v>0</v>
      </c>
      <c r="AH69" s="35">
        <f>Main!U64*Mask!W$15</f>
        <v>0</v>
      </c>
      <c r="AI69" s="35">
        <f>Main!V64*Mask!X$15</f>
        <v>0</v>
      </c>
      <c r="AJ69" s="35">
        <f>Main!W64*Mask!Y$15</f>
        <v>0</v>
      </c>
      <c r="AK69" s="35">
        <f>Main!X64*Mask!Z$15</f>
        <v>0</v>
      </c>
      <c r="AL69" s="35">
        <f>Main!Y64*Mask!AA$15</f>
        <v>0</v>
      </c>
      <c r="AM69" s="35">
        <f>Main!Z64*Mask!AB$15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22</v>
      </c>
      <c r="M70" s="6">
        <f>L70*(1+$D$7)*$D$4/100*$D$8</f>
        <v>44.55</v>
      </c>
      <c r="N70" s="6" t="str">
        <f>Main!$A65&amp;Main!$B65</f>
        <v/>
      </c>
      <c r="O70" s="133">
        <f t="shared" si="2"/>
        <v>0</v>
      </c>
      <c r="P70" s="138">
        <f t="shared" si="5"/>
        <v>42</v>
      </c>
      <c r="Q70" s="138" t="str">
        <f ca="1">IF(Main!$AY65&lt;&gt;"#",$P70-Main!$AY65,"#")</f>
        <v>#</v>
      </c>
      <c r="R70" s="35">
        <f>Main!E65*Mask!G$15</f>
        <v>0</v>
      </c>
      <c r="S70" s="35">
        <f>Main!F65*Mask!H$15</f>
        <v>0</v>
      </c>
      <c r="T70" s="35">
        <f>Main!G65*Mask!I$15</f>
        <v>0</v>
      </c>
      <c r="U70" s="35">
        <f>Main!H65*Mask!J$15</f>
        <v>0</v>
      </c>
      <c r="V70" s="35">
        <f>Main!I65*Mask!K$15</f>
        <v>0</v>
      </c>
      <c r="W70" s="35">
        <f>Main!J65*Mask!L$15</f>
        <v>0</v>
      </c>
      <c r="X70" s="35">
        <f>Main!K65*Mask!M$15</f>
        <v>0</v>
      </c>
      <c r="Y70" s="35">
        <f>Main!L65*Mask!N$15</f>
        <v>0</v>
      </c>
      <c r="Z70" s="35">
        <f>Main!M65*Mask!O$15</f>
        <v>0</v>
      </c>
      <c r="AA70" s="35">
        <f>Main!N65*Mask!P$15</f>
        <v>0</v>
      </c>
      <c r="AB70" s="35">
        <f>Main!O65*Mask!Q$15</f>
        <v>0</v>
      </c>
      <c r="AC70" s="35">
        <f>Main!P65*Mask!R$15</f>
        <v>0</v>
      </c>
      <c r="AD70" s="35">
        <f>Main!Q65*Mask!S$15</f>
        <v>0</v>
      </c>
      <c r="AE70" s="35">
        <f>Main!R65*Mask!T$15</f>
        <v>0</v>
      </c>
      <c r="AF70" s="35">
        <f>Main!S65*Mask!U$15</f>
        <v>0</v>
      </c>
      <c r="AG70" s="35">
        <f>Main!T65*Mask!V$15</f>
        <v>0</v>
      </c>
      <c r="AH70" s="35">
        <f>Main!U65*Mask!W$15</f>
        <v>0</v>
      </c>
      <c r="AI70" s="35">
        <f>Main!V65*Mask!X$15</f>
        <v>0</v>
      </c>
      <c r="AJ70" s="35">
        <f>Main!W65*Mask!Y$15</f>
        <v>0</v>
      </c>
      <c r="AK70" s="35">
        <f>Main!X65*Mask!Z$15</f>
        <v>0</v>
      </c>
      <c r="AL70" s="35">
        <f>Main!Y65*Mask!AA$15</f>
        <v>0</v>
      </c>
      <c r="AM70" s="35">
        <f>Main!Z65*Mask!AB$15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42</v>
      </c>
      <c r="Q71" s="138" t="str">
        <f ca="1">IF(Main!$AY66&lt;&gt;"#",$P71-Main!$AY66,"#")</f>
        <v>#</v>
      </c>
      <c r="R71" s="35">
        <f>Main!E66*Mask!G$15</f>
        <v>0</v>
      </c>
      <c r="S71" s="35">
        <f>Main!F66*Mask!H$15</f>
        <v>0</v>
      </c>
      <c r="T71" s="35">
        <f>Main!G66*Mask!I$15</f>
        <v>0</v>
      </c>
      <c r="U71" s="35">
        <f>Main!H66*Mask!J$15</f>
        <v>0</v>
      </c>
      <c r="V71" s="35">
        <f>Main!I66*Mask!K$15</f>
        <v>0</v>
      </c>
      <c r="W71" s="35">
        <f>Main!J66*Mask!L$15</f>
        <v>0</v>
      </c>
      <c r="X71" s="35">
        <f>Main!K66*Mask!M$15</f>
        <v>0</v>
      </c>
      <c r="Y71" s="35">
        <f>Main!L66*Mask!N$15</f>
        <v>0</v>
      </c>
      <c r="Z71" s="35">
        <f>Main!M66*Mask!O$15</f>
        <v>0</v>
      </c>
      <c r="AA71" s="35">
        <f>Main!N66*Mask!P$15</f>
        <v>0</v>
      </c>
      <c r="AB71" s="35">
        <f>Main!O66*Mask!Q$15</f>
        <v>0</v>
      </c>
      <c r="AC71" s="35">
        <f>Main!P66*Mask!R$15</f>
        <v>0</v>
      </c>
      <c r="AD71" s="35">
        <f>Main!Q66*Mask!S$15</f>
        <v>0</v>
      </c>
      <c r="AE71" s="35">
        <f>Main!R66*Mask!T$15</f>
        <v>0</v>
      </c>
      <c r="AF71" s="35">
        <f>Main!S66*Mask!U$15</f>
        <v>0</v>
      </c>
      <c r="AG71" s="35">
        <f>Main!T66*Mask!V$15</f>
        <v>0</v>
      </c>
      <c r="AH71" s="35">
        <f>Main!U66*Mask!W$15</f>
        <v>0</v>
      </c>
      <c r="AI71" s="35">
        <f>Main!V66*Mask!X$15</f>
        <v>0</v>
      </c>
      <c r="AJ71" s="35">
        <f>Main!W66*Mask!Y$15</f>
        <v>0</v>
      </c>
      <c r="AK71" s="35">
        <f>Main!X66*Mask!Z$15</f>
        <v>0</v>
      </c>
      <c r="AL71" s="35">
        <f>Main!Y66*Mask!AA$15</f>
        <v>0</v>
      </c>
      <c r="AM71" s="35">
        <f>Main!Z66*Mask!AB$15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42</v>
      </c>
      <c r="Q72" s="138" t="str">
        <f ca="1">IF(Main!$AY67&lt;&gt;"#",$P72-Main!$AY67,"#")</f>
        <v>#</v>
      </c>
      <c r="R72" s="35">
        <f>Main!E67*Mask!G$15</f>
        <v>0</v>
      </c>
      <c r="S72" s="35">
        <f>Main!F67*Mask!H$15</f>
        <v>0</v>
      </c>
      <c r="T72" s="35">
        <f>Main!G67*Mask!I$15</f>
        <v>0</v>
      </c>
      <c r="U72" s="35">
        <f>Main!H67*Mask!J$15</f>
        <v>0</v>
      </c>
      <c r="V72" s="35">
        <f>Main!I67*Mask!K$15</f>
        <v>0</v>
      </c>
      <c r="W72" s="35">
        <f>Main!J67*Mask!L$15</f>
        <v>0</v>
      </c>
      <c r="X72" s="35">
        <f>Main!K67*Mask!M$15</f>
        <v>0</v>
      </c>
      <c r="Y72" s="35">
        <f>Main!L67*Mask!N$15</f>
        <v>0</v>
      </c>
      <c r="Z72" s="35">
        <f>Main!M67*Mask!O$15</f>
        <v>0</v>
      </c>
      <c r="AA72" s="35">
        <f>Main!N67*Mask!P$15</f>
        <v>0</v>
      </c>
      <c r="AB72" s="35">
        <f>Main!O67*Mask!Q$15</f>
        <v>0</v>
      </c>
      <c r="AC72" s="35">
        <f>Main!P67*Mask!R$15</f>
        <v>0</v>
      </c>
      <c r="AD72" s="35">
        <f>Main!Q67*Mask!S$15</f>
        <v>0</v>
      </c>
      <c r="AE72" s="35">
        <f>Main!R67*Mask!T$15</f>
        <v>0</v>
      </c>
      <c r="AF72" s="35">
        <f>Main!S67*Mask!U$15</f>
        <v>0</v>
      </c>
      <c r="AG72" s="35">
        <f>Main!T67*Mask!V$15</f>
        <v>0</v>
      </c>
      <c r="AH72" s="35">
        <f>Main!U67*Mask!W$15</f>
        <v>0</v>
      </c>
      <c r="AI72" s="35">
        <f>Main!V67*Mask!X$15</f>
        <v>0</v>
      </c>
      <c r="AJ72" s="35">
        <f>Main!W67*Mask!Y$15</f>
        <v>0</v>
      </c>
      <c r="AK72" s="35">
        <f>Main!X67*Mask!Z$15</f>
        <v>0</v>
      </c>
      <c r="AL72" s="35">
        <f>Main!Y67*Mask!AA$15</f>
        <v>0</v>
      </c>
      <c r="AM72" s="35">
        <f>Main!Z67*Mask!AB$15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42</v>
      </c>
      <c r="Q73" s="138" t="str">
        <f ca="1">IF(Main!$AY68&lt;&gt;"#",$P73-Main!$AY68,"#")</f>
        <v>#</v>
      </c>
      <c r="R73" s="35">
        <f>Main!E68*Mask!G$15</f>
        <v>0</v>
      </c>
      <c r="S73" s="35">
        <f>Main!F68*Mask!H$15</f>
        <v>0</v>
      </c>
      <c r="T73" s="35">
        <f>Main!G68*Mask!I$15</f>
        <v>0</v>
      </c>
      <c r="U73" s="35">
        <f>Main!H68*Mask!J$15</f>
        <v>0</v>
      </c>
      <c r="V73" s="35">
        <f>Main!I68*Mask!K$15</f>
        <v>0</v>
      </c>
      <c r="W73" s="35">
        <f>Main!J68*Mask!L$15</f>
        <v>0</v>
      </c>
      <c r="X73" s="35">
        <f>Main!K68*Mask!M$15</f>
        <v>0</v>
      </c>
      <c r="Y73" s="35">
        <f>Main!L68*Mask!N$15</f>
        <v>0</v>
      </c>
      <c r="Z73" s="35">
        <f>Main!M68*Mask!O$15</f>
        <v>0</v>
      </c>
      <c r="AA73" s="35">
        <f>Main!N68*Mask!P$15</f>
        <v>0</v>
      </c>
      <c r="AB73" s="35">
        <f>Main!O68*Mask!Q$15</f>
        <v>0</v>
      </c>
      <c r="AC73" s="35">
        <f>Main!P68*Mask!R$15</f>
        <v>0</v>
      </c>
      <c r="AD73" s="35">
        <f>Main!Q68*Mask!S$15</f>
        <v>0</v>
      </c>
      <c r="AE73" s="35">
        <f>Main!R68*Mask!T$15</f>
        <v>0</v>
      </c>
      <c r="AF73" s="35">
        <f>Main!S68*Mask!U$15</f>
        <v>0</v>
      </c>
      <c r="AG73" s="35">
        <f>Main!T68*Mask!V$15</f>
        <v>0</v>
      </c>
      <c r="AH73" s="35">
        <f>Main!U68*Mask!W$15</f>
        <v>0</v>
      </c>
      <c r="AI73" s="35">
        <f>Main!V68*Mask!X$15</f>
        <v>0</v>
      </c>
      <c r="AJ73" s="35">
        <f>Main!W68*Mask!Y$15</f>
        <v>0</v>
      </c>
      <c r="AK73" s="35">
        <f>Main!X68*Mask!Z$15</f>
        <v>0</v>
      </c>
      <c r="AL73" s="35">
        <f>Main!Y68*Mask!AA$15</f>
        <v>0</v>
      </c>
      <c r="AM73" s="35">
        <f>Main!Z68*Mask!AB$15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42</v>
      </c>
      <c r="Q74" s="138" t="str">
        <f ca="1">IF(Main!$AY69&lt;&gt;"#",$P74-Main!$AY69,"#")</f>
        <v>#</v>
      </c>
      <c r="R74" s="35">
        <f>Main!E69*Mask!G$15</f>
        <v>0</v>
      </c>
      <c r="S74" s="35">
        <f>Main!F69*Mask!H$15</f>
        <v>0</v>
      </c>
      <c r="T74" s="35">
        <f>Main!G69*Mask!I$15</f>
        <v>0</v>
      </c>
      <c r="U74" s="35">
        <f>Main!H69*Mask!J$15</f>
        <v>0</v>
      </c>
      <c r="V74" s="35">
        <f>Main!I69*Mask!K$15</f>
        <v>0</v>
      </c>
      <c r="W74" s="35">
        <f>Main!J69*Mask!L$15</f>
        <v>0</v>
      </c>
      <c r="X74" s="35">
        <f>Main!K69*Mask!M$15</f>
        <v>0</v>
      </c>
      <c r="Y74" s="35">
        <f>Main!L69*Mask!N$15</f>
        <v>0</v>
      </c>
      <c r="Z74" s="35">
        <f>Main!M69*Mask!O$15</f>
        <v>0</v>
      </c>
      <c r="AA74" s="35">
        <f>Main!N69*Mask!P$15</f>
        <v>0</v>
      </c>
      <c r="AB74" s="35">
        <f>Main!O69*Mask!Q$15</f>
        <v>0</v>
      </c>
      <c r="AC74" s="35">
        <f>Main!P69*Mask!R$15</f>
        <v>0</v>
      </c>
      <c r="AD74" s="35">
        <f>Main!Q69*Mask!S$15</f>
        <v>0</v>
      </c>
      <c r="AE74" s="35">
        <f>Main!R69*Mask!T$15</f>
        <v>0</v>
      </c>
      <c r="AF74" s="35">
        <f>Main!S69*Mask!U$15</f>
        <v>0</v>
      </c>
      <c r="AG74" s="35">
        <f>Main!T69*Mask!V$15</f>
        <v>0</v>
      </c>
      <c r="AH74" s="35">
        <f>Main!U69*Mask!W$15</f>
        <v>0</v>
      </c>
      <c r="AI74" s="35">
        <f>Main!V69*Mask!X$15</f>
        <v>0</v>
      </c>
      <c r="AJ74" s="35">
        <f>Main!W69*Mask!Y$15</f>
        <v>0</v>
      </c>
      <c r="AK74" s="35">
        <f>Main!X69*Mask!Z$15</f>
        <v>0</v>
      </c>
      <c r="AL74" s="35">
        <f>Main!Y69*Mask!AA$15</f>
        <v>0</v>
      </c>
      <c r="AM74" s="35">
        <f>Main!Z69*Mask!AB$15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42</v>
      </c>
      <c r="Q75" s="138" t="str">
        <f ca="1">IF(Main!$AY70&lt;&gt;"#",$P75-Main!$AY70,"#")</f>
        <v>#</v>
      </c>
      <c r="R75" s="35">
        <f>Main!E70*Mask!G$15</f>
        <v>0</v>
      </c>
      <c r="S75" s="35">
        <f>Main!F70*Mask!H$15</f>
        <v>0</v>
      </c>
      <c r="T75" s="35">
        <f>Main!G70*Mask!I$15</f>
        <v>0</v>
      </c>
      <c r="U75" s="35">
        <f>Main!H70*Mask!J$15</f>
        <v>0</v>
      </c>
      <c r="V75" s="35">
        <f>Main!I70*Mask!K$15</f>
        <v>0</v>
      </c>
      <c r="W75" s="35">
        <f>Main!J70*Mask!L$15</f>
        <v>0</v>
      </c>
      <c r="X75" s="35">
        <f>Main!K70*Mask!M$15</f>
        <v>0</v>
      </c>
      <c r="Y75" s="35">
        <f>Main!L70*Mask!N$15</f>
        <v>0</v>
      </c>
      <c r="Z75" s="35">
        <f>Main!M70*Mask!O$15</f>
        <v>0</v>
      </c>
      <c r="AA75" s="35">
        <f>Main!N70*Mask!P$15</f>
        <v>0</v>
      </c>
      <c r="AB75" s="35">
        <f>Main!O70*Mask!Q$15</f>
        <v>0</v>
      </c>
      <c r="AC75" s="35">
        <f>Main!P70*Mask!R$15</f>
        <v>0</v>
      </c>
      <c r="AD75" s="35">
        <f>Main!Q70*Mask!S$15</f>
        <v>0</v>
      </c>
      <c r="AE75" s="35">
        <f>Main!R70*Mask!T$15</f>
        <v>0</v>
      </c>
      <c r="AF75" s="35">
        <f>Main!S70*Mask!U$15</f>
        <v>0</v>
      </c>
      <c r="AG75" s="35">
        <f>Main!T70*Mask!V$15</f>
        <v>0</v>
      </c>
      <c r="AH75" s="35">
        <f>Main!U70*Mask!W$15</f>
        <v>0</v>
      </c>
      <c r="AI75" s="35">
        <f>Main!V70*Mask!X$15</f>
        <v>0</v>
      </c>
      <c r="AJ75" s="35">
        <f>Main!W70*Mask!Y$15</f>
        <v>0</v>
      </c>
      <c r="AK75" s="35">
        <f>Main!X70*Mask!Z$15</f>
        <v>0</v>
      </c>
      <c r="AL75" s="35">
        <f>Main!Y70*Mask!AA$15</f>
        <v>0</v>
      </c>
      <c r="AM75" s="35">
        <f>Main!Z70*Mask!AB$15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42</v>
      </c>
      <c r="Q76" s="138" t="str">
        <f ca="1">IF(Main!$AY71&lt;&gt;"#",$P76-Main!$AY71,"#")</f>
        <v>#</v>
      </c>
      <c r="R76" s="35">
        <f>Main!E71*Mask!G$15</f>
        <v>0</v>
      </c>
      <c r="S76" s="35">
        <f>Main!F71*Mask!H$15</f>
        <v>0</v>
      </c>
      <c r="T76" s="35">
        <f>Main!G71*Mask!I$15</f>
        <v>0</v>
      </c>
      <c r="U76" s="35">
        <f>Main!H71*Mask!J$15</f>
        <v>0</v>
      </c>
      <c r="V76" s="35">
        <f>Main!I71*Mask!K$15</f>
        <v>0</v>
      </c>
      <c r="W76" s="35">
        <f>Main!J71*Mask!L$15</f>
        <v>0</v>
      </c>
      <c r="X76" s="35">
        <f>Main!K71*Mask!M$15</f>
        <v>0</v>
      </c>
      <c r="Y76" s="35">
        <f>Main!L71*Mask!N$15</f>
        <v>0</v>
      </c>
      <c r="Z76" s="35">
        <f>Main!M71*Mask!O$15</f>
        <v>0</v>
      </c>
      <c r="AA76" s="35">
        <f>Main!N71*Mask!P$15</f>
        <v>0</v>
      </c>
      <c r="AB76" s="35">
        <f>Main!O71*Mask!Q$15</f>
        <v>0</v>
      </c>
      <c r="AC76" s="35">
        <f>Main!P71*Mask!R$15</f>
        <v>0</v>
      </c>
      <c r="AD76" s="35">
        <f>Main!Q71*Mask!S$15</f>
        <v>0</v>
      </c>
      <c r="AE76" s="35">
        <f>Main!R71*Mask!T$15</f>
        <v>0</v>
      </c>
      <c r="AF76" s="35">
        <f>Main!S71*Mask!U$15</f>
        <v>0</v>
      </c>
      <c r="AG76" s="35">
        <f>Main!T71*Mask!V$15</f>
        <v>0</v>
      </c>
      <c r="AH76" s="35">
        <f>Main!U71*Mask!W$15</f>
        <v>0</v>
      </c>
      <c r="AI76" s="35">
        <f>Main!V71*Mask!X$15</f>
        <v>0</v>
      </c>
      <c r="AJ76" s="35">
        <f>Main!W71*Mask!Y$15</f>
        <v>0</v>
      </c>
      <c r="AK76" s="35">
        <f>Main!X71*Mask!Z$15</f>
        <v>0</v>
      </c>
      <c r="AL76" s="35">
        <f>Main!Y71*Mask!AA$15</f>
        <v>0</v>
      </c>
      <c r="AM76" s="35">
        <f>Main!Z71*Mask!AB$15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42</v>
      </c>
      <c r="Q77" s="138" t="str">
        <f ca="1">IF(Main!$AY72&lt;&gt;"#",$P77-Main!$AY72,"#")</f>
        <v>#</v>
      </c>
      <c r="R77" s="35">
        <f>Main!E72*Mask!G$15</f>
        <v>0</v>
      </c>
      <c r="S77" s="35">
        <f>Main!F72*Mask!H$15</f>
        <v>0</v>
      </c>
      <c r="T77" s="35">
        <f>Main!G72*Mask!I$15</f>
        <v>0</v>
      </c>
      <c r="U77" s="35">
        <f>Main!H72*Mask!J$15</f>
        <v>0</v>
      </c>
      <c r="V77" s="35">
        <f>Main!I72*Mask!K$15</f>
        <v>0</v>
      </c>
      <c r="W77" s="35">
        <f>Main!J72*Mask!L$15</f>
        <v>0</v>
      </c>
      <c r="X77" s="35">
        <f>Main!K72*Mask!M$15</f>
        <v>0</v>
      </c>
      <c r="Y77" s="35">
        <f>Main!L72*Mask!N$15</f>
        <v>0</v>
      </c>
      <c r="Z77" s="35">
        <f>Main!M72*Mask!O$15</f>
        <v>0</v>
      </c>
      <c r="AA77" s="35">
        <f>Main!N72*Mask!P$15</f>
        <v>0</v>
      </c>
      <c r="AB77" s="35">
        <f>Main!O72*Mask!Q$15</f>
        <v>0</v>
      </c>
      <c r="AC77" s="35">
        <f>Main!P72*Mask!R$15</f>
        <v>0</v>
      </c>
      <c r="AD77" s="35">
        <f>Main!Q72*Mask!S$15</f>
        <v>0</v>
      </c>
      <c r="AE77" s="35">
        <f>Main!R72*Mask!T$15</f>
        <v>0</v>
      </c>
      <c r="AF77" s="35">
        <f>Main!S72*Mask!U$15</f>
        <v>0</v>
      </c>
      <c r="AG77" s="35">
        <f>Main!T72*Mask!V$15</f>
        <v>0</v>
      </c>
      <c r="AH77" s="35">
        <f>Main!U72*Mask!W$15</f>
        <v>0</v>
      </c>
      <c r="AI77" s="35">
        <f>Main!V72*Mask!X$15</f>
        <v>0</v>
      </c>
      <c r="AJ77" s="35">
        <f>Main!W72*Mask!Y$15</f>
        <v>0</v>
      </c>
      <c r="AK77" s="35">
        <f>Main!X72*Mask!Z$15</f>
        <v>0</v>
      </c>
      <c r="AL77" s="35">
        <f>Main!Y72*Mask!AA$15</f>
        <v>0</v>
      </c>
      <c r="AM77" s="35">
        <f>Main!Z72*Mask!AB$15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42</v>
      </c>
      <c r="Q78" s="138" t="str">
        <f ca="1">IF(Main!$AY73&lt;&gt;"#",$P78-Main!$AY73,"#")</f>
        <v>#</v>
      </c>
      <c r="R78" s="35">
        <f>Main!E73*Mask!G$15</f>
        <v>0</v>
      </c>
      <c r="S78" s="35">
        <f>Main!F73*Mask!H$15</f>
        <v>0</v>
      </c>
      <c r="T78" s="35">
        <f>Main!G73*Mask!I$15</f>
        <v>0</v>
      </c>
      <c r="U78" s="35">
        <f>Main!H73*Mask!J$15</f>
        <v>0</v>
      </c>
      <c r="V78" s="35">
        <f>Main!I73*Mask!K$15</f>
        <v>0</v>
      </c>
      <c r="W78" s="35">
        <f>Main!J73*Mask!L$15</f>
        <v>0</v>
      </c>
      <c r="X78" s="35">
        <f>Main!K73*Mask!M$15</f>
        <v>0</v>
      </c>
      <c r="Y78" s="35">
        <f>Main!L73*Mask!N$15</f>
        <v>0</v>
      </c>
      <c r="Z78" s="35">
        <f>Main!M73*Mask!O$15</f>
        <v>0</v>
      </c>
      <c r="AA78" s="35">
        <f>Main!N73*Mask!P$15</f>
        <v>0</v>
      </c>
      <c r="AB78" s="35">
        <f>Main!O73*Mask!Q$15</f>
        <v>0</v>
      </c>
      <c r="AC78" s="35">
        <f>Main!P73*Mask!R$15</f>
        <v>0</v>
      </c>
      <c r="AD78" s="35">
        <f>Main!Q73*Mask!S$15</f>
        <v>0</v>
      </c>
      <c r="AE78" s="35">
        <f>Main!R73*Mask!T$15</f>
        <v>0</v>
      </c>
      <c r="AF78" s="35">
        <f>Main!S73*Mask!U$15</f>
        <v>0</v>
      </c>
      <c r="AG78" s="35">
        <f>Main!T73*Mask!V$15</f>
        <v>0</v>
      </c>
      <c r="AH78" s="35">
        <f>Main!U73*Mask!W$15</f>
        <v>0</v>
      </c>
      <c r="AI78" s="35">
        <f>Main!V73*Mask!X$15</f>
        <v>0</v>
      </c>
      <c r="AJ78" s="35">
        <f>Main!W73*Mask!Y$15</f>
        <v>0</v>
      </c>
      <c r="AK78" s="35">
        <f>Main!X73*Mask!Z$15</f>
        <v>0</v>
      </c>
      <c r="AL78" s="35">
        <f>Main!Y73*Mask!AA$15</f>
        <v>0</v>
      </c>
      <c r="AM78" s="35">
        <f>Main!Z73*Mask!AB$15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42</v>
      </c>
      <c r="Q79" s="138" t="str">
        <f ca="1">IF(Main!$AY74&lt;&gt;"#",$P79-Main!$AY74,"#")</f>
        <v>#</v>
      </c>
      <c r="R79" s="35">
        <f>Main!E74*Mask!G$15</f>
        <v>0</v>
      </c>
      <c r="S79" s="35">
        <f>Main!F74*Mask!H$15</f>
        <v>0</v>
      </c>
      <c r="T79" s="35">
        <f>Main!G74*Mask!I$15</f>
        <v>0</v>
      </c>
      <c r="U79" s="35">
        <f>Main!H74*Mask!J$15</f>
        <v>0</v>
      </c>
      <c r="V79" s="35">
        <f>Main!I74*Mask!K$15</f>
        <v>0</v>
      </c>
      <c r="W79" s="35">
        <f>Main!J74*Mask!L$15</f>
        <v>0</v>
      </c>
      <c r="X79" s="35">
        <f>Main!K74*Mask!M$15</f>
        <v>0</v>
      </c>
      <c r="Y79" s="35">
        <f>Main!L74*Mask!N$15</f>
        <v>0</v>
      </c>
      <c r="Z79" s="35">
        <f>Main!M74*Mask!O$15</f>
        <v>0</v>
      </c>
      <c r="AA79" s="35">
        <f>Main!N74*Mask!P$15</f>
        <v>0</v>
      </c>
      <c r="AB79" s="35">
        <f>Main!O74*Mask!Q$15</f>
        <v>0</v>
      </c>
      <c r="AC79" s="35">
        <f>Main!P74*Mask!R$15</f>
        <v>0</v>
      </c>
      <c r="AD79" s="35">
        <f>Main!Q74*Mask!S$15</f>
        <v>0</v>
      </c>
      <c r="AE79" s="35">
        <f>Main!R74*Mask!T$15</f>
        <v>0</v>
      </c>
      <c r="AF79" s="35">
        <f>Main!S74*Mask!U$15</f>
        <v>0</v>
      </c>
      <c r="AG79" s="35">
        <f>Main!T74*Mask!V$15</f>
        <v>0</v>
      </c>
      <c r="AH79" s="35">
        <f>Main!U74*Mask!W$15</f>
        <v>0</v>
      </c>
      <c r="AI79" s="35">
        <f>Main!V74*Mask!X$15</f>
        <v>0</v>
      </c>
      <c r="AJ79" s="35">
        <f>Main!W74*Mask!Y$15</f>
        <v>0</v>
      </c>
      <c r="AK79" s="35">
        <f>Main!X74*Mask!Z$15</f>
        <v>0</v>
      </c>
      <c r="AL79" s="35">
        <f>Main!Y74*Mask!AA$15</f>
        <v>0</v>
      </c>
      <c r="AM79" s="35">
        <f>Main!Z74*Mask!AB$15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42</v>
      </c>
      <c r="Q80" s="138" t="str">
        <f ca="1">IF(Main!$AY75&lt;&gt;"#",$P80-Main!$AY75,"#")</f>
        <v>#</v>
      </c>
      <c r="R80" s="35">
        <f>Main!E75*Mask!G$15</f>
        <v>0</v>
      </c>
      <c r="S80" s="35">
        <f>Main!F75*Mask!H$15</f>
        <v>0</v>
      </c>
      <c r="T80" s="35">
        <f>Main!G75*Mask!I$15</f>
        <v>0</v>
      </c>
      <c r="U80" s="35">
        <f>Main!H75*Mask!J$15</f>
        <v>0</v>
      </c>
      <c r="V80" s="35">
        <f>Main!I75*Mask!K$15</f>
        <v>0</v>
      </c>
      <c r="W80" s="35">
        <f>Main!J75*Mask!L$15</f>
        <v>0</v>
      </c>
      <c r="X80" s="35">
        <f>Main!K75*Mask!M$15</f>
        <v>0</v>
      </c>
      <c r="Y80" s="35">
        <f>Main!L75*Mask!N$15</f>
        <v>0</v>
      </c>
      <c r="Z80" s="35">
        <f>Main!M75*Mask!O$15</f>
        <v>0</v>
      </c>
      <c r="AA80" s="35">
        <f>Main!N75*Mask!P$15</f>
        <v>0</v>
      </c>
      <c r="AB80" s="35">
        <f>Main!O75*Mask!Q$15</f>
        <v>0</v>
      </c>
      <c r="AC80" s="35">
        <f>Main!P75*Mask!R$15</f>
        <v>0</v>
      </c>
      <c r="AD80" s="35">
        <f>Main!Q75*Mask!S$15</f>
        <v>0</v>
      </c>
      <c r="AE80" s="35">
        <f>Main!R75*Mask!T$15</f>
        <v>0</v>
      </c>
      <c r="AF80" s="35">
        <f>Main!S75*Mask!U$15</f>
        <v>0</v>
      </c>
      <c r="AG80" s="35">
        <f>Main!T75*Mask!V$15</f>
        <v>0</v>
      </c>
      <c r="AH80" s="35">
        <f>Main!U75*Mask!W$15</f>
        <v>0</v>
      </c>
      <c r="AI80" s="35">
        <f>Main!V75*Mask!X$15</f>
        <v>0</v>
      </c>
      <c r="AJ80" s="35">
        <f>Main!W75*Mask!Y$15</f>
        <v>0</v>
      </c>
      <c r="AK80" s="35">
        <f>Main!X75*Mask!Z$15</f>
        <v>0</v>
      </c>
      <c r="AL80" s="35">
        <f>Main!Y75*Mask!AA$15</f>
        <v>0</v>
      </c>
      <c r="AM80" s="35">
        <f>Main!Z75*Mask!AB$15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42</v>
      </c>
      <c r="Q81" s="138" t="str">
        <f ca="1">IF(Main!$AY76&lt;&gt;"#",$P81-Main!$AY76,"#")</f>
        <v>#</v>
      </c>
      <c r="R81" s="35">
        <f>Main!E76*Mask!G$15</f>
        <v>0</v>
      </c>
      <c r="S81" s="35">
        <f>Main!F76*Mask!H$15</f>
        <v>0</v>
      </c>
      <c r="T81" s="35">
        <f>Main!G76*Mask!I$15</f>
        <v>0</v>
      </c>
      <c r="U81" s="35">
        <f>Main!H76*Mask!J$15</f>
        <v>0</v>
      </c>
      <c r="V81" s="35">
        <f>Main!I76*Mask!K$15</f>
        <v>0</v>
      </c>
      <c r="W81" s="35">
        <f>Main!J76*Mask!L$15</f>
        <v>0</v>
      </c>
      <c r="X81" s="35">
        <f>Main!K76*Mask!M$15</f>
        <v>0</v>
      </c>
      <c r="Y81" s="35">
        <f>Main!L76*Mask!N$15</f>
        <v>0</v>
      </c>
      <c r="Z81" s="35">
        <f>Main!M76*Mask!O$15</f>
        <v>0</v>
      </c>
      <c r="AA81" s="35">
        <f>Main!N76*Mask!P$15</f>
        <v>0</v>
      </c>
      <c r="AB81" s="35">
        <f>Main!O76*Mask!Q$15</f>
        <v>0</v>
      </c>
      <c r="AC81" s="35">
        <f>Main!P76*Mask!R$15</f>
        <v>0</v>
      </c>
      <c r="AD81" s="35">
        <f>Main!Q76*Mask!S$15</f>
        <v>0</v>
      </c>
      <c r="AE81" s="35">
        <f>Main!R76*Mask!T$15</f>
        <v>0</v>
      </c>
      <c r="AF81" s="35">
        <f>Main!S76*Mask!U$15</f>
        <v>0</v>
      </c>
      <c r="AG81" s="35">
        <f>Main!T76*Mask!V$15</f>
        <v>0</v>
      </c>
      <c r="AH81" s="35">
        <f>Main!U76*Mask!W$15</f>
        <v>0</v>
      </c>
      <c r="AI81" s="35">
        <f>Main!V76*Mask!X$15</f>
        <v>0</v>
      </c>
      <c r="AJ81" s="35">
        <f>Main!W76*Mask!Y$15</f>
        <v>0</v>
      </c>
      <c r="AK81" s="35">
        <f>Main!X76*Mask!Z$15</f>
        <v>0</v>
      </c>
      <c r="AL81" s="35">
        <f>Main!Y76*Mask!AA$15</f>
        <v>0</v>
      </c>
      <c r="AM81" s="35">
        <f>Main!Z76*Mask!AB$15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42</v>
      </c>
      <c r="Q82" s="138" t="str">
        <f ca="1">IF(Main!$AY77&lt;&gt;"#",$P82-Main!$AY77,"#")</f>
        <v>#</v>
      </c>
      <c r="R82" s="35">
        <f>Main!E77*Mask!G$15</f>
        <v>0</v>
      </c>
      <c r="S82" s="35">
        <f>Main!F77*Mask!H$15</f>
        <v>0</v>
      </c>
      <c r="T82" s="35">
        <f>Main!G77*Mask!I$15</f>
        <v>0</v>
      </c>
      <c r="U82" s="35">
        <f>Main!H77*Mask!J$15</f>
        <v>0</v>
      </c>
      <c r="V82" s="35">
        <f>Main!I77*Mask!K$15</f>
        <v>0</v>
      </c>
      <c r="W82" s="35">
        <f>Main!J77*Mask!L$15</f>
        <v>0</v>
      </c>
      <c r="X82" s="35">
        <f>Main!K77*Mask!M$15</f>
        <v>0</v>
      </c>
      <c r="Y82" s="35">
        <f>Main!L77*Mask!N$15</f>
        <v>0</v>
      </c>
      <c r="Z82" s="35">
        <f>Main!M77*Mask!O$15</f>
        <v>0</v>
      </c>
      <c r="AA82" s="35">
        <f>Main!N77*Mask!P$15</f>
        <v>0</v>
      </c>
      <c r="AB82" s="35">
        <f>Main!O77*Mask!Q$15</f>
        <v>0</v>
      </c>
      <c r="AC82" s="35">
        <f>Main!P77*Mask!R$15</f>
        <v>0</v>
      </c>
      <c r="AD82" s="35">
        <f>Main!Q77*Mask!S$15</f>
        <v>0</v>
      </c>
      <c r="AE82" s="35">
        <f>Main!R77*Mask!T$15</f>
        <v>0</v>
      </c>
      <c r="AF82" s="35">
        <f>Main!S77*Mask!U$15</f>
        <v>0</v>
      </c>
      <c r="AG82" s="35">
        <f>Main!T77*Mask!V$15</f>
        <v>0</v>
      </c>
      <c r="AH82" s="35">
        <f>Main!U77*Mask!W$15</f>
        <v>0</v>
      </c>
      <c r="AI82" s="35">
        <f>Main!V77*Mask!X$15</f>
        <v>0</v>
      </c>
      <c r="AJ82" s="35">
        <f>Main!W77*Mask!Y$15</f>
        <v>0</v>
      </c>
      <c r="AK82" s="35">
        <f>Main!X77*Mask!Z$15</f>
        <v>0</v>
      </c>
      <c r="AL82" s="35">
        <f>Main!Y77*Mask!AA$15</f>
        <v>0</v>
      </c>
      <c r="AM82" s="35">
        <f>Main!Z77*Mask!AB$15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42</v>
      </c>
      <c r="Q83" s="138" t="str">
        <f ca="1">IF(Main!$AY78&lt;&gt;"#",$P83-Main!$AY78,"#")</f>
        <v>#</v>
      </c>
      <c r="R83" s="35">
        <f>Main!E78*Mask!G$15</f>
        <v>0</v>
      </c>
      <c r="S83" s="35">
        <f>Main!F78*Mask!H$15</f>
        <v>0</v>
      </c>
      <c r="T83" s="35">
        <f>Main!G78*Mask!I$15</f>
        <v>0</v>
      </c>
      <c r="U83" s="35">
        <f>Main!H78*Mask!J$15</f>
        <v>0</v>
      </c>
      <c r="V83" s="35">
        <f>Main!I78*Mask!K$15</f>
        <v>0</v>
      </c>
      <c r="W83" s="35">
        <f>Main!J78*Mask!L$15</f>
        <v>0</v>
      </c>
      <c r="X83" s="35">
        <f>Main!K78*Mask!M$15</f>
        <v>0</v>
      </c>
      <c r="Y83" s="35">
        <f>Main!L78*Mask!N$15</f>
        <v>0</v>
      </c>
      <c r="Z83" s="35">
        <f>Main!M78*Mask!O$15</f>
        <v>0</v>
      </c>
      <c r="AA83" s="35">
        <f>Main!N78*Mask!P$15</f>
        <v>0</v>
      </c>
      <c r="AB83" s="35">
        <f>Main!O78*Mask!Q$15</f>
        <v>0</v>
      </c>
      <c r="AC83" s="35">
        <f>Main!P78*Mask!R$15</f>
        <v>0</v>
      </c>
      <c r="AD83" s="35">
        <f>Main!Q78*Mask!S$15</f>
        <v>0</v>
      </c>
      <c r="AE83" s="35">
        <f>Main!R78*Mask!T$15</f>
        <v>0</v>
      </c>
      <c r="AF83" s="35">
        <f>Main!S78*Mask!U$15</f>
        <v>0</v>
      </c>
      <c r="AG83" s="35">
        <f>Main!T78*Mask!V$15</f>
        <v>0</v>
      </c>
      <c r="AH83" s="35">
        <f>Main!U78*Mask!W$15</f>
        <v>0</v>
      </c>
      <c r="AI83" s="35">
        <f>Main!V78*Mask!X$15</f>
        <v>0</v>
      </c>
      <c r="AJ83" s="35">
        <f>Main!W78*Mask!Y$15</f>
        <v>0</v>
      </c>
      <c r="AK83" s="35">
        <f>Main!X78*Mask!Z$15</f>
        <v>0</v>
      </c>
      <c r="AL83" s="35">
        <f>Main!Y78*Mask!AA$15</f>
        <v>0</v>
      </c>
      <c r="AM83" s="35">
        <f>Main!Z78*Mask!AB$15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42</v>
      </c>
      <c r="Q84" s="138" t="str">
        <f ca="1">IF(Main!$AY79&lt;&gt;"#",$P84-Main!$AY79,"#")</f>
        <v>#</v>
      </c>
      <c r="R84" s="35">
        <f>Main!E79*Mask!G$15</f>
        <v>0</v>
      </c>
      <c r="S84" s="35">
        <f>Main!F79*Mask!H$15</f>
        <v>0</v>
      </c>
      <c r="T84" s="35">
        <f>Main!G79*Mask!I$15</f>
        <v>0</v>
      </c>
      <c r="U84" s="35">
        <f>Main!H79*Mask!J$15</f>
        <v>0</v>
      </c>
      <c r="V84" s="35">
        <f>Main!I79*Mask!K$15</f>
        <v>0</v>
      </c>
      <c r="W84" s="35">
        <f>Main!J79*Mask!L$15</f>
        <v>0</v>
      </c>
      <c r="X84" s="35">
        <f>Main!K79*Mask!M$15</f>
        <v>0</v>
      </c>
      <c r="Y84" s="35">
        <f>Main!L79*Mask!N$15</f>
        <v>0</v>
      </c>
      <c r="Z84" s="35">
        <f>Main!M79*Mask!O$15</f>
        <v>0</v>
      </c>
      <c r="AA84" s="35">
        <f>Main!N79*Mask!P$15</f>
        <v>0</v>
      </c>
      <c r="AB84" s="35">
        <f>Main!O79*Mask!Q$15</f>
        <v>0</v>
      </c>
      <c r="AC84" s="35">
        <f>Main!P79*Mask!R$15</f>
        <v>0</v>
      </c>
      <c r="AD84" s="35">
        <f>Main!Q79*Mask!S$15</f>
        <v>0</v>
      </c>
      <c r="AE84" s="35">
        <f>Main!R79*Mask!T$15</f>
        <v>0</v>
      </c>
      <c r="AF84" s="35">
        <f>Main!S79*Mask!U$15</f>
        <v>0</v>
      </c>
      <c r="AG84" s="35">
        <f>Main!T79*Mask!V$15</f>
        <v>0</v>
      </c>
      <c r="AH84" s="35">
        <f>Main!U79*Mask!W$15</f>
        <v>0</v>
      </c>
      <c r="AI84" s="35">
        <f>Main!V79*Mask!X$15</f>
        <v>0</v>
      </c>
      <c r="AJ84" s="35">
        <f>Main!W79*Mask!Y$15</f>
        <v>0</v>
      </c>
      <c r="AK84" s="35">
        <f>Main!X79*Mask!Z$15</f>
        <v>0</v>
      </c>
      <c r="AL84" s="35">
        <f>Main!Y79*Mask!AA$15</f>
        <v>0</v>
      </c>
      <c r="AM84" s="35">
        <f>Main!Z79*Mask!AB$15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42</v>
      </c>
      <c r="Q85" s="138" t="str">
        <f ca="1">IF(Main!$AY80&lt;&gt;"#",$P85-Main!$AY80,"#")</f>
        <v>#</v>
      </c>
      <c r="R85" s="35">
        <f>Main!E80*Mask!G$15</f>
        <v>0</v>
      </c>
      <c r="S85" s="35">
        <f>Main!F80*Mask!H$15</f>
        <v>0</v>
      </c>
      <c r="T85" s="35">
        <f>Main!G80*Mask!I$15</f>
        <v>0</v>
      </c>
      <c r="U85" s="35">
        <f>Main!H80*Mask!J$15</f>
        <v>0</v>
      </c>
      <c r="V85" s="35">
        <f>Main!I80*Mask!K$15</f>
        <v>0</v>
      </c>
      <c r="W85" s="35">
        <f>Main!J80*Mask!L$15</f>
        <v>0</v>
      </c>
      <c r="X85" s="35">
        <f>Main!K80*Mask!M$15</f>
        <v>0</v>
      </c>
      <c r="Y85" s="35">
        <f>Main!L80*Mask!N$15</f>
        <v>0</v>
      </c>
      <c r="Z85" s="35">
        <f>Main!M80*Mask!O$15</f>
        <v>0</v>
      </c>
      <c r="AA85" s="35">
        <f>Main!N80*Mask!P$15</f>
        <v>0</v>
      </c>
      <c r="AB85" s="35">
        <f>Main!O80*Mask!Q$15</f>
        <v>0</v>
      </c>
      <c r="AC85" s="35">
        <f>Main!P80*Mask!R$15</f>
        <v>0</v>
      </c>
      <c r="AD85" s="35">
        <f>Main!Q80*Mask!S$15</f>
        <v>0</v>
      </c>
      <c r="AE85" s="35">
        <f>Main!R80*Mask!T$15</f>
        <v>0</v>
      </c>
      <c r="AF85" s="35">
        <f>Main!S80*Mask!U$15</f>
        <v>0</v>
      </c>
      <c r="AG85" s="35">
        <f>Main!T80*Mask!V$15</f>
        <v>0</v>
      </c>
      <c r="AH85" s="35">
        <f>Main!U80*Mask!W$15</f>
        <v>0</v>
      </c>
      <c r="AI85" s="35">
        <f>Main!V80*Mask!X$15</f>
        <v>0</v>
      </c>
      <c r="AJ85" s="35">
        <f>Main!W80*Mask!Y$15</f>
        <v>0</v>
      </c>
      <c r="AK85" s="35">
        <f>Main!X80*Mask!Z$15</f>
        <v>0</v>
      </c>
      <c r="AL85" s="35">
        <f>Main!Y80*Mask!AA$15</f>
        <v>0</v>
      </c>
      <c r="AM85" s="35">
        <f>Main!Z80*Mask!AB$15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42</v>
      </c>
      <c r="Q86" s="138" t="str">
        <f ca="1">IF(Main!$AY81&lt;&gt;"#",$P86-Main!$AY81,"#")</f>
        <v>#</v>
      </c>
      <c r="R86" s="35">
        <f>Main!E81*Mask!G$15</f>
        <v>0</v>
      </c>
      <c r="S86" s="35">
        <f>Main!F81*Mask!H$15</f>
        <v>0</v>
      </c>
      <c r="T86" s="35">
        <f>Main!G81*Mask!I$15</f>
        <v>0</v>
      </c>
      <c r="U86" s="35">
        <f>Main!H81*Mask!J$15</f>
        <v>0</v>
      </c>
      <c r="V86" s="35">
        <f>Main!I81*Mask!K$15</f>
        <v>0</v>
      </c>
      <c r="W86" s="35">
        <f>Main!J81*Mask!L$15</f>
        <v>0</v>
      </c>
      <c r="X86" s="35">
        <f>Main!K81*Mask!M$15</f>
        <v>0</v>
      </c>
      <c r="Y86" s="35">
        <f>Main!L81*Mask!N$15</f>
        <v>0</v>
      </c>
      <c r="Z86" s="35">
        <f>Main!M81*Mask!O$15</f>
        <v>0</v>
      </c>
      <c r="AA86" s="35">
        <f>Main!N81*Mask!P$15</f>
        <v>0</v>
      </c>
      <c r="AB86" s="35">
        <f>Main!O81*Mask!Q$15</f>
        <v>0</v>
      </c>
      <c r="AC86" s="35">
        <f>Main!P81*Mask!R$15</f>
        <v>0</v>
      </c>
      <c r="AD86" s="35">
        <f>Main!Q81*Mask!S$15</f>
        <v>0</v>
      </c>
      <c r="AE86" s="35">
        <f>Main!R81*Mask!T$15</f>
        <v>0</v>
      </c>
      <c r="AF86" s="35">
        <f>Main!S81*Mask!U$15</f>
        <v>0</v>
      </c>
      <c r="AG86" s="35">
        <f>Main!T81*Mask!V$15</f>
        <v>0</v>
      </c>
      <c r="AH86" s="35">
        <f>Main!U81*Mask!W$15</f>
        <v>0</v>
      </c>
      <c r="AI86" s="35">
        <f>Main!V81*Mask!X$15</f>
        <v>0</v>
      </c>
      <c r="AJ86" s="35">
        <f>Main!W81*Mask!Y$15</f>
        <v>0</v>
      </c>
      <c r="AK86" s="35">
        <f>Main!X81*Mask!Z$15</f>
        <v>0</v>
      </c>
      <c r="AL86" s="35">
        <f>Main!Y81*Mask!AA$15</f>
        <v>0</v>
      </c>
      <c r="AM86" s="35">
        <f>Main!Z81*Mask!AB$15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42</v>
      </c>
      <c r="Q87" s="138" t="str">
        <f ca="1">IF(Main!$AY82&lt;&gt;"#",$P87-Main!$AY82,"#")</f>
        <v>#</v>
      </c>
      <c r="R87" s="35">
        <f>Main!E82*Mask!G$15</f>
        <v>0</v>
      </c>
      <c r="S87" s="35">
        <f>Main!F82*Mask!H$15</f>
        <v>0</v>
      </c>
      <c r="T87" s="35">
        <f>Main!G82*Mask!I$15</f>
        <v>0</v>
      </c>
      <c r="U87" s="35">
        <f>Main!H82*Mask!J$15</f>
        <v>0</v>
      </c>
      <c r="V87" s="35">
        <f>Main!I82*Mask!K$15</f>
        <v>0</v>
      </c>
      <c r="W87" s="35">
        <f>Main!J82*Mask!L$15</f>
        <v>0</v>
      </c>
      <c r="X87" s="35">
        <f>Main!K82*Mask!M$15</f>
        <v>0</v>
      </c>
      <c r="Y87" s="35">
        <f>Main!L82*Mask!N$15</f>
        <v>0</v>
      </c>
      <c r="Z87" s="35">
        <f>Main!M82*Mask!O$15</f>
        <v>0</v>
      </c>
      <c r="AA87" s="35">
        <f>Main!N82*Mask!P$15</f>
        <v>0</v>
      </c>
      <c r="AB87" s="35">
        <f>Main!O82*Mask!Q$15</f>
        <v>0</v>
      </c>
      <c r="AC87" s="35">
        <f>Main!P82*Mask!R$15</f>
        <v>0</v>
      </c>
      <c r="AD87" s="35">
        <f>Main!Q82*Mask!S$15</f>
        <v>0</v>
      </c>
      <c r="AE87" s="35">
        <f>Main!R82*Mask!T$15</f>
        <v>0</v>
      </c>
      <c r="AF87" s="35">
        <f>Main!S82*Mask!U$15</f>
        <v>0</v>
      </c>
      <c r="AG87" s="35">
        <f>Main!T82*Mask!V$15</f>
        <v>0</v>
      </c>
      <c r="AH87" s="35">
        <f>Main!U82*Mask!W$15</f>
        <v>0</v>
      </c>
      <c r="AI87" s="35">
        <f>Main!V82*Mask!X$15</f>
        <v>0</v>
      </c>
      <c r="AJ87" s="35">
        <f>Main!W82*Mask!Y$15</f>
        <v>0</v>
      </c>
      <c r="AK87" s="35">
        <f>Main!X82*Mask!Z$15</f>
        <v>0</v>
      </c>
      <c r="AL87" s="35">
        <f>Main!Y82*Mask!AA$15</f>
        <v>0</v>
      </c>
      <c r="AM87" s="35">
        <f>Main!Z82*Mask!AB$15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42</v>
      </c>
      <c r="Q88" s="138" t="str">
        <f ca="1">IF(Main!$AY83&lt;&gt;"#",$P88-Main!$AY83,"#")</f>
        <v>#</v>
      </c>
      <c r="R88" s="35">
        <f>Main!E83*Mask!G$15</f>
        <v>0</v>
      </c>
      <c r="S88" s="35">
        <f>Main!F83*Mask!H$15</f>
        <v>0</v>
      </c>
      <c r="T88" s="35">
        <f>Main!G83*Mask!I$15</f>
        <v>0</v>
      </c>
      <c r="U88" s="35">
        <f>Main!H83*Mask!J$15</f>
        <v>0</v>
      </c>
      <c r="V88" s="35">
        <f>Main!I83*Mask!K$15</f>
        <v>0</v>
      </c>
      <c r="W88" s="35">
        <f>Main!J83*Mask!L$15</f>
        <v>0</v>
      </c>
      <c r="X88" s="35">
        <f>Main!K83*Mask!M$15</f>
        <v>0</v>
      </c>
      <c r="Y88" s="35">
        <f>Main!L83*Mask!N$15</f>
        <v>0</v>
      </c>
      <c r="Z88" s="35">
        <f>Main!M83*Mask!O$15</f>
        <v>0</v>
      </c>
      <c r="AA88" s="35">
        <f>Main!N83*Mask!P$15</f>
        <v>0</v>
      </c>
      <c r="AB88" s="35">
        <f>Main!O83*Mask!Q$15</f>
        <v>0</v>
      </c>
      <c r="AC88" s="35">
        <f>Main!P83*Mask!R$15</f>
        <v>0</v>
      </c>
      <c r="AD88" s="35">
        <f>Main!Q83*Mask!S$15</f>
        <v>0</v>
      </c>
      <c r="AE88" s="35">
        <f>Main!R83*Mask!T$15</f>
        <v>0</v>
      </c>
      <c r="AF88" s="35">
        <f>Main!S83*Mask!U$15</f>
        <v>0</v>
      </c>
      <c r="AG88" s="35">
        <f>Main!T83*Mask!V$15</f>
        <v>0</v>
      </c>
      <c r="AH88" s="35">
        <f>Main!U83*Mask!W$15</f>
        <v>0</v>
      </c>
      <c r="AI88" s="35">
        <f>Main!V83*Mask!X$15</f>
        <v>0</v>
      </c>
      <c r="AJ88" s="35">
        <f>Main!W83*Mask!Y$15</f>
        <v>0</v>
      </c>
      <c r="AK88" s="35">
        <f>Main!X83*Mask!Z$15</f>
        <v>0</v>
      </c>
      <c r="AL88" s="35">
        <f>Main!Y83*Mask!AA$15</f>
        <v>0</v>
      </c>
      <c r="AM88" s="35">
        <f>Main!Z83*Mask!AB$15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42</v>
      </c>
      <c r="Q89" s="138" t="str">
        <f ca="1">IF(Main!$AY84&lt;&gt;"#",$P89-Main!$AY84,"#")</f>
        <v>#</v>
      </c>
      <c r="R89" s="35">
        <f>Main!E84*Mask!G$15</f>
        <v>0</v>
      </c>
      <c r="S89" s="35">
        <f>Main!F84*Mask!H$15</f>
        <v>0</v>
      </c>
      <c r="T89" s="35">
        <f>Main!G84*Mask!I$15</f>
        <v>0</v>
      </c>
      <c r="U89" s="35">
        <f>Main!H84*Mask!J$15</f>
        <v>0</v>
      </c>
      <c r="V89" s="35">
        <f>Main!I84*Mask!K$15</f>
        <v>0</v>
      </c>
      <c r="W89" s="35">
        <f>Main!J84*Mask!L$15</f>
        <v>0</v>
      </c>
      <c r="X89" s="35">
        <f>Main!K84*Mask!M$15</f>
        <v>0</v>
      </c>
      <c r="Y89" s="35">
        <f>Main!L84*Mask!N$15</f>
        <v>0</v>
      </c>
      <c r="Z89" s="35">
        <f>Main!M84*Mask!O$15</f>
        <v>0</v>
      </c>
      <c r="AA89" s="35">
        <f>Main!N84*Mask!P$15</f>
        <v>0</v>
      </c>
      <c r="AB89" s="35">
        <f>Main!O84*Mask!Q$15</f>
        <v>0</v>
      </c>
      <c r="AC89" s="35">
        <f>Main!P84*Mask!R$15</f>
        <v>0</v>
      </c>
      <c r="AD89" s="35">
        <f>Main!Q84*Mask!S$15</f>
        <v>0</v>
      </c>
      <c r="AE89" s="35">
        <f>Main!R84*Mask!T$15</f>
        <v>0</v>
      </c>
      <c r="AF89" s="35">
        <f>Main!S84*Mask!U$15</f>
        <v>0</v>
      </c>
      <c r="AG89" s="35">
        <f>Main!T84*Mask!V$15</f>
        <v>0</v>
      </c>
      <c r="AH89" s="35">
        <f>Main!U84*Mask!W$15</f>
        <v>0</v>
      </c>
      <c r="AI89" s="35">
        <f>Main!V84*Mask!X$15</f>
        <v>0</v>
      </c>
      <c r="AJ89" s="35">
        <f>Main!W84*Mask!Y$15</f>
        <v>0</v>
      </c>
      <c r="AK89" s="35">
        <f>Main!X84*Mask!Z$15</f>
        <v>0</v>
      </c>
      <c r="AL89" s="35">
        <f>Main!Y84*Mask!AA$15</f>
        <v>0</v>
      </c>
      <c r="AM89" s="35">
        <f>Main!Z84*Mask!AB$15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42</v>
      </c>
      <c r="Q90" s="138" t="str">
        <f ca="1">IF(Main!$AY85&lt;&gt;"#",$P90-Main!$AY85,"#")</f>
        <v>#</v>
      </c>
      <c r="R90" s="35">
        <f>Main!E85*Mask!G$15</f>
        <v>0</v>
      </c>
      <c r="S90" s="35">
        <f>Main!F85*Mask!H$15</f>
        <v>0</v>
      </c>
      <c r="T90" s="35">
        <f>Main!G85*Mask!I$15</f>
        <v>0</v>
      </c>
      <c r="U90" s="35">
        <f>Main!H85*Mask!J$15</f>
        <v>0</v>
      </c>
      <c r="V90" s="35">
        <f>Main!I85*Mask!K$15</f>
        <v>0</v>
      </c>
      <c r="W90" s="35">
        <f>Main!J85*Mask!L$15</f>
        <v>0</v>
      </c>
      <c r="X90" s="35">
        <f>Main!K85*Mask!M$15</f>
        <v>0</v>
      </c>
      <c r="Y90" s="35">
        <f>Main!L85*Mask!N$15</f>
        <v>0</v>
      </c>
      <c r="Z90" s="35">
        <f>Main!M85*Mask!O$15</f>
        <v>0</v>
      </c>
      <c r="AA90" s="35">
        <f>Main!N85*Mask!P$15</f>
        <v>0</v>
      </c>
      <c r="AB90" s="35">
        <f>Main!O85*Mask!Q$15</f>
        <v>0</v>
      </c>
      <c r="AC90" s="35">
        <f>Main!P85*Mask!R$15</f>
        <v>0</v>
      </c>
      <c r="AD90" s="35">
        <f>Main!Q85*Mask!S$15</f>
        <v>0</v>
      </c>
      <c r="AE90" s="35">
        <f>Main!R85*Mask!T$15</f>
        <v>0</v>
      </c>
      <c r="AF90" s="35">
        <f>Main!S85*Mask!U$15</f>
        <v>0</v>
      </c>
      <c r="AG90" s="35">
        <f>Main!T85*Mask!V$15</f>
        <v>0</v>
      </c>
      <c r="AH90" s="35">
        <f>Main!U85*Mask!W$15</f>
        <v>0</v>
      </c>
      <c r="AI90" s="35">
        <f>Main!V85*Mask!X$15</f>
        <v>0</v>
      </c>
      <c r="AJ90" s="35">
        <f>Main!W85*Mask!Y$15</f>
        <v>0</v>
      </c>
      <c r="AK90" s="35">
        <f>Main!X85*Mask!Z$15</f>
        <v>0</v>
      </c>
      <c r="AL90" s="35">
        <f>Main!Y85*Mask!AA$15</f>
        <v>0</v>
      </c>
      <c r="AM90" s="35">
        <f>Main!Z85*Mask!AB$15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42</v>
      </c>
      <c r="Q91" s="138" t="str">
        <f ca="1">IF(Main!$AY86&lt;&gt;"#",$P91-Main!$AY86,"#")</f>
        <v>#</v>
      </c>
      <c r="R91" s="35">
        <f>Main!E86*Mask!G$15</f>
        <v>0</v>
      </c>
      <c r="S91" s="35">
        <f>Main!F86*Mask!H$15</f>
        <v>0</v>
      </c>
      <c r="T91" s="35">
        <f>Main!G86*Mask!I$15</f>
        <v>0</v>
      </c>
      <c r="U91" s="35">
        <f>Main!H86*Mask!J$15</f>
        <v>0</v>
      </c>
      <c r="V91" s="35">
        <f>Main!I86*Mask!K$15</f>
        <v>0</v>
      </c>
      <c r="W91" s="35">
        <f>Main!J86*Mask!L$15</f>
        <v>0</v>
      </c>
      <c r="X91" s="35">
        <f>Main!K86*Mask!M$15</f>
        <v>0</v>
      </c>
      <c r="Y91" s="35">
        <f>Main!L86*Mask!N$15</f>
        <v>0</v>
      </c>
      <c r="Z91" s="35">
        <f>Main!M86*Mask!O$15</f>
        <v>0</v>
      </c>
      <c r="AA91" s="35">
        <f>Main!N86*Mask!P$15</f>
        <v>0</v>
      </c>
      <c r="AB91" s="35">
        <f>Main!O86*Mask!Q$15</f>
        <v>0</v>
      </c>
      <c r="AC91" s="35">
        <f>Main!P86*Mask!R$15</f>
        <v>0</v>
      </c>
      <c r="AD91" s="35">
        <f>Main!Q86*Mask!S$15</f>
        <v>0</v>
      </c>
      <c r="AE91" s="35">
        <f>Main!R86*Mask!T$15</f>
        <v>0</v>
      </c>
      <c r="AF91" s="35">
        <f>Main!S86*Mask!U$15</f>
        <v>0</v>
      </c>
      <c r="AG91" s="35">
        <f>Main!T86*Mask!V$15</f>
        <v>0</v>
      </c>
      <c r="AH91" s="35">
        <f>Main!U86*Mask!W$15</f>
        <v>0</v>
      </c>
      <c r="AI91" s="35">
        <f>Main!V86*Mask!X$15</f>
        <v>0</v>
      </c>
      <c r="AJ91" s="35">
        <f>Main!W86*Mask!Y$15</f>
        <v>0</v>
      </c>
      <c r="AK91" s="35">
        <f>Main!X86*Mask!Z$15</f>
        <v>0</v>
      </c>
      <c r="AL91" s="35">
        <f>Main!Y86*Mask!AA$15</f>
        <v>0</v>
      </c>
      <c r="AM91" s="35">
        <f>Main!Z86*Mask!AB$15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42</v>
      </c>
      <c r="Q92" s="138" t="str">
        <f ca="1">IF(Main!$AY87&lt;&gt;"#",$P92-Main!$AY87,"#")</f>
        <v>#</v>
      </c>
      <c r="R92" s="35">
        <f>Main!E87*Mask!G$15</f>
        <v>0</v>
      </c>
      <c r="S92" s="35">
        <f>Main!F87*Mask!H$15</f>
        <v>0</v>
      </c>
      <c r="T92" s="35">
        <f>Main!G87*Mask!I$15</f>
        <v>0</v>
      </c>
      <c r="U92" s="35">
        <f>Main!H87*Mask!J$15</f>
        <v>0</v>
      </c>
      <c r="V92" s="35">
        <f>Main!I87*Mask!K$15</f>
        <v>0</v>
      </c>
      <c r="W92" s="35">
        <f>Main!J87*Mask!L$15</f>
        <v>0</v>
      </c>
      <c r="X92" s="35">
        <f>Main!K87*Mask!M$15</f>
        <v>0</v>
      </c>
      <c r="Y92" s="35">
        <f>Main!L87*Mask!N$15</f>
        <v>0</v>
      </c>
      <c r="Z92" s="35">
        <f>Main!M87*Mask!O$15</f>
        <v>0</v>
      </c>
      <c r="AA92" s="35">
        <f>Main!N87*Mask!P$15</f>
        <v>0</v>
      </c>
      <c r="AB92" s="35">
        <f>Main!O87*Mask!Q$15</f>
        <v>0</v>
      </c>
      <c r="AC92" s="35">
        <f>Main!P87*Mask!R$15</f>
        <v>0</v>
      </c>
      <c r="AD92" s="35">
        <f>Main!Q87*Mask!S$15</f>
        <v>0</v>
      </c>
      <c r="AE92" s="35">
        <f>Main!R87*Mask!T$15</f>
        <v>0</v>
      </c>
      <c r="AF92" s="35">
        <f>Main!S87*Mask!U$15</f>
        <v>0</v>
      </c>
      <c r="AG92" s="35">
        <f>Main!T87*Mask!V$15</f>
        <v>0</v>
      </c>
      <c r="AH92" s="35">
        <f>Main!U87*Mask!W$15</f>
        <v>0</v>
      </c>
      <c r="AI92" s="35">
        <f>Main!V87*Mask!X$15</f>
        <v>0</v>
      </c>
      <c r="AJ92" s="35">
        <f>Main!W87*Mask!Y$15</f>
        <v>0</v>
      </c>
      <c r="AK92" s="35">
        <f>Main!X87*Mask!Z$15</f>
        <v>0</v>
      </c>
      <c r="AL92" s="35">
        <f>Main!Y87*Mask!AA$15</f>
        <v>0</v>
      </c>
      <c r="AM92" s="35">
        <f>Main!Z87*Mask!AB$15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42</v>
      </c>
      <c r="Q93" s="138" t="str">
        <f ca="1">IF(Main!$AY88&lt;&gt;"#",$P93-Main!$AY88,"#")</f>
        <v>#</v>
      </c>
      <c r="R93" s="35">
        <f>Main!E88*Mask!G$15</f>
        <v>0</v>
      </c>
      <c r="S93" s="35">
        <f>Main!F88*Mask!H$15</f>
        <v>0</v>
      </c>
      <c r="T93" s="35">
        <f>Main!G88*Mask!I$15</f>
        <v>0</v>
      </c>
      <c r="U93" s="35">
        <f>Main!H88*Mask!J$15</f>
        <v>0</v>
      </c>
      <c r="V93" s="35">
        <f>Main!I88*Mask!K$15</f>
        <v>0</v>
      </c>
      <c r="W93" s="35">
        <f>Main!J88*Mask!L$15</f>
        <v>0</v>
      </c>
      <c r="X93" s="35">
        <f>Main!K88*Mask!M$15</f>
        <v>0</v>
      </c>
      <c r="Y93" s="35">
        <f>Main!L88*Mask!N$15</f>
        <v>0</v>
      </c>
      <c r="Z93" s="35">
        <f>Main!M88*Mask!O$15</f>
        <v>0</v>
      </c>
      <c r="AA93" s="35">
        <f>Main!N88*Mask!P$15</f>
        <v>0</v>
      </c>
      <c r="AB93" s="35">
        <f>Main!O88*Mask!Q$15</f>
        <v>0</v>
      </c>
      <c r="AC93" s="35">
        <f>Main!P88*Mask!R$15</f>
        <v>0</v>
      </c>
      <c r="AD93" s="35">
        <f>Main!Q88*Mask!S$15</f>
        <v>0</v>
      </c>
      <c r="AE93" s="35">
        <f>Main!R88*Mask!T$15</f>
        <v>0</v>
      </c>
      <c r="AF93" s="35">
        <f>Main!S88*Mask!U$15</f>
        <v>0</v>
      </c>
      <c r="AG93" s="35">
        <f>Main!T88*Mask!V$15</f>
        <v>0</v>
      </c>
      <c r="AH93" s="35">
        <f>Main!U88*Mask!W$15</f>
        <v>0</v>
      </c>
      <c r="AI93" s="35">
        <f>Main!V88*Mask!X$15</f>
        <v>0</v>
      </c>
      <c r="AJ93" s="35">
        <f>Main!W88*Mask!Y$15</f>
        <v>0</v>
      </c>
      <c r="AK93" s="35">
        <f>Main!X88*Mask!Z$15</f>
        <v>0</v>
      </c>
      <c r="AL93" s="35">
        <f>Main!Y88*Mask!AA$15</f>
        <v>0</v>
      </c>
      <c r="AM93" s="35">
        <f>Main!Z88*Mask!AB$15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42</v>
      </c>
      <c r="Q94" s="138" t="str">
        <f ca="1">IF(Main!$AY89&lt;&gt;"#",$P94-Main!$AY89,"#")</f>
        <v>#</v>
      </c>
      <c r="R94" s="35">
        <f>Main!E89*Mask!G$15</f>
        <v>0</v>
      </c>
      <c r="S94" s="35">
        <f>Main!F89*Mask!H$15</f>
        <v>0</v>
      </c>
      <c r="T94" s="35">
        <f>Main!G89*Mask!I$15</f>
        <v>0</v>
      </c>
      <c r="U94" s="35">
        <f>Main!H89*Mask!J$15</f>
        <v>0</v>
      </c>
      <c r="V94" s="35">
        <f>Main!I89*Mask!K$15</f>
        <v>0</v>
      </c>
      <c r="W94" s="35">
        <f>Main!J89*Mask!L$15</f>
        <v>0</v>
      </c>
      <c r="X94" s="35">
        <f>Main!K89*Mask!M$15</f>
        <v>0</v>
      </c>
      <c r="Y94" s="35">
        <f>Main!L89*Mask!N$15</f>
        <v>0</v>
      </c>
      <c r="Z94" s="35">
        <f>Main!M89*Mask!O$15</f>
        <v>0</v>
      </c>
      <c r="AA94" s="35">
        <f>Main!N89*Mask!P$15</f>
        <v>0</v>
      </c>
      <c r="AB94" s="35">
        <f>Main!O89*Mask!Q$15</f>
        <v>0</v>
      </c>
      <c r="AC94" s="35">
        <f>Main!P89*Mask!R$15</f>
        <v>0</v>
      </c>
      <c r="AD94" s="35">
        <f>Main!Q89*Mask!S$15</f>
        <v>0</v>
      </c>
      <c r="AE94" s="35">
        <f>Main!R89*Mask!T$15</f>
        <v>0</v>
      </c>
      <c r="AF94" s="35">
        <f>Main!S89*Mask!U$15</f>
        <v>0</v>
      </c>
      <c r="AG94" s="35">
        <f>Main!T89*Mask!V$15</f>
        <v>0</v>
      </c>
      <c r="AH94" s="35">
        <f>Main!U89*Mask!W$15</f>
        <v>0</v>
      </c>
      <c r="AI94" s="35">
        <f>Main!V89*Mask!X$15</f>
        <v>0</v>
      </c>
      <c r="AJ94" s="35">
        <f>Main!W89*Mask!Y$15</f>
        <v>0</v>
      </c>
      <c r="AK94" s="35">
        <f>Main!X89*Mask!Z$15</f>
        <v>0</v>
      </c>
      <c r="AL94" s="35">
        <f>Main!Y89*Mask!AA$15</f>
        <v>0</v>
      </c>
      <c r="AM94" s="35">
        <f>Main!Z89*Mask!AB$15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42</v>
      </c>
      <c r="Q95" s="138" t="str">
        <f ca="1">IF(Main!$AY90&lt;&gt;"#",$P95-Main!$AY90,"#")</f>
        <v>#</v>
      </c>
      <c r="R95" s="35">
        <f>Main!E90*Mask!G$15</f>
        <v>0</v>
      </c>
      <c r="S95" s="35">
        <f>Main!F90*Mask!H$15</f>
        <v>0</v>
      </c>
      <c r="T95" s="35">
        <f>Main!G90*Mask!I$15</f>
        <v>0</v>
      </c>
      <c r="U95" s="35">
        <f>Main!H90*Mask!J$15</f>
        <v>0</v>
      </c>
      <c r="V95" s="35">
        <f>Main!I90*Mask!K$15</f>
        <v>0</v>
      </c>
      <c r="W95" s="35">
        <f>Main!J90*Mask!L$15</f>
        <v>0</v>
      </c>
      <c r="X95" s="35">
        <f>Main!K90*Mask!M$15</f>
        <v>0</v>
      </c>
      <c r="Y95" s="35">
        <f>Main!L90*Mask!N$15</f>
        <v>0</v>
      </c>
      <c r="Z95" s="35">
        <f>Main!M90*Mask!O$15</f>
        <v>0</v>
      </c>
      <c r="AA95" s="35">
        <f>Main!N90*Mask!P$15</f>
        <v>0</v>
      </c>
      <c r="AB95" s="35">
        <f>Main!O90*Mask!Q$15</f>
        <v>0</v>
      </c>
      <c r="AC95" s="35">
        <f>Main!P90*Mask!R$15</f>
        <v>0</v>
      </c>
      <c r="AD95" s="35">
        <f>Main!Q90*Mask!S$15</f>
        <v>0</v>
      </c>
      <c r="AE95" s="35">
        <f>Main!R90*Mask!T$15</f>
        <v>0</v>
      </c>
      <c r="AF95" s="35">
        <f>Main!S90*Mask!U$15</f>
        <v>0</v>
      </c>
      <c r="AG95" s="35">
        <f>Main!T90*Mask!V$15</f>
        <v>0</v>
      </c>
      <c r="AH95" s="35">
        <f>Main!U90*Mask!W$15</f>
        <v>0</v>
      </c>
      <c r="AI95" s="35">
        <f>Main!V90*Mask!X$15</f>
        <v>0</v>
      </c>
      <c r="AJ95" s="35">
        <f>Main!W90*Mask!Y$15</f>
        <v>0</v>
      </c>
      <c r="AK95" s="35">
        <f>Main!X90*Mask!Z$15</f>
        <v>0</v>
      </c>
      <c r="AL95" s="35">
        <f>Main!Y90*Mask!AA$15</f>
        <v>0</v>
      </c>
      <c r="AM95" s="35">
        <f>Main!Z90*Mask!AB$15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42</v>
      </c>
      <c r="Q96" s="138" t="str">
        <f ca="1">IF(Main!$AY91&lt;&gt;"#",$P96-Main!$AY91,"#")</f>
        <v>#</v>
      </c>
      <c r="R96" s="35">
        <f>Main!E91*Mask!G$15</f>
        <v>0</v>
      </c>
      <c r="S96" s="35">
        <f>Main!F91*Mask!H$15</f>
        <v>0</v>
      </c>
      <c r="T96" s="35">
        <f>Main!G91*Mask!I$15</f>
        <v>0</v>
      </c>
      <c r="U96" s="35">
        <f>Main!H91*Mask!J$15</f>
        <v>0</v>
      </c>
      <c r="V96" s="35">
        <f>Main!I91*Mask!K$15</f>
        <v>0</v>
      </c>
      <c r="W96" s="35">
        <f>Main!J91*Mask!L$15</f>
        <v>0</v>
      </c>
      <c r="X96" s="35">
        <f>Main!K91*Mask!M$15</f>
        <v>0</v>
      </c>
      <c r="Y96" s="35">
        <f>Main!L91*Mask!N$15</f>
        <v>0</v>
      </c>
      <c r="Z96" s="35">
        <f>Main!M91*Mask!O$15</f>
        <v>0</v>
      </c>
      <c r="AA96" s="35">
        <f>Main!N91*Mask!P$15</f>
        <v>0</v>
      </c>
      <c r="AB96" s="35">
        <f>Main!O91*Mask!Q$15</f>
        <v>0</v>
      </c>
      <c r="AC96" s="35">
        <f>Main!P91*Mask!R$15</f>
        <v>0</v>
      </c>
      <c r="AD96" s="35">
        <f>Main!Q91*Mask!S$15</f>
        <v>0</v>
      </c>
      <c r="AE96" s="35">
        <f>Main!R91*Mask!T$15</f>
        <v>0</v>
      </c>
      <c r="AF96" s="35">
        <f>Main!S91*Mask!U$15</f>
        <v>0</v>
      </c>
      <c r="AG96" s="35">
        <f>Main!T91*Mask!V$15</f>
        <v>0</v>
      </c>
      <c r="AH96" s="35">
        <f>Main!U91*Mask!W$15</f>
        <v>0</v>
      </c>
      <c r="AI96" s="35">
        <f>Main!V91*Mask!X$15</f>
        <v>0</v>
      </c>
      <c r="AJ96" s="35">
        <f>Main!W91*Mask!Y$15</f>
        <v>0</v>
      </c>
      <c r="AK96" s="35">
        <f>Main!X91*Mask!Z$15</f>
        <v>0</v>
      </c>
      <c r="AL96" s="35">
        <f>Main!Y91*Mask!AA$15</f>
        <v>0</v>
      </c>
      <c r="AM96" s="35">
        <f>Main!Z91*Mask!AB$15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42</v>
      </c>
      <c r="Q97" s="138" t="str">
        <f ca="1">IF(Main!$AY92&lt;&gt;"#",$P97-Main!$AY92,"#")</f>
        <v>#</v>
      </c>
      <c r="R97" s="35">
        <f>Main!E92*Mask!G$15</f>
        <v>0</v>
      </c>
      <c r="S97" s="35">
        <f>Main!F92*Mask!H$15</f>
        <v>0</v>
      </c>
      <c r="T97" s="35">
        <f>Main!G92*Mask!I$15</f>
        <v>0</v>
      </c>
      <c r="U97" s="35">
        <f>Main!H92*Mask!J$15</f>
        <v>0</v>
      </c>
      <c r="V97" s="35">
        <f>Main!I92*Mask!K$15</f>
        <v>0</v>
      </c>
      <c r="W97" s="35">
        <f>Main!J92*Mask!L$15</f>
        <v>0</v>
      </c>
      <c r="X97" s="35">
        <f>Main!K92*Mask!M$15</f>
        <v>0</v>
      </c>
      <c r="Y97" s="35">
        <f>Main!L92*Mask!N$15</f>
        <v>0</v>
      </c>
      <c r="Z97" s="35">
        <f>Main!M92*Mask!O$15</f>
        <v>0</v>
      </c>
      <c r="AA97" s="35">
        <f>Main!N92*Mask!P$15</f>
        <v>0</v>
      </c>
      <c r="AB97" s="35">
        <f>Main!O92*Mask!Q$15</f>
        <v>0</v>
      </c>
      <c r="AC97" s="35">
        <f>Main!P92*Mask!R$15</f>
        <v>0</v>
      </c>
      <c r="AD97" s="35">
        <f>Main!Q92*Mask!S$15</f>
        <v>0</v>
      </c>
      <c r="AE97" s="35">
        <f>Main!R92*Mask!T$15</f>
        <v>0</v>
      </c>
      <c r="AF97" s="35">
        <f>Main!S92*Mask!U$15</f>
        <v>0</v>
      </c>
      <c r="AG97" s="35">
        <f>Main!T92*Mask!V$15</f>
        <v>0</v>
      </c>
      <c r="AH97" s="35">
        <f>Main!U92*Mask!W$15</f>
        <v>0</v>
      </c>
      <c r="AI97" s="35">
        <f>Main!V92*Mask!X$15</f>
        <v>0</v>
      </c>
      <c r="AJ97" s="35">
        <f>Main!W92*Mask!Y$15</f>
        <v>0</v>
      </c>
      <c r="AK97" s="35">
        <f>Main!X92*Mask!Z$15</f>
        <v>0</v>
      </c>
      <c r="AL97" s="35">
        <f>Main!Y92*Mask!AA$15</f>
        <v>0</v>
      </c>
      <c r="AM97" s="35">
        <f>Main!Z92*Mask!AB$15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42</v>
      </c>
      <c r="Q98" s="138" t="str">
        <f ca="1">IF(Main!$AY93&lt;&gt;"#",$P98-Main!$AY93,"#")</f>
        <v>#</v>
      </c>
      <c r="R98" s="35">
        <f>Main!E93*Mask!G$15</f>
        <v>0</v>
      </c>
      <c r="S98" s="35">
        <f>Main!F93*Mask!H$15</f>
        <v>0</v>
      </c>
      <c r="T98" s="35">
        <f>Main!G93*Mask!I$15</f>
        <v>0</v>
      </c>
      <c r="U98" s="35">
        <f>Main!H93*Mask!J$15</f>
        <v>0</v>
      </c>
      <c r="V98" s="35">
        <f>Main!I93*Mask!K$15</f>
        <v>0</v>
      </c>
      <c r="W98" s="35">
        <f>Main!J93*Mask!L$15</f>
        <v>0</v>
      </c>
      <c r="X98" s="35">
        <f>Main!K93*Mask!M$15</f>
        <v>0</v>
      </c>
      <c r="Y98" s="35">
        <f>Main!L93*Mask!N$15</f>
        <v>0</v>
      </c>
      <c r="Z98" s="35">
        <f>Main!M93*Mask!O$15</f>
        <v>0</v>
      </c>
      <c r="AA98" s="35">
        <f>Main!N93*Mask!P$15</f>
        <v>0</v>
      </c>
      <c r="AB98" s="35">
        <f>Main!O93*Mask!Q$15</f>
        <v>0</v>
      </c>
      <c r="AC98" s="35">
        <f>Main!P93*Mask!R$15</f>
        <v>0</v>
      </c>
      <c r="AD98" s="35">
        <f>Main!Q93*Mask!S$15</f>
        <v>0</v>
      </c>
      <c r="AE98" s="35">
        <f>Main!R93*Mask!T$15</f>
        <v>0</v>
      </c>
      <c r="AF98" s="35">
        <f>Main!S93*Mask!U$15</f>
        <v>0</v>
      </c>
      <c r="AG98" s="35">
        <f>Main!T93*Mask!V$15</f>
        <v>0</v>
      </c>
      <c r="AH98" s="35">
        <f>Main!U93*Mask!W$15</f>
        <v>0</v>
      </c>
      <c r="AI98" s="35">
        <f>Main!V93*Mask!X$15</f>
        <v>0</v>
      </c>
      <c r="AJ98" s="35">
        <f>Main!W93*Mask!Y$15</f>
        <v>0</v>
      </c>
      <c r="AK98" s="35">
        <f>Main!X93*Mask!Z$15</f>
        <v>0</v>
      </c>
      <c r="AL98" s="35">
        <f>Main!Y93*Mask!AA$15</f>
        <v>0</v>
      </c>
      <c r="AM98" s="35">
        <f>Main!Z93*Mask!AB$15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42</v>
      </c>
      <c r="Q99" s="138" t="str">
        <f ca="1">IF(Main!$AY94&lt;&gt;"#",$P99-Main!$AY94,"#")</f>
        <v>#</v>
      </c>
      <c r="R99" s="35">
        <f>Main!E94*Mask!G$15</f>
        <v>0</v>
      </c>
      <c r="S99" s="35">
        <f>Main!F94*Mask!H$15</f>
        <v>0</v>
      </c>
      <c r="T99" s="35">
        <f>Main!G94*Mask!I$15</f>
        <v>0</v>
      </c>
      <c r="U99" s="35">
        <f>Main!H94*Mask!J$15</f>
        <v>0</v>
      </c>
      <c r="V99" s="35">
        <f>Main!I94*Mask!K$15</f>
        <v>0</v>
      </c>
      <c r="W99" s="35">
        <f>Main!J94*Mask!L$15</f>
        <v>0</v>
      </c>
      <c r="X99" s="35">
        <f>Main!K94*Mask!M$15</f>
        <v>0</v>
      </c>
      <c r="Y99" s="35">
        <f>Main!L94*Mask!N$15</f>
        <v>0</v>
      </c>
      <c r="Z99" s="35">
        <f>Main!M94*Mask!O$15</f>
        <v>0</v>
      </c>
      <c r="AA99" s="35">
        <f>Main!N94*Mask!P$15</f>
        <v>0</v>
      </c>
      <c r="AB99" s="35">
        <f>Main!O94*Mask!Q$15</f>
        <v>0</v>
      </c>
      <c r="AC99" s="35">
        <f>Main!P94*Mask!R$15</f>
        <v>0</v>
      </c>
      <c r="AD99" s="35">
        <f>Main!Q94*Mask!S$15</f>
        <v>0</v>
      </c>
      <c r="AE99" s="35">
        <f>Main!R94*Mask!T$15</f>
        <v>0</v>
      </c>
      <c r="AF99" s="35">
        <f>Main!S94*Mask!U$15</f>
        <v>0</v>
      </c>
      <c r="AG99" s="35">
        <f>Main!T94*Mask!V$15</f>
        <v>0</v>
      </c>
      <c r="AH99" s="35">
        <f>Main!U94*Mask!W$15</f>
        <v>0</v>
      </c>
      <c r="AI99" s="35">
        <f>Main!V94*Mask!X$15</f>
        <v>0</v>
      </c>
      <c r="AJ99" s="35">
        <f>Main!W94*Mask!Y$15</f>
        <v>0</v>
      </c>
      <c r="AK99" s="35">
        <f>Main!X94*Mask!Z$15</f>
        <v>0</v>
      </c>
      <c r="AL99" s="35">
        <f>Main!Y94*Mask!AA$15</f>
        <v>0</v>
      </c>
      <c r="AM99" s="35">
        <f>Main!Z94*Mask!AB$15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42</v>
      </c>
      <c r="Q100" s="138" t="str">
        <f ca="1">IF(Main!$AY95&lt;&gt;"#",$P100-Main!$AY95,"#")</f>
        <v>#</v>
      </c>
      <c r="R100" s="35">
        <f>Main!E95*Mask!G$15</f>
        <v>0</v>
      </c>
      <c r="S100" s="35">
        <f>Main!F95*Mask!H$15</f>
        <v>0</v>
      </c>
      <c r="T100" s="35">
        <f>Main!G95*Mask!I$15</f>
        <v>0</v>
      </c>
      <c r="U100" s="35">
        <f>Main!H95*Mask!J$15</f>
        <v>0</v>
      </c>
      <c r="V100" s="35">
        <f>Main!I95*Mask!K$15</f>
        <v>0</v>
      </c>
      <c r="W100" s="35">
        <f>Main!J95*Mask!L$15</f>
        <v>0</v>
      </c>
      <c r="X100" s="35">
        <f>Main!K95*Mask!M$15</f>
        <v>0</v>
      </c>
      <c r="Y100" s="35">
        <f>Main!L95*Mask!N$15</f>
        <v>0</v>
      </c>
      <c r="Z100" s="35">
        <f>Main!M95*Mask!O$15</f>
        <v>0</v>
      </c>
      <c r="AA100" s="35">
        <f>Main!N95*Mask!P$15</f>
        <v>0</v>
      </c>
      <c r="AB100" s="35">
        <f>Main!O95*Mask!Q$15</f>
        <v>0</v>
      </c>
      <c r="AC100" s="35">
        <f>Main!P95*Mask!R$15</f>
        <v>0</v>
      </c>
      <c r="AD100" s="35">
        <f>Main!Q95*Mask!S$15</f>
        <v>0</v>
      </c>
      <c r="AE100" s="35">
        <f>Main!R95*Mask!T$15</f>
        <v>0</v>
      </c>
      <c r="AF100" s="35">
        <f>Main!S95*Mask!U$15</f>
        <v>0</v>
      </c>
      <c r="AG100" s="35">
        <f>Main!T95*Mask!V$15</f>
        <v>0</v>
      </c>
      <c r="AH100" s="35">
        <f>Main!U95*Mask!W$15</f>
        <v>0</v>
      </c>
      <c r="AI100" s="35">
        <f>Main!V95*Mask!X$15</f>
        <v>0</v>
      </c>
      <c r="AJ100" s="35">
        <f>Main!W95*Mask!Y$15</f>
        <v>0</v>
      </c>
      <c r="AK100" s="35">
        <f>Main!X95*Mask!Z$15</f>
        <v>0</v>
      </c>
      <c r="AL100" s="35">
        <f>Main!Y95*Mask!AA$15</f>
        <v>0</v>
      </c>
      <c r="AM100" s="35">
        <f>Main!Z95*Mask!AB$15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42</v>
      </c>
      <c r="Q101" s="138" t="str">
        <f ca="1">IF(Main!$AY96&lt;&gt;"#",$P101-Main!$AY96,"#")</f>
        <v>#</v>
      </c>
      <c r="R101" s="35">
        <f>Main!E96*Mask!G$15</f>
        <v>0</v>
      </c>
      <c r="S101" s="35">
        <f>Main!F96*Mask!H$15</f>
        <v>0</v>
      </c>
      <c r="T101" s="35">
        <f>Main!G96*Mask!I$15</f>
        <v>0</v>
      </c>
      <c r="U101" s="35">
        <f>Main!H96*Mask!J$15</f>
        <v>0</v>
      </c>
      <c r="V101" s="35">
        <f>Main!I96*Mask!K$15</f>
        <v>0</v>
      </c>
      <c r="W101" s="35">
        <f>Main!J96*Mask!L$15</f>
        <v>0</v>
      </c>
      <c r="X101" s="35">
        <f>Main!K96*Mask!M$15</f>
        <v>0</v>
      </c>
      <c r="Y101" s="35">
        <f>Main!L96*Mask!N$15</f>
        <v>0</v>
      </c>
      <c r="Z101" s="35">
        <f>Main!M96*Mask!O$15</f>
        <v>0</v>
      </c>
      <c r="AA101" s="35">
        <f>Main!N96*Mask!P$15</f>
        <v>0</v>
      </c>
      <c r="AB101" s="35">
        <f>Main!O96*Mask!Q$15</f>
        <v>0</v>
      </c>
      <c r="AC101" s="35">
        <f>Main!P96*Mask!R$15</f>
        <v>0</v>
      </c>
      <c r="AD101" s="35">
        <f>Main!Q96*Mask!S$15</f>
        <v>0</v>
      </c>
      <c r="AE101" s="35">
        <f>Main!R96*Mask!T$15</f>
        <v>0</v>
      </c>
      <c r="AF101" s="35">
        <f>Main!S96*Mask!U$15</f>
        <v>0</v>
      </c>
      <c r="AG101" s="35">
        <f>Main!T96*Mask!V$15</f>
        <v>0</v>
      </c>
      <c r="AH101" s="35">
        <f>Main!U96*Mask!W$15</f>
        <v>0</v>
      </c>
      <c r="AI101" s="35">
        <f>Main!V96*Mask!X$15</f>
        <v>0</v>
      </c>
      <c r="AJ101" s="35">
        <f>Main!W96*Mask!Y$15</f>
        <v>0</v>
      </c>
      <c r="AK101" s="35">
        <f>Main!X96*Mask!Z$15</f>
        <v>0</v>
      </c>
      <c r="AL101" s="35">
        <f>Main!Y96*Mask!AA$15</f>
        <v>0</v>
      </c>
      <c r="AM101" s="35">
        <f>Main!Z96*Mask!AB$15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42</v>
      </c>
      <c r="Q102" s="138" t="str">
        <f ca="1">IF(Main!$AY97&lt;&gt;"#",$P102-Main!$AY97,"#")</f>
        <v>#</v>
      </c>
      <c r="R102" s="35">
        <f>Main!E97*Mask!G$15</f>
        <v>0</v>
      </c>
      <c r="S102" s="35">
        <f>Main!F97*Mask!H$15</f>
        <v>0</v>
      </c>
      <c r="T102" s="35">
        <f>Main!G97*Mask!I$15</f>
        <v>0</v>
      </c>
      <c r="U102" s="35">
        <f>Main!H97*Mask!J$15</f>
        <v>0</v>
      </c>
      <c r="V102" s="35">
        <f>Main!I97*Mask!K$15</f>
        <v>0</v>
      </c>
      <c r="W102" s="35">
        <f>Main!J97*Mask!L$15</f>
        <v>0</v>
      </c>
      <c r="X102" s="35">
        <f>Main!K97*Mask!M$15</f>
        <v>0</v>
      </c>
      <c r="Y102" s="35">
        <f>Main!L97*Mask!N$15</f>
        <v>0</v>
      </c>
      <c r="Z102" s="35">
        <f>Main!M97*Mask!O$15</f>
        <v>0</v>
      </c>
      <c r="AA102" s="35">
        <f>Main!N97*Mask!P$15</f>
        <v>0</v>
      </c>
      <c r="AB102" s="35">
        <f>Main!O97*Mask!Q$15</f>
        <v>0</v>
      </c>
      <c r="AC102" s="35">
        <f>Main!P97*Mask!R$15</f>
        <v>0</v>
      </c>
      <c r="AD102" s="35">
        <f>Main!Q97*Mask!S$15</f>
        <v>0</v>
      </c>
      <c r="AE102" s="35">
        <f>Main!R97*Mask!T$15</f>
        <v>0</v>
      </c>
      <c r="AF102" s="35">
        <f>Main!S97*Mask!U$15</f>
        <v>0</v>
      </c>
      <c r="AG102" s="35">
        <f>Main!T97*Mask!V$15</f>
        <v>0</v>
      </c>
      <c r="AH102" s="35">
        <f>Main!U97*Mask!W$15</f>
        <v>0</v>
      </c>
      <c r="AI102" s="35">
        <f>Main!V97*Mask!X$15</f>
        <v>0</v>
      </c>
      <c r="AJ102" s="35">
        <f>Main!W97*Mask!Y$15</f>
        <v>0</v>
      </c>
      <c r="AK102" s="35">
        <f>Main!X97*Mask!Z$15</f>
        <v>0</v>
      </c>
      <c r="AL102" s="35">
        <f>Main!Y97*Mask!AA$15</f>
        <v>0</v>
      </c>
      <c r="AM102" s="35">
        <f>Main!Z97*Mask!AB$15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42</v>
      </c>
      <c r="Q103" s="138" t="str">
        <f ca="1">IF(Main!$AY98&lt;&gt;"#",$P103-Main!$AY98,"#")</f>
        <v>#</v>
      </c>
      <c r="R103" s="35">
        <f>Main!E98*Mask!G$15</f>
        <v>0</v>
      </c>
      <c r="S103" s="35">
        <f>Main!F98*Mask!H$15</f>
        <v>0</v>
      </c>
      <c r="T103" s="35">
        <f>Main!G98*Mask!I$15</f>
        <v>0</v>
      </c>
      <c r="U103" s="35">
        <f>Main!H98*Mask!J$15</f>
        <v>0</v>
      </c>
      <c r="V103" s="35">
        <f>Main!I98*Mask!K$15</f>
        <v>0</v>
      </c>
      <c r="W103" s="35">
        <f>Main!J98*Mask!L$15</f>
        <v>0</v>
      </c>
      <c r="X103" s="35">
        <f>Main!K98*Mask!M$15</f>
        <v>0</v>
      </c>
      <c r="Y103" s="35">
        <f>Main!L98*Mask!N$15</f>
        <v>0</v>
      </c>
      <c r="Z103" s="35">
        <f>Main!M98*Mask!O$15</f>
        <v>0</v>
      </c>
      <c r="AA103" s="35">
        <f>Main!N98*Mask!P$15</f>
        <v>0</v>
      </c>
      <c r="AB103" s="35">
        <f>Main!O98*Mask!Q$15</f>
        <v>0</v>
      </c>
      <c r="AC103" s="35">
        <f>Main!P98*Mask!R$15</f>
        <v>0</v>
      </c>
      <c r="AD103" s="35">
        <f>Main!Q98*Mask!S$15</f>
        <v>0</v>
      </c>
      <c r="AE103" s="35">
        <f>Main!R98*Mask!T$15</f>
        <v>0</v>
      </c>
      <c r="AF103" s="35">
        <f>Main!S98*Mask!U$15</f>
        <v>0</v>
      </c>
      <c r="AG103" s="35">
        <f>Main!T98*Mask!V$15</f>
        <v>0</v>
      </c>
      <c r="AH103" s="35">
        <f>Main!U98*Mask!W$15</f>
        <v>0</v>
      </c>
      <c r="AI103" s="35">
        <f>Main!V98*Mask!X$15</f>
        <v>0</v>
      </c>
      <c r="AJ103" s="35">
        <f>Main!W98*Mask!Y$15</f>
        <v>0</v>
      </c>
      <c r="AK103" s="35">
        <f>Main!X98*Mask!Z$15</f>
        <v>0</v>
      </c>
      <c r="AL103" s="35">
        <f>Main!Y98*Mask!AA$15</f>
        <v>0</v>
      </c>
      <c r="AM103" s="35">
        <f>Main!Z98*Mask!AB$15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42</v>
      </c>
      <c r="Q104" s="138" t="str">
        <f ca="1">IF(Main!$AY99&lt;&gt;"#",$P104-Main!$AY99,"#")</f>
        <v>#</v>
      </c>
      <c r="R104" s="35">
        <f>Main!E99*Mask!G$15</f>
        <v>0</v>
      </c>
      <c r="S104" s="35">
        <f>Main!F99*Mask!H$15</f>
        <v>0</v>
      </c>
      <c r="T104" s="35">
        <f>Main!G99*Mask!I$15</f>
        <v>0</v>
      </c>
      <c r="U104" s="35">
        <f>Main!H99*Mask!J$15</f>
        <v>0</v>
      </c>
      <c r="V104" s="35">
        <f>Main!I99*Mask!K$15</f>
        <v>0</v>
      </c>
      <c r="W104" s="35">
        <f>Main!J99*Mask!L$15</f>
        <v>0</v>
      </c>
      <c r="X104" s="35">
        <f>Main!K99*Mask!M$15</f>
        <v>0</v>
      </c>
      <c r="Y104" s="35">
        <f>Main!L99*Mask!N$15</f>
        <v>0</v>
      </c>
      <c r="Z104" s="35">
        <f>Main!M99*Mask!O$15</f>
        <v>0</v>
      </c>
      <c r="AA104" s="35">
        <f>Main!N99*Mask!P$15</f>
        <v>0</v>
      </c>
      <c r="AB104" s="35">
        <f>Main!O99*Mask!Q$15</f>
        <v>0</v>
      </c>
      <c r="AC104" s="35">
        <f>Main!P99*Mask!R$15</f>
        <v>0</v>
      </c>
      <c r="AD104" s="35">
        <f>Main!Q99*Mask!S$15</f>
        <v>0</v>
      </c>
      <c r="AE104" s="35">
        <f>Main!R99*Mask!T$15</f>
        <v>0</v>
      </c>
      <c r="AF104" s="35">
        <f>Main!S99*Mask!U$15</f>
        <v>0</v>
      </c>
      <c r="AG104" s="35">
        <f>Main!T99*Mask!V$15</f>
        <v>0</v>
      </c>
      <c r="AH104" s="35">
        <f>Main!U99*Mask!W$15</f>
        <v>0</v>
      </c>
      <c r="AI104" s="35">
        <f>Main!V99*Mask!X$15</f>
        <v>0</v>
      </c>
      <c r="AJ104" s="35">
        <f>Main!W99*Mask!Y$15</f>
        <v>0</v>
      </c>
      <c r="AK104" s="35">
        <f>Main!X99*Mask!Z$15</f>
        <v>0</v>
      </c>
      <c r="AL104" s="35">
        <f>Main!Y99*Mask!AA$15</f>
        <v>0</v>
      </c>
      <c r="AM104" s="35">
        <f>Main!Z99*Mask!AB$15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42</v>
      </c>
      <c r="Q105" s="138" t="str">
        <f ca="1">IF(Main!$AY100&lt;&gt;"#",$P105-Main!$AY100,"#")</f>
        <v>#</v>
      </c>
      <c r="R105" s="35">
        <f>Main!E100*Mask!G$15</f>
        <v>0</v>
      </c>
      <c r="S105" s="35">
        <f>Main!F100*Mask!H$15</f>
        <v>0</v>
      </c>
      <c r="T105" s="35">
        <f>Main!G100*Mask!I$15</f>
        <v>0</v>
      </c>
      <c r="U105" s="35">
        <f>Main!H100*Mask!J$15</f>
        <v>0</v>
      </c>
      <c r="V105" s="35">
        <f>Main!I100*Mask!K$15</f>
        <v>0</v>
      </c>
      <c r="W105" s="35">
        <f>Main!J100*Mask!L$15</f>
        <v>0</v>
      </c>
      <c r="X105" s="35">
        <f>Main!K100*Mask!M$15</f>
        <v>0</v>
      </c>
      <c r="Y105" s="35">
        <f>Main!L100*Mask!N$15</f>
        <v>0</v>
      </c>
      <c r="Z105" s="35">
        <f>Main!M100*Mask!O$15</f>
        <v>0</v>
      </c>
      <c r="AA105" s="35">
        <f>Main!N100*Mask!P$15</f>
        <v>0</v>
      </c>
      <c r="AB105" s="35">
        <f>Main!O100*Mask!Q$15</f>
        <v>0</v>
      </c>
      <c r="AC105" s="35">
        <f>Main!P100*Mask!R$15</f>
        <v>0</v>
      </c>
      <c r="AD105" s="35">
        <f>Main!Q100*Mask!S$15</f>
        <v>0</v>
      </c>
      <c r="AE105" s="35">
        <f>Main!R100*Mask!T$15</f>
        <v>0</v>
      </c>
      <c r="AF105" s="35">
        <f>Main!S100*Mask!U$15</f>
        <v>0</v>
      </c>
      <c r="AG105" s="35">
        <f>Main!T100*Mask!V$15</f>
        <v>0</v>
      </c>
      <c r="AH105" s="35">
        <f>Main!U100*Mask!W$15</f>
        <v>0</v>
      </c>
      <c r="AI105" s="35">
        <f>Main!V100*Mask!X$15</f>
        <v>0</v>
      </c>
      <c r="AJ105" s="35">
        <f>Main!W100*Mask!Y$15</f>
        <v>0</v>
      </c>
      <c r="AK105" s="35">
        <f>Main!X100*Mask!Z$15</f>
        <v>0</v>
      </c>
      <c r="AL105" s="35">
        <f>Main!Y100*Mask!AA$15</f>
        <v>0</v>
      </c>
      <c r="AM105" s="35">
        <f>Main!Z100*Mask!AB$15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42</v>
      </c>
      <c r="Q106" s="138" t="str">
        <f ca="1">IF(Main!$AY101&lt;&gt;"#",$P106-Main!$AY101,"#")</f>
        <v>#</v>
      </c>
      <c r="R106" s="35">
        <f>Main!E101*Mask!G$15</f>
        <v>0</v>
      </c>
      <c r="S106" s="35">
        <f>Main!F101*Mask!H$15</f>
        <v>0</v>
      </c>
      <c r="T106" s="35">
        <f>Main!G101*Mask!I$15</f>
        <v>0</v>
      </c>
      <c r="U106" s="35">
        <f>Main!H101*Mask!J$15</f>
        <v>0</v>
      </c>
      <c r="V106" s="35">
        <f>Main!I101*Mask!K$15</f>
        <v>0</v>
      </c>
      <c r="W106" s="35">
        <f>Main!J101*Mask!L$15</f>
        <v>0</v>
      </c>
      <c r="X106" s="35">
        <f>Main!K101*Mask!M$15</f>
        <v>0</v>
      </c>
      <c r="Y106" s="35">
        <f>Main!L101*Mask!N$15</f>
        <v>0</v>
      </c>
      <c r="Z106" s="35">
        <f>Main!M101*Mask!O$15</f>
        <v>0</v>
      </c>
      <c r="AA106" s="35">
        <f>Main!N101*Mask!P$15</f>
        <v>0</v>
      </c>
      <c r="AB106" s="35">
        <f>Main!O101*Mask!Q$15</f>
        <v>0</v>
      </c>
      <c r="AC106" s="35">
        <f>Main!P101*Mask!R$15</f>
        <v>0</v>
      </c>
      <c r="AD106" s="35">
        <f>Main!Q101*Mask!S$15</f>
        <v>0</v>
      </c>
      <c r="AE106" s="35">
        <f>Main!R101*Mask!T$15</f>
        <v>0</v>
      </c>
      <c r="AF106" s="35">
        <f>Main!S101*Mask!U$15</f>
        <v>0</v>
      </c>
      <c r="AG106" s="35">
        <f>Main!T101*Mask!V$15</f>
        <v>0</v>
      </c>
      <c r="AH106" s="35">
        <f>Main!U101*Mask!W$15</f>
        <v>0</v>
      </c>
      <c r="AI106" s="35">
        <f>Main!V101*Mask!X$15</f>
        <v>0</v>
      </c>
      <c r="AJ106" s="35">
        <f>Main!W101*Mask!Y$15</f>
        <v>0</v>
      </c>
      <c r="AK106" s="35">
        <f>Main!X101*Mask!Z$15</f>
        <v>0</v>
      </c>
      <c r="AL106" s="35">
        <f>Main!Y101*Mask!AA$15</f>
        <v>0</v>
      </c>
      <c r="AM106" s="35">
        <f>Main!Z101*Mask!AB$15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42</v>
      </c>
      <c r="Q107" s="138" t="str">
        <f ca="1">IF(Main!$AY102&lt;&gt;"#",$P107-Main!$AY102,"#")</f>
        <v>#</v>
      </c>
      <c r="R107" s="35">
        <f>Main!E102*Mask!G$15</f>
        <v>0</v>
      </c>
      <c r="S107" s="35">
        <f>Main!F102*Mask!H$15</f>
        <v>0</v>
      </c>
      <c r="T107" s="35">
        <f>Main!G102*Mask!I$15</f>
        <v>0</v>
      </c>
      <c r="U107" s="35">
        <f>Main!H102*Mask!J$15</f>
        <v>0</v>
      </c>
      <c r="V107" s="35">
        <f>Main!I102*Mask!K$15</f>
        <v>0</v>
      </c>
      <c r="W107" s="35">
        <f>Main!J102*Mask!L$15</f>
        <v>0</v>
      </c>
      <c r="X107" s="35">
        <f>Main!K102*Mask!M$15</f>
        <v>0</v>
      </c>
      <c r="Y107" s="35">
        <f>Main!L102*Mask!N$15</f>
        <v>0</v>
      </c>
      <c r="Z107" s="35">
        <f>Main!M102*Mask!O$15</f>
        <v>0</v>
      </c>
      <c r="AA107" s="35">
        <f>Main!N102*Mask!P$15</f>
        <v>0</v>
      </c>
      <c r="AB107" s="35">
        <f>Main!O102*Mask!Q$15</f>
        <v>0</v>
      </c>
      <c r="AC107" s="35">
        <f>Main!P102*Mask!R$15</f>
        <v>0</v>
      </c>
      <c r="AD107" s="35">
        <f>Main!Q102*Mask!S$15</f>
        <v>0</v>
      </c>
      <c r="AE107" s="35">
        <f>Main!R102*Mask!T$15</f>
        <v>0</v>
      </c>
      <c r="AF107" s="35">
        <f>Main!S102*Mask!U$15</f>
        <v>0</v>
      </c>
      <c r="AG107" s="35">
        <f>Main!T102*Mask!V$15</f>
        <v>0</v>
      </c>
      <c r="AH107" s="35">
        <f>Main!U102*Mask!W$15</f>
        <v>0</v>
      </c>
      <c r="AI107" s="35">
        <f>Main!V102*Mask!X$15</f>
        <v>0</v>
      </c>
      <c r="AJ107" s="35">
        <f>Main!W102*Mask!Y$15</f>
        <v>0</v>
      </c>
      <c r="AK107" s="35">
        <f>Main!X102*Mask!Z$15</f>
        <v>0</v>
      </c>
      <c r="AL107" s="35">
        <f>Main!Y102*Mask!AA$15</f>
        <v>0</v>
      </c>
      <c r="AM107" s="35">
        <f>Main!Z102*Mask!AB$15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42</v>
      </c>
      <c r="Q108" s="138" t="str">
        <f ca="1">IF(Main!$AY103&lt;&gt;"#",$P108-Main!$AY103,"#")</f>
        <v>#</v>
      </c>
      <c r="R108" s="35">
        <f>Main!E103*Mask!G$15</f>
        <v>0</v>
      </c>
      <c r="S108" s="35">
        <f>Main!F103*Mask!H$15</f>
        <v>0</v>
      </c>
      <c r="T108" s="35">
        <f>Main!G103*Mask!I$15</f>
        <v>0</v>
      </c>
      <c r="U108" s="35">
        <f>Main!H103*Mask!J$15</f>
        <v>0</v>
      </c>
      <c r="V108" s="35">
        <f>Main!I103*Mask!K$15</f>
        <v>0</v>
      </c>
      <c r="W108" s="35">
        <f>Main!J103*Mask!L$15</f>
        <v>0</v>
      </c>
      <c r="X108" s="35">
        <f>Main!K103*Mask!M$15</f>
        <v>0</v>
      </c>
      <c r="Y108" s="35">
        <f>Main!L103*Mask!N$15</f>
        <v>0</v>
      </c>
      <c r="Z108" s="35">
        <f>Main!M103*Mask!O$15</f>
        <v>0</v>
      </c>
      <c r="AA108" s="35">
        <f>Main!N103*Mask!P$15</f>
        <v>0</v>
      </c>
      <c r="AB108" s="35">
        <f>Main!O103*Mask!Q$15</f>
        <v>0</v>
      </c>
      <c r="AC108" s="35">
        <f>Main!P103*Mask!R$15</f>
        <v>0</v>
      </c>
      <c r="AD108" s="35">
        <f>Main!Q103*Mask!S$15</f>
        <v>0</v>
      </c>
      <c r="AE108" s="35">
        <f>Main!R103*Mask!T$15</f>
        <v>0</v>
      </c>
      <c r="AF108" s="35">
        <f>Main!S103*Mask!U$15</f>
        <v>0</v>
      </c>
      <c r="AG108" s="35">
        <f>Main!T103*Mask!V$15</f>
        <v>0</v>
      </c>
      <c r="AH108" s="35">
        <f>Main!U103*Mask!W$15</f>
        <v>0</v>
      </c>
      <c r="AI108" s="35">
        <f>Main!V103*Mask!X$15</f>
        <v>0</v>
      </c>
      <c r="AJ108" s="35">
        <f>Main!W103*Mask!Y$15</f>
        <v>0</v>
      </c>
      <c r="AK108" s="35">
        <f>Main!X103*Mask!Z$15</f>
        <v>0</v>
      </c>
      <c r="AL108" s="35">
        <f>Main!Y103*Mask!AA$15</f>
        <v>0</v>
      </c>
      <c r="AM108" s="35">
        <f>Main!Z103*Mask!AB$15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42</v>
      </c>
      <c r="Q109" s="138" t="str">
        <f ca="1">IF(Main!$AY104&lt;&gt;"#",$P109-Main!$AY104,"#")</f>
        <v>#</v>
      </c>
      <c r="R109" s="35">
        <f>Main!E104*Mask!G$15</f>
        <v>0</v>
      </c>
      <c r="S109" s="35">
        <f>Main!F104*Mask!H$15</f>
        <v>0</v>
      </c>
      <c r="T109" s="35">
        <f>Main!G104*Mask!I$15</f>
        <v>0</v>
      </c>
      <c r="U109" s="35">
        <f>Main!H104*Mask!J$15</f>
        <v>0</v>
      </c>
      <c r="V109" s="35">
        <f>Main!I104*Mask!K$15</f>
        <v>0</v>
      </c>
      <c r="W109" s="35">
        <f>Main!J104*Mask!L$15</f>
        <v>0</v>
      </c>
      <c r="X109" s="35">
        <f>Main!K104*Mask!M$15</f>
        <v>0</v>
      </c>
      <c r="Y109" s="35">
        <f>Main!L104*Mask!N$15</f>
        <v>0</v>
      </c>
      <c r="Z109" s="35">
        <f>Main!M104*Mask!O$15</f>
        <v>0</v>
      </c>
      <c r="AA109" s="35">
        <f>Main!N104*Mask!P$15</f>
        <v>0</v>
      </c>
      <c r="AB109" s="35">
        <f>Main!O104*Mask!Q$15</f>
        <v>0</v>
      </c>
      <c r="AC109" s="35">
        <f>Main!P104*Mask!R$15</f>
        <v>0</v>
      </c>
      <c r="AD109" s="35">
        <f>Main!Q104*Mask!S$15</f>
        <v>0</v>
      </c>
      <c r="AE109" s="35">
        <f>Main!R104*Mask!T$15</f>
        <v>0</v>
      </c>
      <c r="AF109" s="35">
        <f>Main!S104*Mask!U$15</f>
        <v>0</v>
      </c>
      <c r="AG109" s="35">
        <f>Main!T104*Mask!V$15</f>
        <v>0</v>
      </c>
      <c r="AH109" s="35">
        <f>Main!U104*Mask!W$15</f>
        <v>0</v>
      </c>
      <c r="AI109" s="35">
        <f>Main!V104*Mask!X$15</f>
        <v>0</v>
      </c>
      <c r="AJ109" s="35">
        <f>Main!W104*Mask!Y$15</f>
        <v>0</v>
      </c>
      <c r="AK109" s="35">
        <f>Main!X104*Mask!Z$15</f>
        <v>0</v>
      </c>
      <c r="AL109" s="35">
        <f>Main!Y104*Mask!AA$15</f>
        <v>0</v>
      </c>
      <c r="AM109" s="35">
        <f>Main!Z104*Mask!AB$15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42</v>
      </c>
      <c r="Q110" s="138" t="str">
        <f ca="1">IF(Main!$AY105&lt;&gt;"#",$P110-Main!$AY105,"#")</f>
        <v>#</v>
      </c>
      <c r="R110" s="35">
        <f>Main!E105*Mask!G$15</f>
        <v>0</v>
      </c>
      <c r="S110" s="35">
        <f>Main!F105*Mask!H$15</f>
        <v>0</v>
      </c>
      <c r="T110" s="35">
        <f>Main!G105*Mask!I$15</f>
        <v>0</v>
      </c>
      <c r="U110" s="35">
        <f>Main!H105*Mask!J$15</f>
        <v>0</v>
      </c>
      <c r="V110" s="35">
        <f>Main!I105*Mask!K$15</f>
        <v>0</v>
      </c>
      <c r="W110" s="35">
        <f>Main!J105*Mask!L$15</f>
        <v>0</v>
      </c>
      <c r="X110" s="35">
        <f>Main!K105*Mask!M$15</f>
        <v>0</v>
      </c>
      <c r="Y110" s="35">
        <f>Main!L105*Mask!N$15</f>
        <v>0</v>
      </c>
      <c r="Z110" s="35">
        <f>Main!M105*Mask!O$15</f>
        <v>0</v>
      </c>
      <c r="AA110" s="35">
        <f>Main!N105*Mask!P$15</f>
        <v>0</v>
      </c>
      <c r="AB110" s="35">
        <f>Main!O105*Mask!Q$15</f>
        <v>0</v>
      </c>
      <c r="AC110" s="35">
        <f>Main!P105*Mask!R$15</f>
        <v>0</v>
      </c>
      <c r="AD110" s="35">
        <f>Main!Q105*Mask!S$15</f>
        <v>0</v>
      </c>
      <c r="AE110" s="35">
        <f>Main!R105*Mask!T$15</f>
        <v>0</v>
      </c>
      <c r="AF110" s="35">
        <f>Main!S105*Mask!U$15</f>
        <v>0</v>
      </c>
      <c r="AG110" s="35">
        <f>Main!T105*Mask!V$15</f>
        <v>0</v>
      </c>
      <c r="AH110" s="35">
        <f>Main!U105*Mask!W$15</f>
        <v>0</v>
      </c>
      <c r="AI110" s="35">
        <f>Main!V105*Mask!X$15</f>
        <v>0</v>
      </c>
      <c r="AJ110" s="35">
        <f>Main!W105*Mask!Y$15</f>
        <v>0</v>
      </c>
      <c r="AK110" s="35">
        <f>Main!X105*Mask!Z$15</f>
        <v>0</v>
      </c>
      <c r="AL110" s="35">
        <f>Main!Y105*Mask!AA$15</f>
        <v>0</v>
      </c>
      <c r="AM110" s="35">
        <f>Main!Z105*Mask!AB$15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42</v>
      </c>
      <c r="Q111" s="138" t="str">
        <f ca="1">IF(Main!$AY106&lt;&gt;"#",$P111-Main!$AY106,"#")</f>
        <v>#</v>
      </c>
      <c r="R111" s="35">
        <f>Main!E106*Mask!G$15</f>
        <v>0</v>
      </c>
      <c r="S111" s="35">
        <f>Main!F106*Mask!H$15</f>
        <v>0</v>
      </c>
      <c r="T111" s="35">
        <f>Main!G106*Mask!I$15</f>
        <v>0</v>
      </c>
      <c r="U111" s="35">
        <f>Main!H106*Mask!J$15</f>
        <v>0</v>
      </c>
      <c r="V111" s="35">
        <f>Main!I106*Mask!K$15</f>
        <v>0</v>
      </c>
      <c r="W111" s="35">
        <f>Main!J106*Mask!L$15</f>
        <v>0</v>
      </c>
      <c r="X111" s="35">
        <f>Main!K106*Mask!M$15</f>
        <v>0</v>
      </c>
      <c r="Y111" s="35">
        <f>Main!L106*Mask!N$15</f>
        <v>0</v>
      </c>
      <c r="Z111" s="35">
        <f>Main!M106*Mask!O$15</f>
        <v>0</v>
      </c>
      <c r="AA111" s="35">
        <f>Main!N106*Mask!P$15</f>
        <v>0</v>
      </c>
      <c r="AB111" s="35">
        <f>Main!O106*Mask!Q$15</f>
        <v>0</v>
      </c>
      <c r="AC111" s="35">
        <f>Main!P106*Mask!R$15</f>
        <v>0</v>
      </c>
      <c r="AD111" s="35">
        <f>Main!Q106*Mask!S$15</f>
        <v>0</v>
      </c>
      <c r="AE111" s="35">
        <f>Main!R106*Mask!T$15</f>
        <v>0</v>
      </c>
      <c r="AF111" s="35">
        <f>Main!S106*Mask!U$15</f>
        <v>0</v>
      </c>
      <c r="AG111" s="35">
        <f>Main!T106*Mask!V$15</f>
        <v>0</v>
      </c>
      <c r="AH111" s="35">
        <f>Main!U106*Mask!W$15</f>
        <v>0</v>
      </c>
      <c r="AI111" s="35">
        <f>Main!V106*Mask!X$15</f>
        <v>0</v>
      </c>
      <c r="AJ111" s="35">
        <f>Main!W106*Mask!Y$15</f>
        <v>0</v>
      </c>
      <c r="AK111" s="35">
        <f>Main!X106*Mask!Z$15</f>
        <v>0</v>
      </c>
      <c r="AL111" s="35">
        <f>Main!Y106*Mask!AA$15</f>
        <v>0</v>
      </c>
      <c r="AM111" s="35">
        <f>Main!Z106*Mask!AB$15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42</v>
      </c>
      <c r="Q112" s="138" t="str">
        <f ca="1">IF(Main!$AY107&lt;&gt;"#",$P112-Main!$AY107,"#")</f>
        <v>#</v>
      </c>
      <c r="R112" s="35">
        <f>Main!E107*Mask!G$15</f>
        <v>0</v>
      </c>
      <c r="S112" s="35">
        <f>Main!F107*Mask!H$15</f>
        <v>0</v>
      </c>
      <c r="T112" s="35">
        <f>Main!G107*Mask!I$15</f>
        <v>0</v>
      </c>
      <c r="U112" s="35">
        <f>Main!H107*Mask!J$15</f>
        <v>0</v>
      </c>
      <c r="V112" s="35">
        <f>Main!I107*Mask!K$15</f>
        <v>0</v>
      </c>
      <c r="W112" s="35">
        <f>Main!J107*Mask!L$15</f>
        <v>0</v>
      </c>
      <c r="X112" s="35">
        <f>Main!K107*Mask!M$15</f>
        <v>0</v>
      </c>
      <c r="Y112" s="35">
        <f>Main!L107*Mask!N$15</f>
        <v>0</v>
      </c>
      <c r="Z112" s="35">
        <f>Main!M107*Mask!O$15</f>
        <v>0</v>
      </c>
      <c r="AA112" s="35">
        <f>Main!N107*Mask!P$15</f>
        <v>0</v>
      </c>
      <c r="AB112" s="35">
        <f>Main!O107*Mask!Q$15</f>
        <v>0</v>
      </c>
      <c r="AC112" s="35">
        <f>Main!P107*Mask!R$15</f>
        <v>0</v>
      </c>
      <c r="AD112" s="35">
        <f>Main!Q107*Mask!S$15</f>
        <v>0</v>
      </c>
      <c r="AE112" s="35">
        <f>Main!R107*Mask!T$15</f>
        <v>0</v>
      </c>
      <c r="AF112" s="35">
        <f>Main!S107*Mask!U$15</f>
        <v>0</v>
      </c>
      <c r="AG112" s="35">
        <f>Main!T107*Mask!V$15</f>
        <v>0</v>
      </c>
      <c r="AH112" s="35">
        <f>Main!U107*Mask!W$15</f>
        <v>0</v>
      </c>
      <c r="AI112" s="35">
        <f>Main!V107*Mask!X$15</f>
        <v>0</v>
      </c>
      <c r="AJ112" s="35">
        <f>Main!W107*Mask!Y$15</f>
        <v>0</v>
      </c>
      <c r="AK112" s="35">
        <f>Main!X107*Mask!Z$15</f>
        <v>0</v>
      </c>
      <c r="AL112" s="35">
        <f>Main!Y107*Mask!AA$15</f>
        <v>0</v>
      </c>
      <c r="AM112" s="35">
        <f>Main!Z107*Mask!AB$15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42</v>
      </c>
      <c r="Q113" s="138" t="str">
        <f ca="1">IF(Main!$AY108&lt;&gt;"#",$P113-Main!$AY108,"#")</f>
        <v>#</v>
      </c>
      <c r="R113" s="35">
        <f>Main!E108*Mask!G$15</f>
        <v>0</v>
      </c>
      <c r="S113" s="35">
        <f>Main!F108*Mask!H$15</f>
        <v>0</v>
      </c>
      <c r="T113" s="35">
        <f>Main!G108*Mask!I$15</f>
        <v>0</v>
      </c>
      <c r="U113" s="35">
        <f>Main!H108*Mask!J$15</f>
        <v>0</v>
      </c>
      <c r="V113" s="35">
        <f>Main!I108*Mask!K$15</f>
        <v>0</v>
      </c>
      <c r="W113" s="35">
        <f>Main!J108*Mask!L$15</f>
        <v>0</v>
      </c>
      <c r="X113" s="35">
        <f>Main!K108*Mask!M$15</f>
        <v>0</v>
      </c>
      <c r="Y113" s="35">
        <f>Main!L108*Mask!N$15</f>
        <v>0</v>
      </c>
      <c r="Z113" s="35">
        <f>Main!M108*Mask!O$15</f>
        <v>0</v>
      </c>
      <c r="AA113" s="35">
        <f>Main!N108*Mask!P$15</f>
        <v>0</v>
      </c>
      <c r="AB113" s="35">
        <f>Main!O108*Mask!Q$15</f>
        <v>0</v>
      </c>
      <c r="AC113" s="35">
        <f>Main!P108*Mask!R$15</f>
        <v>0</v>
      </c>
      <c r="AD113" s="35">
        <f>Main!Q108*Mask!S$15</f>
        <v>0</v>
      </c>
      <c r="AE113" s="35">
        <f>Main!R108*Mask!T$15</f>
        <v>0</v>
      </c>
      <c r="AF113" s="35">
        <f>Main!S108*Mask!U$15</f>
        <v>0</v>
      </c>
      <c r="AG113" s="35">
        <f>Main!T108*Mask!V$15</f>
        <v>0</v>
      </c>
      <c r="AH113" s="35">
        <f>Main!U108*Mask!W$15</f>
        <v>0</v>
      </c>
      <c r="AI113" s="35">
        <f>Main!V108*Mask!X$15</f>
        <v>0</v>
      </c>
      <c r="AJ113" s="35">
        <f>Main!W108*Mask!Y$15</f>
        <v>0</v>
      </c>
      <c r="AK113" s="35">
        <f>Main!X108*Mask!Z$15</f>
        <v>0</v>
      </c>
      <c r="AL113" s="35">
        <f>Main!Y108*Mask!AA$15</f>
        <v>0</v>
      </c>
      <c r="AM113" s="35">
        <f>Main!Z108*Mask!AB$15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42</v>
      </c>
      <c r="Q114" s="138" t="str">
        <f ca="1">IF(Main!$AY109&lt;&gt;"#",$P114-Main!$AY109,"#")</f>
        <v>#</v>
      </c>
      <c r="R114" s="35">
        <f>Main!E109*Mask!G$15</f>
        <v>0</v>
      </c>
      <c r="S114" s="35">
        <f>Main!F109*Mask!H$15</f>
        <v>0</v>
      </c>
      <c r="T114" s="35">
        <f>Main!G109*Mask!I$15</f>
        <v>0</v>
      </c>
      <c r="U114" s="35">
        <f>Main!H109*Mask!J$15</f>
        <v>0</v>
      </c>
      <c r="V114" s="35">
        <f>Main!I109*Mask!K$15</f>
        <v>0</v>
      </c>
      <c r="W114" s="35">
        <f>Main!J109*Mask!L$15</f>
        <v>0</v>
      </c>
      <c r="X114" s="35">
        <f>Main!K109*Mask!M$15</f>
        <v>0</v>
      </c>
      <c r="Y114" s="35">
        <f>Main!L109*Mask!N$15</f>
        <v>0</v>
      </c>
      <c r="Z114" s="35">
        <f>Main!M109*Mask!O$15</f>
        <v>0</v>
      </c>
      <c r="AA114" s="35">
        <f>Main!N109*Mask!P$15</f>
        <v>0</v>
      </c>
      <c r="AB114" s="35">
        <f>Main!O109*Mask!Q$15</f>
        <v>0</v>
      </c>
      <c r="AC114" s="35">
        <f>Main!P109*Mask!R$15</f>
        <v>0</v>
      </c>
      <c r="AD114" s="35">
        <f>Main!Q109*Mask!S$15</f>
        <v>0</v>
      </c>
      <c r="AE114" s="35">
        <f>Main!R109*Mask!T$15</f>
        <v>0</v>
      </c>
      <c r="AF114" s="35">
        <f>Main!S109*Mask!U$15</f>
        <v>0</v>
      </c>
      <c r="AG114" s="35">
        <f>Main!T109*Mask!V$15</f>
        <v>0</v>
      </c>
      <c r="AH114" s="35">
        <f>Main!U109*Mask!W$15</f>
        <v>0</v>
      </c>
      <c r="AI114" s="35">
        <f>Main!V109*Mask!X$15</f>
        <v>0</v>
      </c>
      <c r="AJ114" s="35">
        <f>Main!W109*Mask!Y$15</f>
        <v>0</v>
      </c>
      <c r="AK114" s="35">
        <f>Main!X109*Mask!Z$15</f>
        <v>0</v>
      </c>
      <c r="AL114" s="35">
        <f>Main!Y109*Mask!AA$15</f>
        <v>0</v>
      </c>
      <c r="AM114" s="35">
        <f>Main!Z109*Mask!AB$15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42</v>
      </c>
      <c r="Q115" s="138" t="str">
        <f ca="1">IF(Main!$AY110&lt;&gt;"#",$P115-Main!$AY110,"#")</f>
        <v>#</v>
      </c>
      <c r="R115" s="35">
        <f>Main!E110*Mask!G$15</f>
        <v>0</v>
      </c>
      <c r="S115" s="35">
        <f>Main!F110*Mask!H$15</f>
        <v>0</v>
      </c>
      <c r="T115" s="35">
        <f>Main!G110*Mask!I$15</f>
        <v>0</v>
      </c>
      <c r="U115" s="35">
        <f>Main!H110*Mask!J$15</f>
        <v>0</v>
      </c>
      <c r="V115" s="35">
        <f>Main!I110*Mask!K$15</f>
        <v>0</v>
      </c>
      <c r="W115" s="35">
        <f>Main!J110*Mask!L$15</f>
        <v>0</v>
      </c>
      <c r="X115" s="35">
        <f>Main!K110*Mask!M$15</f>
        <v>0</v>
      </c>
      <c r="Y115" s="35">
        <f>Main!L110*Mask!N$15</f>
        <v>0</v>
      </c>
      <c r="Z115" s="35">
        <f>Main!M110*Mask!O$15</f>
        <v>0</v>
      </c>
      <c r="AA115" s="35">
        <f>Main!N110*Mask!P$15</f>
        <v>0</v>
      </c>
      <c r="AB115" s="35">
        <f>Main!O110*Mask!Q$15</f>
        <v>0</v>
      </c>
      <c r="AC115" s="35">
        <f>Main!P110*Mask!R$15</f>
        <v>0</v>
      </c>
      <c r="AD115" s="35">
        <f>Main!Q110*Mask!S$15</f>
        <v>0</v>
      </c>
      <c r="AE115" s="35">
        <f>Main!R110*Mask!T$15</f>
        <v>0</v>
      </c>
      <c r="AF115" s="35">
        <f>Main!S110*Mask!U$15</f>
        <v>0</v>
      </c>
      <c r="AG115" s="35">
        <f>Main!T110*Mask!V$15</f>
        <v>0</v>
      </c>
      <c r="AH115" s="35">
        <f>Main!U110*Mask!W$15</f>
        <v>0</v>
      </c>
      <c r="AI115" s="35">
        <f>Main!V110*Mask!X$15</f>
        <v>0</v>
      </c>
      <c r="AJ115" s="35">
        <f>Main!W110*Mask!Y$15</f>
        <v>0</v>
      </c>
      <c r="AK115" s="35">
        <f>Main!X110*Mask!Z$15</f>
        <v>0</v>
      </c>
      <c r="AL115" s="35">
        <f>Main!Y110*Mask!AA$15</f>
        <v>0</v>
      </c>
      <c r="AM115" s="35">
        <f>Main!Z110*Mask!AB$15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42</v>
      </c>
      <c r="Q116" s="138" t="str">
        <f ca="1">IF(Main!$AY111&lt;&gt;"#",$P116-Main!$AY111,"#")</f>
        <v>#</v>
      </c>
      <c r="R116" s="35">
        <f>Main!E111*Mask!G$15</f>
        <v>0</v>
      </c>
      <c r="S116" s="35">
        <f>Main!F111*Mask!H$15</f>
        <v>0</v>
      </c>
      <c r="T116" s="35">
        <f>Main!G111*Mask!I$15</f>
        <v>0</v>
      </c>
      <c r="U116" s="35">
        <f>Main!H111*Mask!J$15</f>
        <v>0</v>
      </c>
      <c r="V116" s="35">
        <f>Main!I111*Mask!K$15</f>
        <v>0</v>
      </c>
      <c r="W116" s="35">
        <f>Main!J111*Mask!L$15</f>
        <v>0</v>
      </c>
      <c r="X116" s="35">
        <f>Main!K111*Mask!M$15</f>
        <v>0</v>
      </c>
      <c r="Y116" s="35">
        <f>Main!L111*Mask!N$15</f>
        <v>0</v>
      </c>
      <c r="Z116" s="35">
        <f>Main!M111*Mask!O$15</f>
        <v>0</v>
      </c>
      <c r="AA116" s="35">
        <f>Main!N111*Mask!P$15</f>
        <v>0</v>
      </c>
      <c r="AB116" s="35">
        <f>Main!O111*Mask!Q$15</f>
        <v>0</v>
      </c>
      <c r="AC116" s="35">
        <f>Main!P111*Mask!R$15</f>
        <v>0</v>
      </c>
      <c r="AD116" s="35">
        <f>Main!Q111*Mask!S$15</f>
        <v>0</v>
      </c>
      <c r="AE116" s="35">
        <f>Main!R111*Mask!T$15</f>
        <v>0</v>
      </c>
      <c r="AF116" s="35">
        <f>Main!S111*Mask!U$15</f>
        <v>0</v>
      </c>
      <c r="AG116" s="35">
        <f>Main!T111*Mask!V$15</f>
        <v>0</v>
      </c>
      <c r="AH116" s="35">
        <f>Main!U111*Mask!W$15</f>
        <v>0</v>
      </c>
      <c r="AI116" s="35">
        <f>Main!V111*Mask!X$15</f>
        <v>0</v>
      </c>
      <c r="AJ116" s="35">
        <f>Main!W111*Mask!Y$15</f>
        <v>0</v>
      </c>
      <c r="AK116" s="35">
        <f>Main!X111*Mask!Z$15</f>
        <v>0</v>
      </c>
      <c r="AL116" s="35">
        <f>Main!Y111*Mask!AA$15</f>
        <v>0</v>
      </c>
      <c r="AM116" s="35">
        <f>Main!Z111*Mask!AB$15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42</v>
      </c>
      <c r="Q117" s="138" t="str">
        <f ca="1">IF(Main!$AY112&lt;&gt;"#",$P117-Main!$AY112,"#")</f>
        <v>#</v>
      </c>
      <c r="R117" s="35">
        <f>Main!E112*Mask!G$15</f>
        <v>0</v>
      </c>
      <c r="S117" s="35">
        <f>Main!F112*Mask!H$15</f>
        <v>0</v>
      </c>
      <c r="T117" s="35">
        <f>Main!G112*Mask!I$15</f>
        <v>0</v>
      </c>
      <c r="U117" s="35">
        <f>Main!H112*Mask!J$15</f>
        <v>0</v>
      </c>
      <c r="V117" s="35">
        <f>Main!I112*Mask!K$15</f>
        <v>0</v>
      </c>
      <c r="W117" s="35">
        <f>Main!J112*Mask!L$15</f>
        <v>0</v>
      </c>
      <c r="X117" s="35">
        <f>Main!K112*Mask!M$15</f>
        <v>0</v>
      </c>
      <c r="Y117" s="35">
        <f>Main!L112*Mask!N$15</f>
        <v>0</v>
      </c>
      <c r="Z117" s="35">
        <f>Main!M112*Mask!O$15</f>
        <v>0</v>
      </c>
      <c r="AA117" s="35">
        <f>Main!N112*Mask!P$15</f>
        <v>0</v>
      </c>
      <c r="AB117" s="35">
        <f>Main!O112*Mask!Q$15</f>
        <v>0</v>
      </c>
      <c r="AC117" s="35">
        <f>Main!P112*Mask!R$15</f>
        <v>0</v>
      </c>
      <c r="AD117" s="35">
        <f>Main!Q112*Mask!S$15</f>
        <v>0</v>
      </c>
      <c r="AE117" s="35">
        <f>Main!R112*Mask!T$15</f>
        <v>0</v>
      </c>
      <c r="AF117" s="35">
        <f>Main!S112*Mask!U$15</f>
        <v>0</v>
      </c>
      <c r="AG117" s="35">
        <f>Main!T112*Mask!V$15</f>
        <v>0</v>
      </c>
      <c r="AH117" s="35">
        <f>Main!U112*Mask!W$15</f>
        <v>0</v>
      </c>
      <c r="AI117" s="35">
        <f>Main!V112*Mask!X$15</f>
        <v>0</v>
      </c>
      <c r="AJ117" s="35">
        <f>Main!W112*Mask!Y$15</f>
        <v>0</v>
      </c>
      <c r="AK117" s="35">
        <f>Main!X112*Mask!Z$15</f>
        <v>0</v>
      </c>
      <c r="AL117" s="35">
        <f>Main!Y112*Mask!AA$15</f>
        <v>0</v>
      </c>
      <c r="AM117" s="35">
        <f>Main!Z112*Mask!AB$15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42</v>
      </c>
      <c r="Q118" s="138" t="str">
        <f ca="1">IF(Main!$AY113&lt;&gt;"#",$P118-Main!$AY113,"#")</f>
        <v>#</v>
      </c>
      <c r="R118" s="35">
        <f>Main!E113*Mask!G$15</f>
        <v>0</v>
      </c>
      <c r="S118" s="35">
        <f>Main!F113*Mask!H$15</f>
        <v>0</v>
      </c>
      <c r="T118" s="35">
        <f>Main!G113*Mask!I$15</f>
        <v>0</v>
      </c>
      <c r="U118" s="35">
        <f>Main!H113*Mask!J$15</f>
        <v>0</v>
      </c>
      <c r="V118" s="35">
        <f>Main!I113*Mask!K$15</f>
        <v>0</v>
      </c>
      <c r="W118" s="35">
        <f>Main!J113*Mask!L$15</f>
        <v>0</v>
      </c>
      <c r="X118" s="35">
        <f>Main!K113*Mask!M$15</f>
        <v>0</v>
      </c>
      <c r="Y118" s="35">
        <f>Main!L113*Mask!N$15</f>
        <v>0</v>
      </c>
      <c r="Z118" s="35">
        <f>Main!M113*Mask!O$15</f>
        <v>0</v>
      </c>
      <c r="AA118" s="35">
        <f>Main!N113*Mask!P$15</f>
        <v>0</v>
      </c>
      <c r="AB118" s="35">
        <f>Main!O113*Mask!Q$15</f>
        <v>0</v>
      </c>
      <c r="AC118" s="35">
        <f>Main!P113*Mask!R$15</f>
        <v>0</v>
      </c>
      <c r="AD118" s="35">
        <f>Main!Q113*Mask!S$15</f>
        <v>0</v>
      </c>
      <c r="AE118" s="35">
        <f>Main!R113*Mask!T$15</f>
        <v>0</v>
      </c>
      <c r="AF118" s="35">
        <f>Main!S113*Mask!U$15</f>
        <v>0</v>
      </c>
      <c r="AG118" s="35">
        <f>Main!T113*Mask!V$15</f>
        <v>0</v>
      </c>
      <c r="AH118" s="35">
        <f>Main!U113*Mask!W$15</f>
        <v>0</v>
      </c>
      <c r="AI118" s="35">
        <f>Main!V113*Mask!X$15</f>
        <v>0</v>
      </c>
      <c r="AJ118" s="35">
        <f>Main!W113*Mask!Y$15</f>
        <v>0</v>
      </c>
      <c r="AK118" s="35">
        <f>Main!X113*Mask!Z$15</f>
        <v>0</v>
      </c>
      <c r="AL118" s="35">
        <f>Main!Y113*Mask!AA$15</f>
        <v>0</v>
      </c>
      <c r="AM118" s="35">
        <f>Main!Z113*Mask!AB$15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42</v>
      </c>
      <c r="Q119" s="138" t="str">
        <f ca="1">IF(Main!$AY114&lt;&gt;"#",$P119-Main!$AY114,"#")</f>
        <v>#</v>
      </c>
      <c r="R119" s="35">
        <f>Main!E114*Mask!G$15</f>
        <v>0</v>
      </c>
      <c r="S119" s="35">
        <f>Main!F114*Mask!H$15</f>
        <v>0</v>
      </c>
      <c r="T119" s="35">
        <f>Main!G114*Mask!I$15</f>
        <v>0</v>
      </c>
      <c r="U119" s="35">
        <f>Main!H114*Mask!J$15</f>
        <v>0</v>
      </c>
      <c r="V119" s="35">
        <f>Main!I114*Mask!K$15</f>
        <v>0</v>
      </c>
      <c r="W119" s="35">
        <f>Main!J114*Mask!L$15</f>
        <v>0</v>
      </c>
      <c r="X119" s="35">
        <f>Main!K114*Mask!M$15</f>
        <v>0</v>
      </c>
      <c r="Y119" s="35">
        <f>Main!L114*Mask!N$15</f>
        <v>0</v>
      </c>
      <c r="Z119" s="35">
        <f>Main!M114*Mask!O$15</f>
        <v>0</v>
      </c>
      <c r="AA119" s="35">
        <f>Main!N114*Mask!P$15</f>
        <v>0</v>
      </c>
      <c r="AB119" s="35">
        <f>Main!O114*Mask!Q$15</f>
        <v>0</v>
      </c>
      <c r="AC119" s="35">
        <f>Main!P114*Mask!R$15</f>
        <v>0</v>
      </c>
      <c r="AD119" s="35">
        <f>Main!Q114*Mask!S$15</f>
        <v>0</v>
      </c>
      <c r="AE119" s="35">
        <f>Main!R114*Mask!T$15</f>
        <v>0</v>
      </c>
      <c r="AF119" s="35">
        <f>Main!S114*Mask!U$15</f>
        <v>0</v>
      </c>
      <c r="AG119" s="35">
        <f>Main!T114*Mask!V$15</f>
        <v>0</v>
      </c>
      <c r="AH119" s="35">
        <f>Main!U114*Mask!W$15</f>
        <v>0</v>
      </c>
      <c r="AI119" s="35">
        <f>Main!V114*Mask!X$15</f>
        <v>0</v>
      </c>
      <c r="AJ119" s="35">
        <f>Main!W114*Mask!Y$15</f>
        <v>0</v>
      </c>
      <c r="AK119" s="35">
        <f>Main!X114*Mask!Z$15</f>
        <v>0</v>
      </c>
      <c r="AL119" s="35">
        <f>Main!Y114*Mask!AA$15</f>
        <v>0</v>
      </c>
      <c r="AM119" s="35">
        <f>Main!Z114*Mask!AB$15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42</v>
      </c>
      <c r="Q120" s="138" t="str">
        <f ca="1">IF(Main!$AY115&lt;&gt;"#",$P120-Main!$AY115,"#")</f>
        <v>#</v>
      </c>
      <c r="R120" s="35">
        <f>Main!E115*Mask!G$15</f>
        <v>0</v>
      </c>
      <c r="S120" s="35">
        <f>Main!F115*Mask!H$15</f>
        <v>0</v>
      </c>
      <c r="T120" s="35">
        <f>Main!G115*Mask!I$15</f>
        <v>0</v>
      </c>
      <c r="U120" s="35">
        <f>Main!H115*Mask!J$15</f>
        <v>0</v>
      </c>
      <c r="V120" s="35">
        <f>Main!I115*Mask!K$15</f>
        <v>0</v>
      </c>
      <c r="W120" s="35">
        <f>Main!J115*Mask!L$15</f>
        <v>0</v>
      </c>
      <c r="X120" s="35">
        <f>Main!K115*Mask!M$15</f>
        <v>0</v>
      </c>
      <c r="Y120" s="35">
        <f>Main!L115*Mask!N$15</f>
        <v>0</v>
      </c>
      <c r="Z120" s="35">
        <f>Main!M115*Mask!O$15</f>
        <v>0</v>
      </c>
      <c r="AA120" s="35">
        <f>Main!N115*Mask!P$15</f>
        <v>0</v>
      </c>
      <c r="AB120" s="35">
        <f>Main!O115*Mask!Q$15</f>
        <v>0</v>
      </c>
      <c r="AC120" s="35">
        <f>Main!P115*Mask!R$15</f>
        <v>0</v>
      </c>
      <c r="AD120" s="35">
        <f>Main!Q115*Mask!S$15</f>
        <v>0</v>
      </c>
      <c r="AE120" s="35">
        <f>Main!R115*Mask!T$15</f>
        <v>0</v>
      </c>
      <c r="AF120" s="35">
        <f>Main!S115*Mask!U$15</f>
        <v>0</v>
      </c>
      <c r="AG120" s="35">
        <f>Main!T115*Mask!V$15</f>
        <v>0</v>
      </c>
      <c r="AH120" s="35">
        <f>Main!U115*Mask!W$15</f>
        <v>0</v>
      </c>
      <c r="AI120" s="35">
        <f>Main!V115*Mask!X$15</f>
        <v>0</v>
      </c>
      <c r="AJ120" s="35">
        <f>Main!W115*Mask!Y$15</f>
        <v>0</v>
      </c>
      <c r="AK120" s="35">
        <f>Main!X115*Mask!Z$15</f>
        <v>0</v>
      </c>
      <c r="AL120" s="35">
        <f>Main!Y115*Mask!AA$15</f>
        <v>0</v>
      </c>
      <c r="AM120" s="35">
        <f>Main!Z115*Mask!AB$15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42</v>
      </c>
      <c r="Q121" s="138" t="str">
        <f ca="1">IF(Main!$AY116&lt;&gt;"#",$P121-Main!$AY116,"#")</f>
        <v>#</v>
      </c>
      <c r="R121" s="35">
        <f>Main!E116*Mask!G$15</f>
        <v>0</v>
      </c>
      <c r="S121" s="35">
        <f>Main!F116*Mask!H$15</f>
        <v>0</v>
      </c>
      <c r="T121" s="35">
        <f>Main!G116*Mask!I$15</f>
        <v>0</v>
      </c>
      <c r="U121" s="35">
        <f>Main!H116*Mask!J$15</f>
        <v>0</v>
      </c>
      <c r="V121" s="35">
        <f>Main!I116*Mask!K$15</f>
        <v>0</v>
      </c>
      <c r="W121" s="35">
        <f>Main!J116*Mask!L$15</f>
        <v>0</v>
      </c>
      <c r="X121" s="35">
        <f>Main!K116*Mask!M$15</f>
        <v>0</v>
      </c>
      <c r="Y121" s="35">
        <f>Main!L116*Mask!N$15</f>
        <v>0</v>
      </c>
      <c r="Z121" s="35">
        <f>Main!M116*Mask!O$15</f>
        <v>0</v>
      </c>
      <c r="AA121" s="35">
        <f>Main!N116*Mask!P$15</f>
        <v>0</v>
      </c>
      <c r="AB121" s="35">
        <f>Main!O116*Mask!Q$15</f>
        <v>0</v>
      </c>
      <c r="AC121" s="35">
        <f>Main!P116*Mask!R$15</f>
        <v>0</v>
      </c>
      <c r="AD121" s="35">
        <f>Main!Q116*Mask!S$15</f>
        <v>0</v>
      </c>
      <c r="AE121" s="35">
        <f>Main!R116*Mask!T$15</f>
        <v>0</v>
      </c>
      <c r="AF121" s="35">
        <f>Main!S116*Mask!U$15</f>
        <v>0</v>
      </c>
      <c r="AG121" s="35">
        <f>Main!T116*Mask!V$15</f>
        <v>0</v>
      </c>
      <c r="AH121" s="35">
        <f>Main!U116*Mask!W$15</f>
        <v>0</v>
      </c>
      <c r="AI121" s="35">
        <f>Main!V116*Mask!X$15</f>
        <v>0</v>
      </c>
      <c r="AJ121" s="35">
        <f>Main!W116*Mask!Y$15</f>
        <v>0</v>
      </c>
      <c r="AK121" s="35">
        <f>Main!X116*Mask!Z$15</f>
        <v>0</v>
      </c>
      <c r="AL121" s="35">
        <f>Main!Y116*Mask!AA$15</f>
        <v>0</v>
      </c>
      <c r="AM121" s="35">
        <f>Main!Z116*Mask!AB$15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42</v>
      </c>
      <c r="Q122" s="138" t="str">
        <f ca="1">IF(Main!$AY117&lt;&gt;"#",$P122-Main!$AY117,"#")</f>
        <v>#</v>
      </c>
      <c r="R122" s="35">
        <f>Main!E117*Mask!G$15</f>
        <v>0</v>
      </c>
      <c r="S122" s="35">
        <f>Main!F117*Mask!H$15</f>
        <v>0</v>
      </c>
      <c r="T122" s="35">
        <f>Main!G117*Mask!I$15</f>
        <v>0</v>
      </c>
      <c r="U122" s="35">
        <f>Main!H117*Mask!J$15</f>
        <v>0</v>
      </c>
      <c r="V122" s="35">
        <f>Main!I117*Mask!K$15</f>
        <v>0</v>
      </c>
      <c r="W122" s="35">
        <f>Main!J117*Mask!L$15</f>
        <v>0</v>
      </c>
      <c r="X122" s="35">
        <f>Main!K117*Mask!M$15</f>
        <v>0</v>
      </c>
      <c r="Y122" s="35">
        <f>Main!L117*Mask!N$15</f>
        <v>0</v>
      </c>
      <c r="Z122" s="35">
        <f>Main!M117*Mask!O$15</f>
        <v>0</v>
      </c>
      <c r="AA122" s="35">
        <f>Main!N117*Mask!P$15</f>
        <v>0</v>
      </c>
      <c r="AB122" s="35">
        <f>Main!O117*Mask!Q$15</f>
        <v>0</v>
      </c>
      <c r="AC122" s="35">
        <f>Main!P117*Mask!R$15</f>
        <v>0</v>
      </c>
      <c r="AD122" s="35">
        <f>Main!Q117*Mask!S$15</f>
        <v>0</v>
      </c>
      <c r="AE122" s="35">
        <f>Main!R117*Mask!T$15</f>
        <v>0</v>
      </c>
      <c r="AF122" s="35">
        <f>Main!S117*Mask!U$15</f>
        <v>0</v>
      </c>
      <c r="AG122" s="35">
        <f>Main!T117*Mask!V$15</f>
        <v>0</v>
      </c>
      <c r="AH122" s="35">
        <f>Main!U117*Mask!W$15</f>
        <v>0</v>
      </c>
      <c r="AI122" s="35">
        <f>Main!V117*Mask!X$15</f>
        <v>0</v>
      </c>
      <c r="AJ122" s="35">
        <f>Main!W117*Mask!Y$15</f>
        <v>0</v>
      </c>
      <c r="AK122" s="35">
        <f>Main!X117*Mask!Z$15</f>
        <v>0</v>
      </c>
      <c r="AL122" s="35">
        <f>Main!Y117*Mask!AA$15</f>
        <v>0</v>
      </c>
      <c r="AM122" s="35">
        <f>Main!Z117*Mask!AB$15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42</v>
      </c>
      <c r="Q123" s="138" t="str">
        <f ca="1">IF(Main!$AY118&lt;&gt;"#",$P123-Main!$AY118,"#")</f>
        <v>#</v>
      </c>
      <c r="R123" s="35">
        <f>Main!E118*Mask!G$15</f>
        <v>0</v>
      </c>
      <c r="S123" s="35">
        <f>Main!F118*Mask!H$15</f>
        <v>0</v>
      </c>
      <c r="T123" s="35">
        <f>Main!G118*Mask!I$15</f>
        <v>0</v>
      </c>
      <c r="U123" s="35">
        <f>Main!H118*Mask!J$15</f>
        <v>0</v>
      </c>
      <c r="V123" s="35">
        <f>Main!I118*Mask!K$15</f>
        <v>0</v>
      </c>
      <c r="W123" s="35">
        <f>Main!J118*Mask!L$15</f>
        <v>0</v>
      </c>
      <c r="X123" s="35">
        <f>Main!K118*Mask!M$15</f>
        <v>0</v>
      </c>
      <c r="Y123" s="35">
        <f>Main!L118*Mask!N$15</f>
        <v>0</v>
      </c>
      <c r="Z123" s="35">
        <f>Main!M118*Mask!O$15</f>
        <v>0</v>
      </c>
      <c r="AA123" s="35">
        <f>Main!N118*Mask!P$15</f>
        <v>0</v>
      </c>
      <c r="AB123" s="35">
        <f>Main!O118*Mask!Q$15</f>
        <v>0</v>
      </c>
      <c r="AC123" s="35">
        <f>Main!P118*Mask!R$15</f>
        <v>0</v>
      </c>
      <c r="AD123" s="35">
        <f>Main!Q118*Mask!S$15</f>
        <v>0</v>
      </c>
      <c r="AE123" s="35">
        <f>Main!R118*Mask!T$15</f>
        <v>0</v>
      </c>
      <c r="AF123" s="35">
        <f>Main!S118*Mask!U$15</f>
        <v>0</v>
      </c>
      <c r="AG123" s="35">
        <f>Main!T118*Mask!V$15</f>
        <v>0</v>
      </c>
      <c r="AH123" s="35">
        <f>Main!U118*Mask!W$15</f>
        <v>0</v>
      </c>
      <c r="AI123" s="35">
        <f>Main!V118*Mask!X$15</f>
        <v>0</v>
      </c>
      <c r="AJ123" s="35">
        <f>Main!W118*Mask!Y$15</f>
        <v>0</v>
      </c>
      <c r="AK123" s="35">
        <f>Main!X118*Mask!Z$15</f>
        <v>0</v>
      </c>
      <c r="AL123" s="35">
        <f>Main!Y118*Mask!AA$15</f>
        <v>0</v>
      </c>
      <c r="AM123" s="35">
        <f>Main!Z118*Mask!AB$15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42</v>
      </c>
      <c r="Q124" s="138" t="str">
        <f ca="1">IF(Main!$AY119&lt;&gt;"#",$P124-Main!$AY119,"#")</f>
        <v>#</v>
      </c>
      <c r="R124" s="35">
        <f>Main!E119*Mask!G$15</f>
        <v>0</v>
      </c>
      <c r="S124" s="35">
        <f>Main!F119*Mask!H$15</f>
        <v>0</v>
      </c>
      <c r="T124" s="35">
        <f>Main!G119*Mask!I$15</f>
        <v>0</v>
      </c>
      <c r="U124" s="35">
        <f>Main!H119*Mask!J$15</f>
        <v>0</v>
      </c>
      <c r="V124" s="35">
        <f>Main!I119*Mask!K$15</f>
        <v>0</v>
      </c>
      <c r="W124" s="35">
        <f>Main!J119*Mask!L$15</f>
        <v>0</v>
      </c>
      <c r="X124" s="35">
        <f>Main!K119*Mask!M$15</f>
        <v>0</v>
      </c>
      <c r="Y124" s="35">
        <f>Main!L119*Mask!N$15</f>
        <v>0</v>
      </c>
      <c r="Z124" s="35">
        <f>Main!M119*Mask!O$15</f>
        <v>0</v>
      </c>
      <c r="AA124" s="35">
        <f>Main!N119*Mask!P$15</f>
        <v>0</v>
      </c>
      <c r="AB124" s="35">
        <f>Main!O119*Mask!Q$15</f>
        <v>0</v>
      </c>
      <c r="AC124" s="35">
        <f>Main!P119*Mask!R$15</f>
        <v>0</v>
      </c>
      <c r="AD124" s="35">
        <f>Main!Q119*Mask!S$15</f>
        <v>0</v>
      </c>
      <c r="AE124" s="35">
        <f>Main!R119*Mask!T$15</f>
        <v>0</v>
      </c>
      <c r="AF124" s="35">
        <f>Main!S119*Mask!U$15</f>
        <v>0</v>
      </c>
      <c r="AG124" s="35">
        <f>Main!T119*Mask!V$15</f>
        <v>0</v>
      </c>
      <c r="AH124" s="35">
        <f>Main!U119*Mask!W$15</f>
        <v>0</v>
      </c>
      <c r="AI124" s="35">
        <f>Main!V119*Mask!X$15</f>
        <v>0</v>
      </c>
      <c r="AJ124" s="35">
        <f>Main!W119*Mask!Y$15</f>
        <v>0</v>
      </c>
      <c r="AK124" s="35">
        <f>Main!X119*Mask!Z$15</f>
        <v>0</v>
      </c>
      <c r="AL124" s="35">
        <f>Main!Y119*Mask!AA$15</f>
        <v>0</v>
      </c>
      <c r="AM124" s="35">
        <f>Main!Z119*Mask!AB$15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42</v>
      </c>
      <c r="Q125" s="138" t="str">
        <f ca="1">IF(Main!$AY120&lt;&gt;"#",$P125-Main!$AY120,"#")</f>
        <v>#</v>
      </c>
      <c r="R125" s="35">
        <f>Main!E120*Mask!G$15</f>
        <v>0</v>
      </c>
      <c r="S125" s="35">
        <f>Main!F120*Mask!H$15</f>
        <v>0</v>
      </c>
      <c r="T125" s="35">
        <f>Main!G120*Mask!I$15</f>
        <v>0</v>
      </c>
      <c r="U125" s="35">
        <f>Main!H120*Mask!J$15</f>
        <v>0</v>
      </c>
      <c r="V125" s="35">
        <f>Main!I120*Mask!K$15</f>
        <v>0</v>
      </c>
      <c r="W125" s="35">
        <f>Main!J120*Mask!L$15</f>
        <v>0</v>
      </c>
      <c r="X125" s="35">
        <f>Main!K120*Mask!M$15</f>
        <v>0</v>
      </c>
      <c r="Y125" s="35">
        <f>Main!L120*Mask!N$15</f>
        <v>0</v>
      </c>
      <c r="Z125" s="35">
        <f>Main!M120*Mask!O$15</f>
        <v>0</v>
      </c>
      <c r="AA125" s="35">
        <f>Main!N120*Mask!P$15</f>
        <v>0</v>
      </c>
      <c r="AB125" s="35">
        <f>Main!O120*Mask!Q$15</f>
        <v>0</v>
      </c>
      <c r="AC125" s="35">
        <f>Main!P120*Mask!R$15</f>
        <v>0</v>
      </c>
      <c r="AD125" s="35">
        <f>Main!Q120*Mask!S$15</f>
        <v>0</v>
      </c>
      <c r="AE125" s="35">
        <f>Main!R120*Mask!T$15</f>
        <v>0</v>
      </c>
      <c r="AF125" s="35">
        <f>Main!S120*Mask!U$15</f>
        <v>0</v>
      </c>
      <c r="AG125" s="35">
        <f>Main!T120*Mask!V$15</f>
        <v>0</v>
      </c>
      <c r="AH125" s="35">
        <f>Main!U120*Mask!W$15</f>
        <v>0</v>
      </c>
      <c r="AI125" s="35">
        <f>Main!V120*Mask!X$15</f>
        <v>0</v>
      </c>
      <c r="AJ125" s="35">
        <f>Main!W120*Mask!Y$15</f>
        <v>0</v>
      </c>
      <c r="AK125" s="35">
        <f>Main!X120*Mask!Z$15</f>
        <v>0</v>
      </c>
      <c r="AL125" s="35">
        <f>Main!Y120*Mask!AA$15</f>
        <v>0</v>
      </c>
      <c r="AM125" s="35">
        <f>Main!Z120*Mask!AB$15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42</v>
      </c>
      <c r="Q126" s="138" t="str">
        <f ca="1">IF(Main!$AY121&lt;&gt;"#",$P126-Main!$AY121,"#")</f>
        <v>#</v>
      </c>
      <c r="R126" s="35">
        <f>Main!E121*Mask!G$15</f>
        <v>0</v>
      </c>
      <c r="S126" s="35">
        <f>Main!F121*Mask!H$15</f>
        <v>0</v>
      </c>
      <c r="T126" s="35">
        <f>Main!G121*Mask!I$15</f>
        <v>0</v>
      </c>
      <c r="U126" s="35">
        <f>Main!H121*Mask!J$15</f>
        <v>0</v>
      </c>
      <c r="V126" s="35">
        <f>Main!I121*Mask!K$15</f>
        <v>0</v>
      </c>
      <c r="W126" s="35">
        <f>Main!J121*Mask!L$15</f>
        <v>0</v>
      </c>
      <c r="X126" s="35">
        <f>Main!K121*Mask!M$15</f>
        <v>0</v>
      </c>
      <c r="Y126" s="35">
        <f>Main!L121*Mask!N$15</f>
        <v>0</v>
      </c>
      <c r="Z126" s="35">
        <f>Main!M121*Mask!O$15</f>
        <v>0</v>
      </c>
      <c r="AA126" s="35">
        <f>Main!N121*Mask!P$15</f>
        <v>0</v>
      </c>
      <c r="AB126" s="35">
        <f>Main!O121*Mask!Q$15</f>
        <v>0</v>
      </c>
      <c r="AC126" s="35">
        <f>Main!P121*Mask!R$15</f>
        <v>0</v>
      </c>
      <c r="AD126" s="35">
        <f>Main!Q121*Mask!S$15</f>
        <v>0</v>
      </c>
      <c r="AE126" s="35">
        <f>Main!R121*Mask!T$15</f>
        <v>0</v>
      </c>
      <c r="AF126" s="35">
        <f>Main!S121*Mask!U$15</f>
        <v>0</v>
      </c>
      <c r="AG126" s="35">
        <f>Main!T121*Mask!V$15</f>
        <v>0</v>
      </c>
      <c r="AH126" s="35">
        <f>Main!U121*Mask!W$15</f>
        <v>0</v>
      </c>
      <c r="AI126" s="35">
        <f>Main!V121*Mask!X$15</f>
        <v>0</v>
      </c>
      <c r="AJ126" s="35">
        <f>Main!W121*Mask!Y$15</f>
        <v>0</v>
      </c>
      <c r="AK126" s="35">
        <f>Main!X121*Mask!Z$15</f>
        <v>0</v>
      </c>
      <c r="AL126" s="35">
        <f>Main!Y121*Mask!AA$15</f>
        <v>0</v>
      </c>
      <c r="AM126" s="35">
        <f>Main!Z121*Mask!AB$15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42</v>
      </c>
      <c r="Q127" s="138" t="str">
        <f ca="1">IF(Main!$AY122&lt;&gt;"#",$P127-Main!$AY122,"#")</f>
        <v>#</v>
      </c>
      <c r="R127" s="35">
        <f>Main!E122*Mask!G$15</f>
        <v>0</v>
      </c>
      <c r="S127" s="35">
        <f>Main!F122*Mask!H$15</f>
        <v>0</v>
      </c>
      <c r="T127" s="35">
        <f>Main!G122*Mask!I$15</f>
        <v>0</v>
      </c>
      <c r="U127" s="35">
        <f>Main!H122*Mask!J$15</f>
        <v>0</v>
      </c>
      <c r="V127" s="35">
        <f>Main!I122*Mask!K$15</f>
        <v>0</v>
      </c>
      <c r="W127" s="35">
        <f>Main!J122*Mask!L$15</f>
        <v>0</v>
      </c>
      <c r="X127" s="35">
        <f>Main!K122*Mask!M$15</f>
        <v>0</v>
      </c>
      <c r="Y127" s="35">
        <f>Main!L122*Mask!N$15</f>
        <v>0</v>
      </c>
      <c r="Z127" s="35">
        <f>Main!M122*Mask!O$15</f>
        <v>0</v>
      </c>
      <c r="AA127" s="35">
        <f>Main!N122*Mask!P$15</f>
        <v>0</v>
      </c>
      <c r="AB127" s="35">
        <f>Main!O122*Mask!Q$15</f>
        <v>0</v>
      </c>
      <c r="AC127" s="35">
        <f>Main!P122*Mask!R$15</f>
        <v>0</v>
      </c>
      <c r="AD127" s="35">
        <f>Main!Q122*Mask!S$15</f>
        <v>0</v>
      </c>
      <c r="AE127" s="35">
        <f>Main!R122*Mask!T$15</f>
        <v>0</v>
      </c>
      <c r="AF127" s="35">
        <f>Main!S122*Mask!U$15</f>
        <v>0</v>
      </c>
      <c r="AG127" s="35">
        <f>Main!T122*Mask!V$15</f>
        <v>0</v>
      </c>
      <c r="AH127" s="35">
        <f>Main!U122*Mask!W$15</f>
        <v>0</v>
      </c>
      <c r="AI127" s="35">
        <f>Main!V122*Mask!X$15</f>
        <v>0</v>
      </c>
      <c r="AJ127" s="35">
        <f>Main!W122*Mask!Y$15</f>
        <v>0</v>
      </c>
      <c r="AK127" s="35">
        <f>Main!X122*Mask!Z$15</f>
        <v>0</v>
      </c>
      <c r="AL127" s="35">
        <f>Main!Y122*Mask!AA$15</f>
        <v>0</v>
      </c>
      <c r="AM127" s="35">
        <f>Main!Z122*Mask!AB$15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42</v>
      </c>
      <c r="Q128" s="138" t="str">
        <f ca="1">IF(Main!$AY123&lt;&gt;"#",$P128-Main!$AY123,"#")</f>
        <v>#</v>
      </c>
      <c r="R128" s="35">
        <f>Main!E123*Mask!G$15</f>
        <v>0</v>
      </c>
      <c r="S128" s="35">
        <f>Main!F123*Mask!H$15</f>
        <v>0</v>
      </c>
      <c r="T128" s="35">
        <f>Main!G123*Mask!I$15</f>
        <v>0</v>
      </c>
      <c r="U128" s="35">
        <f>Main!H123*Mask!J$15</f>
        <v>0</v>
      </c>
      <c r="V128" s="35">
        <f>Main!I123*Mask!K$15</f>
        <v>0</v>
      </c>
      <c r="W128" s="35">
        <f>Main!J123*Mask!L$15</f>
        <v>0</v>
      </c>
      <c r="X128" s="35">
        <f>Main!K123*Mask!M$15</f>
        <v>0</v>
      </c>
      <c r="Y128" s="35">
        <f>Main!L123*Mask!N$15</f>
        <v>0</v>
      </c>
      <c r="Z128" s="35">
        <f>Main!M123*Mask!O$15</f>
        <v>0</v>
      </c>
      <c r="AA128" s="35">
        <f>Main!N123*Mask!P$15</f>
        <v>0</v>
      </c>
      <c r="AB128" s="35">
        <f>Main!O123*Mask!Q$15</f>
        <v>0</v>
      </c>
      <c r="AC128" s="35">
        <f>Main!P123*Mask!R$15</f>
        <v>0</v>
      </c>
      <c r="AD128" s="35">
        <f>Main!Q123*Mask!S$15</f>
        <v>0</v>
      </c>
      <c r="AE128" s="35">
        <f>Main!R123*Mask!T$15</f>
        <v>0</v>
      </c>
      <c r="AF128" s="35">
        <f>Main!S123*Mask!U$15</f>
        <v>0</v>
      </c>
      <c r="AG128" s="35">
        <f>Main!T123*Mask!V$15</f>
        <v>0</v>
      </c>
      <c r="AH128" s="35">
        <f>Main!U123*Mask!W$15</f>
        <v>0</v>
      </c>
      <c r="AI128" s="35">
        <f>Main!V123*Mask!X$15</f>
        <v>0</v>
      </c>
      <c r="AJ128" s="35">
        <f>Main!W123*Mask!Y$15</f>
        <v>0</v>
      </c>
      <c r="AK128" s="35">
        <f>Main!X123*Mask!Z$15</f>
        <v>0</v>
      </c>
      <c r="AL128" s="35">
        <f>Main!Y123*Mask!AA$15</f>
        <v>0</v>
      </c>
      <c r="AM128" s="35">
        <f>Main!Z123*Mask!AB$15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42</v>
      </c>
      <c r="Q129" s="138" t="str">
        <f ca="1">IF(Main!$AY124&lt;&gt;"#",$P129-Main!$AY124,"#")</f>
        <v>#</v>
      </c>
      <c r="R129" s="35">
        <f>Main!E124*Mask!G$15</f>
        <v>0</v>
      </c>
      <c r="S129" s="35">
        <f>Main!F124*Mask!H$15</f>
        <v>0</v>
      </c>
      <c r="T129" s="35">
        <f>Main!G124*Mask!I$15</f>
        <v>0</v>
      </c>
      <c r="U129" s="35">
        <f>Main!H124*Mask!J$15</f>
        <v>0</v>
      </c>
      <c r="V129" s="35">
        <f>Main!I124*Mask!K$15</f>
        <v>0</v>
      </c>
      <c r="W129" s="35">
        <f>Main!J124*Mask!L$15</f>
        <v>0</v>
      </c>
      <c r="X129" s="35">
        <f>Main!K124*Mask!M$15</f>
        <v>0</v>
      </c>
      <c r="Y129" s="35">
        <f>Main!L124*Mask!N$15</f>
        <v>0</v>
      </c>
      <c r="Z129" s="35">
        <f>Main!M124*Mask!O$15</f>
        <v>0</v>
      </c>
      <c r="AA129" s="35">
        <f>Main!N124*Mask!P$15</f>
        <v>0</v>
      </c>
      <c r="AB129" s="35">
        <f>Main!O124*Mask!Q$15</f>
        <v>0</v>
      </c>
      <c r="AC129" s="35">
        <f>Main!P124*Mask!R$15</f>
        <v>0</v>
      </c>
      <c r="AD129" s="35">
        <f>Main!Q124*Mask!S$15</f>
        <v>0</v>
      </c>
      <c r="AE129" s="35">
        <f>Main!R124*Mask!T$15</f>
        <v>0</v>
      </c>
      <c r="AF129" s="35">
        <f>Main!S124*Mask!U$15</f>
        <v>0</v>
      </c>
      <c r="AG129" s="35">
        <f>Main!T124*Mask!V$15</f>
        <v>0</v>
      </c>
      <c r="AH129" s="35">
        <f>Main!U124*Mask!W$15</f>
        <v>0</v>
      </c>
      <c r="AI129" s="35">
        <f>Main!V124*Mask!X$15</f>
        <v>0</v>
      </c>
      <c r="AJ129" s="35">
        <f>Main!W124*Mask!Y$15</f>
        <v>0</v>
      </c>
      <c r="AK129" s="35">
        <f>Main!X124*Mask!Z$15</f>
        <v>0</v>
      </c>
      <c r="AL129" s="35">
        <f>Main!Y124*Mask!AA$15</f>
        <v>0</v>
      </c>
      <c r="AM129" s="35">
        <f>Main!Z124*Mask!AB$15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42</v>
      </c>
      <c r="Q130" s="138" t="str">
        <f ca="1">IF(Main!$AY125&lt;&gt;"#",$P130-Main!$AY125,"#")</f>
        <v>#</v>
      </c>
      <c r="R130" s="35">
        <f>Main!E125*Mask!G$15</f>
        <v>0</v>
      </c>
      <c r="S130" s="35">
        <f>Main!F125*Mask!H$15</f>
        <v>0</v>
      </c>
      <c r="T130" s="35">
        <f>Main!G125*Mask!I$15</f>
        <v>0</v>
      </c>
      <c r="U130" s="35">
        <f>Main!H125*Mask!J$15</f>
        <v>0</v>
      </c>
      <c r="V130" s="35">
        <f>Main!I125*Mask!K$15</f>
        <v>0</v>
      </c>
      <c r="W130" s="35">
        <f>Main!J125*Mask!L$15</f>
        <v>0</v>
      </c>
      <c r="X130" s="35">
        <f>Main!K125*Mask!M$15</f>
        <v>0</v>
      </c>
      <c r="Y130" s="35">
        <f>Main!L125*Mask!N$15</f>
        <v>0</v>
      </c>
      <c r="Z130" s="35">
        <f>Main!M125*Mask!O$15</f>
        <v>0</v>
      </c>
      <c r="AA130" s="35">
        <f>Main!N125*Mask!P$15</f>
        <v>0</v>
      </c>
      <c r="AB130" s="35">
        <f>Main!O125*Mask!Q$15</f>
        <v>0</v>
      </c>
      <c r="AC130" s="35">
        <f>Main!P125*Mask!R$15</f>
        <v>0</v>
      </c>
      <c r="AD130" s="35">
        <f>Main!Q125*Mask!S$15</f>
        <v>0</v>
      </c>
      <c r="AE130" s="35">
        <f>Main!R125*Mask!T$15</f>
        <v>0</v>
      </c>
      <c r="AF130" s="35">
        <f>Main!S125*Mask!U$15</f>
        <v>0</v>
      </c>
      <c r="AG130" s="35">
        <f>Main!T125*Mask!V$15</f>
        <v>0</v>
      </c>
      <c r="AH130" s="35">
        <f>Main!U125*Mask!W$15</f>
        <v>0</v>
      </c>
      <c r="AI130" s="35">
        <f>Main!V125*Mask!X$15</f>
        <v>0</v>
      </c>
      <c r="AJ130" s="35">
        <f>Main!W125*Mask!Y$15</f>
        <v>0</v>
      </c>
      <c r="AK130" s="35">
        <f>Main!X125*Mask!Z$15</f>
        <v>0</v>
      </c>
      <c r="AL130" s="35">
        <f>Main!Y125*Mask!AA$15</f>
        <v>0</v>
      </c>
      <c r="AM130" s="35">
        <f>Main!Z125*Mask!AB$15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42</v>
      </c>
      <c r="Q131" s="138" t="str">
        <f ca="1">IF(Main!$AY126&lt;&gt;"#",$P131-Main!$AY126,"#")</f>
        <v>#</v>
      </c>
      <c r="R131" s="35">
        <f>Main!E126*Mask!G$15</f>
        <v>0</v>
      </c>
      <c r="S131" s="35">
        <f>Main!F126*Mask!H$15</f>
        <v>0</v>
      </c>
      <c r="T131" s="35">
        <f>Main!G126*Mask!I$15</f>
        <v>0</v>
      </c>
      <c r="U131" s="35">
        <f>Main!H126*Mask!J$15</f>
        <v>0</v>
      </c>
      <c r="V131" s="35">
        <f>Main!I126*Mask!K$15</f>
        <v>0</v>
      </c>
      <c r="W131" s="35">
        <f>Main!J126*Mask!L$15</f>
        <v>0</v>
      </c>
      <c r="X131" s="35">
        <f>Main!K126*Mask!M$15</f>
        <v>0</v>
      </c>
      <c r="Y131" s="35">
        <f>Main!L126*Mask!N$15</f>
        <v>0</v>
      </c>
      <c r="Z131" s="35">
        <f>Main!M126*Mask!O$15</f>
        <v>0</v>
      </c>
      <c r="AA131" s="35">
        <f>Main!N126*Mask!P$15</f>
        <v>0</v>
      </c>
      <c r="AB131" s="35">
        <f>Main!O126*Mask!Q$15</f>
        <v>0</v>
      </c>
      <c r="AC131" s="35">
        <f>Main!P126*Mask!R$15</f>
        <v>0</v>
      </c>
      <c r="AD131" s="35">
        <f>Main!Q126*Mask!S$15</f>
        <v>0</v>
      </c>
      <c r="AE131" s="35">
        <f>Main!R126*Mask!T$15</f>
        <v>0</v>
      </c>
      <c r="AF131" s="35">
        <f>Main!S126*Mask!U$15</f>
        <v>0</v>
      </c>
      <c r="AG131" s="35">
        <f>Main!T126*Mask!V$15</f>
        <v>0</v>
      </c>
      <c r="AH131" s="35">
        <f>Main!U126*Mask!W$15</f>
        <v>0</v>
      </c>
      <c r="AI131" s="35">
        <f>Main!V126*Mask!X$15</f>
        <v>0</v>
      </c>
      <c r="AJ131" s="35">
        <f>Main!W126*Mask!Y$15</f>
        <v>0</v>
      </c>
      <c r="AK131" s="35">
        <f>Main!X126*Mask!Z$15</f>
        <v>0</v>
      </c>
      <c r="AL131" s="35">
        <f>Main!Y126*Mask!AA$15</f>
        <v>0</v>
      </c>
      <c r="AM131" s="35">
        <f>Main!Z126*Mask!AB$15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42</v>
      </c>
      <c r="Q132" s="138" t="str">
        <f ca="1">IF(Main!$AY127&lt;&gt;"#",$P132-Main!$AY127,"#")</f>
        <v>#</v>
      </c>
      <c r="R132" s="35">
        <f>Main!E127*Mask!G$15</f>
        <v>0</v>
      </c>
      <c r="S132" s="35">
        <f>Main!F127*Mask!H$15</f>
        <v>0</v>
      </c>
      <c r="T132" s="35">
        <f>Main!G127*Mask!I$15</f>
        <v>0</v>
      </c>
      <c r="U132" s="35">
        <f>Main!H127*Mask!J$15</f>
        <v>0</v>
      </c>
      <c r="V132" s="35">
        <f>Main!I127*Mask!K$15</f>
        <v>0</v>
      </c>
      <c r="W132" s="35">
        <f>Main!J127*Mask!L$15</f>
        <v>0</v>
      </c>
      <c r="X132" s="35">
        <f>Main!K127*Mask!M$15</f>
        <v>0</v>
      </c>
      <c r="Y132" s="35">
        <f>Main!L127*Mask!N$15</f>
        <v>0</v>
      </c>
      <c r="Z132" s="35">
        <f>Main!M127*Mask!O$15</f>
        <v>0</v>
      </c>
      <c r="AA132" s="35">
        <f>Main!N127*Mask!P$15</f>
        <v>0</v>
      </c>
      <c r="AB132" s="35">
        <f>Main!O127*Mask!Q$15</f>
        <v>0</v>
      </c>
      <c r="AC132" s="35">
        <f>Main!P127*Mask!R$15</f>
        <v>0</v>
      </c>
      <c r="AD132" s="35">
        <f>Main!Q127*Mask!S$15</f>
        <v>0</v>
      </c>
      <c r="AE132" s="35">
        <f>Main!R127*Mask!T$15</f>
        <v>0</v>
      </c>
      <c r="AF132" s="35">
        <f>Main!S127*Mask!U$15</f>
        <v>0</v>
      </c>
      <c r="AG132" s="35">
        <f>Main!T127*Mask!V$15</f>
        <v>0</v>
      </c>
      <c r="AH132" s="35">
        <f>Main!U127*Mask!W$15</f>
        <v>0</v>
      </c>
      <c r="AI132" s="35">
        <f>Main!V127*Mask!X$15</f>
        <v>0</v>
      </c>
      <c r="AJ132" s="35">
        <f>Main!W127*Mask!Y$15</f>
        <v>0</v>
      </c>
      <c r="AK132" s="35">
        <f>Main!X127*Mask!Z$15</f>
        <v>0</v>
      </c>
      <c r="AL132" s="35">
        <f>Main!Y127*Mask!AA$15</f>
        <v>0</v>
      </c>
      <c r="AM132" s="35">
        <f>Main!Z127*Mask!AB$15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42</v>
      </c>
      <c r="Q133" s="138" t="str">
        <f ca="1">IF(Main!$AY128&lt;&gt;"#",$P133-Main!$AY128,"#")</f>
        <v>#</v>
      </c>
      <c r="R133" s="35">
        <f>Main!E128*Mask!G$15</f>
        <v>0</v>
      </c>
      <c r="S133" s="35">
        <f>Main!F128*Mask!H$15</f>
        <v>0</v>
      </c>
      <c r="T133" s="35">
        <f>Main!G128*Mask!I$15</f>
        <v>0</v>
      </c>
      <c r="U133" s="35">
        <f>Main!H128*Mask!J$15</f>
        <v>0</v>
      </c>
      <c r="V133" s="35">
        <f>Main!I128*Mask!K$15</f>
        <v>0</v>
      </c>
      <c r="W133" s="35">
        <f>Main!J128*Mask!L$15</f>
        <v>0</v>
      </c>
      <c r="X133" s="35">
        <f>Main!K128*Mask!M$15</f>
        <v>0</v>
      </c>
      <c r="Y133" s="35">
        <f>Main!L128*Mask!N$15</f>
        <v>0</v>
      </c>
      <c r="Z133" s="35">
        <f>Main!M128*Mask!O$15</f>
        <v>0</v>
      </c>
      <c r="AA133" s="35">
        <f>Main!N128*Mask!P$15</f>
        <v>0</v>
      </c>
      <c r="AB133" s="35">
        <f>Main!O128*Mask!Q$15</f>
        <v>0</v>
      </c>
      <c r="AC133" s="35">
        <f>Main!P128*Mask!R$15</f>
        <v>0</v>
      </c>
      <c r="AD133" s="35">
        <f>Main!Q128*Mask!S$15</f>
        <v>0</v>
      </c>
      <c r="AE133" s="35">
        <f>Main!R128*Mask!T$15</f>
        <v>0</v>
      </c>
      <c r="AF133" s="35">
        <f>Main!S128*Mask!U$15</f>
        <v>0</v>
      </c>
      <c r="AG133" s="35">
        <f>Main!T128*Mask!V$15</f>
        <v>0</v>
      </c>
      <c r="AH133" s="35">
        <f>Main!U128*Mask!W$15</f>
        <v>0</v>
      </c>
      <c r="AI133" s="35">
        <f>Main!V128*Mask!X$15</f>
        <v>0</v>
      </c>
      <c r="AJ133" s="35">
        <f>Main!W128*Mask!Y$15</f>
        <v>0</v>
      </c>
      <c r="AK133" s="35">
        <f>Main!X128*Mask!Z$15</f>
        <v>0</v>
      </c>
      <c r="AL133" s="35">
        <f>Main!Y128*Mask!AA$15</f>
        <v>0</v>
      </c>
      <c r="AM133" s="35">
        <f>Main!Z128*Mask!AB$15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42</v>
      </c>
      <c r="Q134" s="138" t="str">
        <f ca="1">IF(Main!$AY129&lt;&gt;"#",$P134-Main!$AY129,"#")</f>
        <v>#</v>
      </c>
      <c r="R134" s="35">
        <f>Main!E129*Mask!G$15</f>
        <v>0</v>
      </c>
      <c r="S134" s="35">
        <f>Main!F129*Mask!H$15</f>
        <v>0</v>
      </c>
      <c r="T134" s="35">
        <f>Main!G129*Mask!I$15</f>
        <v>0</v>
      </c>
      <c r="U134" s="35">
        <f>Main!H129*Mask!J$15</f>
        <v>0</v>
      </c>
      <c r="V134" s="35">
        <f>Main!I129*Mask!K$15</f>
        <v>0</v>
      </c>
      <c r="W134" s="35">
        <f>Main!J129*Mask!L$15</f>
        <v>0</v>
      </c>
      <c r="X134" s="35">
        <f>Main!K129*Mask!M$15</f>
        <v>0</v>
      </c>
      <c r="Y134" s="35">
        <f>Main!L129*Mask!N$15</f>
        <v>0</v>
      </c>
      <c r="Z134" s="35">
        <f>Main!M129*Mask!O$15</f>
        <v>0</v>
      </c>
      <c r="AA134" s="35">
        <f>Main!N129*Mask!P$15</f>
        <v>0</v>
      </c>
      <c r="AB134" s="35">
        <f>Main!O129*Mask!Q$15</f>
        <v>0</v>
      </c>
      <c r="AC134" s="35">
        <f>Main!P129*Mask!R$15</f>
        <v>0</v>
      </c>
      <c r="AD134" s="35">
        <f>Main!Q129*Mask!S$15</f>
        <v>0</v>
      </c>
      <c r="AE134" s="35">
        <f>Main!R129*Mask!T$15</f>
        <v>0</v>
      </c>
      <c r="AF134" s="35">
        <f>Main!S129*Mask!U$15</f>
        <v>0</v>
      </c>
      <c r="AG134" s="35">
        <f>Main!T129*Mask!V$15</f>
        <v>0</v>
      </c>
      <c r="AH134" s="35">
        <f>Main!U129*Mask!W$15</f>
        <v>0</v>
      </c>
      <c r="AI134" s="35">
        <f>Main!V129*Mask!X$15</f>
        <v>0</v>
      </c>
      <c r="AJ134" s="35">
        <f>Main!W129*Mask!Y$15</f>
        <v>0</v>
      </c>
      <c r="AK134" s="35">
        <f>Main!X129*Mask!Z$15</f>
        <v>0</v>
      </c>
      <c r="AL134" s="35">
        <f>Main!Y129*Mask!AA$15</f>
        <v>0</v>
      </c>
      <c r="AM134" s="35">
        <f>Main!Z129*Mask!AB$15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42</v>
      </c>
      <c r="Q135" s="138" t="str">
        <f ca="1">IF(Main!$AY130&lt;&gt;"#",$P135-Main!$AY130,"#")</f>
        <v>#</v>
      </c>
      <c r="R135" s="35">
        <f>Main!E130*Mask!G$15</f>
        <v>0</v>
      </c>
      <c r="S135" s="35">
        <f>Main!F130*Mask!H$15</f>
        <v>0</v>
      </c>
      <c r="T135" s="35">
        <f>Main!G130*Mask!I$15</f>
        <v>0</v>
      </c>
      <c r="U135" s="35">
        <f>Main!H130*Mask!J$15</f>
        <v>0</v>
      </c>
      <c r="V135" s="35">
        <f>Main!I130*Mask!K$15</f>
        <v>0</v>
      </c>
      <c r="W135" s="35">
        <f>Main!J130*Mask!L$15</f>
        <v>0</v>
      </c>
      <c r="X135" s="35">
        <f>Main!K130*Mask!M$15</f>
        <v>0</v>
      </c>
      <c r="Y135" s="35">
        <f>Main!L130*Mask!N$15</f>
        <v>0</v>
      </c>
      <c r="Z135" s="35">
        <f>Main!M130*Mask!O$15</f>
        <v>0</v>
      </c>
      <c r="AA135" s="35">
        <f>Main!N130*Mask!P$15</f>
        <v>0</v>
      </c>
      <c r="AB135" s="35">
        <f>Main!O130*Mask!Q$15</f>
        <v>0</v>
      </c>
      <c r="AC135" s="35">
        <f>Main!P130*Mask!R$15</f>
        <v>0</v>
      </c>
      <c r="AD135" s="35">
        <f>Main!Q130*Mask!S$15</f>
        <v>0</v>
      </c>
      <c r="AE135" s="35">
        <f>Main!R130*Mask!T$15</f>
        <v>0</v>
      </c>
      <c r="AF135" s="35">
        <f>Main!S130*Mask!U$15</f>
        <v>0</v>
      </c>
      <c r="AG135" s="35">
        <f>Main!T130*Mask!V$15</f>
        <v>0</v>
      </c>
      <c r="AH135" s="35">
        <f>Main!U130*Mask!W$15</f>
        <v>0</v>
      </c>
      <c r="AI135" s="35">
        <f>Main!V130*Mask!X$15</f>
        <v>0</v>
      </c>
      <c r="AJ135" s="35">
        <f>Main!W130*Mask!Y$15</f>
        <v>0</v>
      </c>
      <c r="AK135" s="35">
        <f>Main!X130*Mask!Z$15</f>
        <v>0</v>
      </c>
      <c r="AL135" s="35">
        <f>Main!Y130*Mask!AA$15</f>
        <v>0</v>
      </c>
      <c r="AM135" s="35">
        <f>Main!Z130*Mask!AB$15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42</v>
      </c>
      <c r="Q136" s="138" t="str">
        <f ca="1">IF(Main!$AY131&lt;&gt;"#",$P136-Main!$AY131,"#")</f>
        <v>#</v>
      </c>
      <c r="R136" s="35">
        <f>Main!E131*Mask!G$15</f>
        <v>0</v>
      </c>
      <c r="S136" s="35">
        <f>Main!F131*Mask!H$15</f>
        <v>0</v>
      </c>
      <c r="T136" s="35">
        <f>Main!G131*Mask!I$15</f>
        <v>0</v>
      </c>
      <c r="U136" s="35">
        <f>Main!H131*Mask!J$15</f>
        <v>0</v>
      </c>
      <c r="V136" s="35">
        <f>Main!I131*Mask!K$15</f>
        <v>0</v>
      </c>
      <c r="W136" s="35">
        <f>Main!J131*Mask!L$15</f>
        <v>0</v>
      </c>
      <c r="X136" s="35">
        <f>Main!K131*Mask!M$15</f>
        <v>0</v>
      </c>
      <c r="Y136" s="35">
        <f>Main!L131*Mask!N$15</f>
        <v>0</v>
      </c>
      <c r="Z136" s="35">
        <f>Main!M131*Mask!O$15</f>
        <v>0</v>
      </c>
      <c r="AA136" s="35">
        <f>Main!N131*Mask!P$15</f>
        <v>0</v>
      </c>
      <c r="AB136" s="35">
        <f>Main!O131*Mask!Q$15</f>
        <v>0</v>
      </c>
      <c r="AC136" s="35">
        <f>Main!P131*Mask!R$15</f>
        <v>0</v>
      </c>
      <c r="AD136" s="35">
        <f>Main!Q131*Mask!S$15</f>
        <v>0</v>
      </c>
      <c r="AE136" s="35">
        <f>Main!R131*Mask!T$15</f>
        <v>0</v>
      </c>
      <c r="AF136" s="35">
        <f>Main!S131*Mask!U$15</f>
        <v>0</v>
      </c>
      <c r="AG136" s="35">
        <f>Main!T131*Mask!V$15</f>
        <v>0</v>
      </c>
      <c r="AH136" s="35">
        <f>Main!U131*Mask!W$15</f>
        <v>0</v>
      </c>
      <c r="AI136" s="35">
        <f>Main!V131*Mask!X$15</f>
        <v>0</v>
      </c>
      <c r="AJ136" s="35">
        <f>Main!W131*Mask!Y$15</f>
        <v>0</v>
      </c>
      <c r="AK136" s="35">
        <f>Main!X131*Mask!Z$15</f>
        <v>0</v>
      </c>
      <c r="AL136" s="35">
        <f>Main!Y131*Mask!AA$15</f>
        <v>0</v>
      </c>
      <c r="AM136" s="35">
        <f>Main!Z131*Mask!AB$15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42</v>
      </c>
      <c r="Q137" s="138" t="str">
        <f ca="1">IF(Main!$AY132&lt;&gt;"#",$P137-Main!$AY132,"#")</f>
        <v>#</v>
      </c>
      <c r="R137" s="35">
        <f>Main!E132*Mask!G$15</f>
        <v>0</v>
      </c>
      <c r="S137" s="35">
        <f>Main!F132*Mask!H$15</f>
        <v>0</v>
      </c>
      <c r="T137" s="35">
        <f>Main!G132*Mask!I$15</f>
        <v>0</v>
      </c>
      <c r="U137" s="35">
        <f>Main!H132*Mask!J$15</f>
        <v>0</v>
      </c>
      <c r="V137" s="35">
        <f>Main!I132*Mask!K$15</f>
        <v>0</v>
      </c>
      <c r="W137" s="35">
        <f>Main!J132*Mask!L$15</f>
        <v>0</v>
      </c>
      <c r="X137" s="35">
        <f>Main!K132*Mask!M$15</f>
        <v>0</v>
      </c>
      <c r="Y137" s="35">
        <f>Main!L132*Mask!N$15</f>
        <v>0</v>
      </c>
      <c r="Z137" s="35">
        <f>Main!M132*Mask!O$15</f>
        <v>0</v>
      </c>
      <c r="AA137" s="35">
        <f>Main!N132*Mask!P$15</f>
        <v>0</v>
      </c>
      <c r="AB137" s="35">
        <f>Main!O132*Mask!Q$15</f>
        <v>0</v>
      </c>
      <c r="AC137" s="35">
        <f>Main!P132*Mask!R$15</f>
        <v>0</v>
      </c>
      <c r="AD137" s="35">
        <f>Main!Q132*Mask!S$15</f>
        <v>0</v>
      </c>
      <c r="AE137" s="35">
        <f>Main!R132*Mask!T$15</f>
        <v>0</v>
      </c>
      <c r="AF137" s="35">
        <f>Main!S132*Mask!U$15</f>
        <v>0</v>
      </c>
      <c r="AG137" s="35">
        <f>Main!T132*Mask!V$15</f>
        <v>0</v>
      </c>
      <c r="AH137" s="35">
        <f>Main!U132*Mask!W$15</f>
        <v>0</v>
      </c>
      <c r="AI137" s="35">
        <f>Main!V132*Mask!X$15</f>
        <v>0</v>
      </c>
      <c r="AJ137" s="35">
        <f>Main!W132*Mask!Y$15</f>
        <v>0</v>
      </c>
      <c r="AK137" s="35">
        <f>Main!X132*Mask!Z$15</f>
        <v>0</v>
      </c>
      <c r="AL137" s="35">
        <f>Main!Y132*Mask!AA$15</f>
        <v>0</v>
      </c>
      <c r="AM137" s="35">
        <f>Main!Z132*Mask!AB$15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42</v>
      </c>
      <c r="Q138" s="138" t="str">
        <f ca="1">IF(Main!$AY133&lt;&gt;"#",$P138-Main!$AY133,"#")</f>
        <v>#</v>
      </c>
      <c r="R138" s="35">
        <f>Main!E133*Mask!G$15</f>
        <v>0</v>
      </c>
      <c r="S138" s="35">
        <f>Main!F133*Mask!H$15</f>
        <v>0</v>
      </c>
      <c r="T138" s="35">
        <f>Main!G133*Mask!I$15</f>
        <v>0</v>
      </c>
      <c r="U138" s="35">
        <f>Main!H133*Mask!J$15</f>
        <v>0</v>
      </c>
      <c r="V138" s="35">
        <f>Main!I133*Mask!K$15</f>
        <v>0</v>
      </c>
      <c r="W138" s="35">
        <f>Main!J133*Mask!L$15</f>
        <v>0</v>
      </c>
      <c r="X138" s="35">
        <f>Main!K133*Mask!M$15</f>
        <v>0</v>
      </c>
      <c r="Y138" s="35">
        <f>Main!L133*Mask!N$15</f>
        <v>0</v>
      </c>
      <c r="Z138" s="35">
        <f>Main!M133*Mask!O$15</f>
        <v>0</v>
      </c>
      <c r="AA138" s="35">
        <f>Main!N133*Mask!P$15</f>
        <v>0</v>
      </c>
      <c r="AB138" s="35">
        <f>Main!O133*Mask!Q$15</f>
        <v>0</v>
      </c>
      <c r="AC138" s="35">
        <f>Main!P133*Mask!R$15</f>
        <v>0</v>
      </c>
      <c r="AD138" s="35">
        <f>Main!Q133*Mask!S$15</f>
        <v>0</v>
      </c>
      <c r="AE138" s="35">
        <f>Main!R133*Mask!T$15</f>
        <v>0</v>
      </c>
      <c r="AF138" s="35">
        <f>Main!S133*Mask!U$15</f>
        <v>0</v>
      </c>
      <c r="AG138" s="35">
        <f>Main!T133*Mask!V$15</f>
        <v>0</v>
      </c>
      <c r="AH138" s="35">
        <f>Main!U133*Mask!W$15</f>
        <v>0</v>
      </c>
      <c r="AI138" s="35">
        <f>Main!V133*Mask!X$15</f>
        <v>0</v>
      </c>
      <c r="AJ138" s="35">
        <f>Main!W133*Mask!Y$15</f>
        <v>0</v>
      </c>
      <c r="AK138" s="35">
        <f>Main!X133*Mask!Z$15</f>
        <v>0</v>
      </c>
      <c r="AL138" s="35">
        <f>Main!Y133*Mask!AA$15</f>
        <v>0</v>
      </c>
      <c r="AM138" s="35">
        <f>Main!Z133*Mask!AB$15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42</v>
      </c>
      <c r="Q139" s="138" t="str">
        <f ca="1">IF(Main!$AY134&lt;&gt;"#",$P139-Main!$AY134,"#")</f>
        <v>#</v>
      </c>
      <c r="R139" s="35">
        <f>Main!E134*Mask!G$15</f>
        <v>0</v>
      </c>
      <c r="S139" s="35">
        <f>Main!F134*Mask!H$15</f>
        <v>0</v>
      </c>
      <c r="T139" s="35">
        <f>Main!G134*Mask!I$15</f>
        <v>0</v>
      </c>
      <c r="U139" s="35">
        <f>Main!H134*Mask!J$15</f>
        <v>0</v>
      </c>
      <c r="V139" s="35">
        <f>Main!I134*Mask!K$15</f>
        <v>0</v>
      </c>
      <c r="W139" s="35">
        <f>Main!J134*Mask!L$15</f>
        <v>0</v>
      </c>
      <c r="X139" s="35">
        <f>Main!K134*Mask!M$15</f>
        <v>0</v>
      </c>
      <c r="Y139" s="35">
        <f>Main!L134*Mask!N$15</f>
        <v>0</v>
      </c>
      <c r="Z139" s="35">
        <f>Main!M134*Mask!O$15</f>
        <v>0</v>
      </c>
      <c r="AA139" s="35">
        <f>Main!N134*Mask!P$15</f>
        <v>0</v>
      </c>
      <c r="AB139" s="35">
        <f>Main!O134*Mask!Q$15</f>
        <v>0</v>
      </c>
      <c r="AC139" s="35">
        <f>Main!P134*Mask!R$15</f>
        <v>0</v>
      </c>
      <c r="AD139" s="35">
        <f>Main!Q134*Mask!S$15</f>
        <v>0</v>
      </c>
      <c r="AE139" s="35">
        <f>Main!R134*Mask!T$15</f>
        <v>0</v>
      </c>
      <c r="AF139" s="35">
        <f>Main!S134*Mask!U$15</f>
        <v>0</v>
      </c>
      <c r="AG139" s="35">
        <f>Main!T134*Mask!V$15</f>
        <v>0</v>
      </c>
      <c r="AH139" s="35">
        <f>Main!U134*Mask!W$15</f>
        <v>0</v>
      </c>
      <c r="AI139" s="35">
        <f>Main!V134*Mask!X$15</f>
        <v>0</v>
      </c>
      <c r="AJ139" s="35">
        <f>Main!W134*Mask!Y$15</f>
        <v>0</v>
      </c>
      <c r="AK139" s="35">
        <f>Main!X134*Mask!Z$15</f>
        <v>0</v>
      </c>
      <c r="AL139" s="35">
        <f>Main!Y134*Mask!AA$15</f>
        <v>0</v>
      </c>
      <c r="AM139" s="35">
        <f>Main!Z134*Mask!AB$15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42</v>
      </c>
      <c r="Q140" s="138" t="str">
        <f ca="1">IF(Main!$AY135&lt;&gt;"#",$P140-Main!$AY135,"#")</f>
        <v>#</v>
      </c>
      <c r="R140" s="35">
        <f>Main!E135*Mask!G$15</f>
        <v>0</v>
      </c>
      <c r="S140" s="35">
        <f>Main!F135*Mask!H$15</f>
        <v>0</v>
      </c>
      <c r="T140" s="35">
        <f>Main!G135*Mask!I$15</f>
        <v>0</v>
      </c>
      <c r="U140" s="35">
        <f>Main!H135*Mask!J$15</f>
        <v>0</v>
      </c>
      <c r="V140" s="35">
        <f>Main!I135*Mask!K$15</f>
        <v>0</v>
      </c>
      <c r="W140" s="35">
        <f>Main!J135*Mask!L$15</f>
        <v>0</v>
      </c>
      <c r="X140" s="35">
        <f>Main!K135*Mask!M$15</f>
        <v>0</v>
      </c>
      <c r="Y140" s="35">
        <f>Main!L135*Mask!N$15</f>
        <v>0</v>
      </c>
      <c r="Z140" s="35">
        <f>Main!M135*Mask!O$15</f>
        <v>0</v>
      </c>
      <c r="AA140" s="35">
        <f>Main!N135*Mask!P$15</f>
        <v>0</v>
      </c>
      <c r="AB140" s="35">
        <f>Main!O135*Mask!Q$15</f>
        <v>0</v>
      </c>
      <c r="AC140" s="35">
        <f>Main!P135*Mask!R$15</f>
        <v>0</v>
      </c>
      <c r="AD140" s="35">
        <f>Main!Q135*Mask!S$15</f>
        <v>0</v>
      </c>
      <c r="AE140" s="35">
        <f>Main!R135*Mask!T$15</f>
        <v>0</v>
      </c>
      <c r="AF140" s="35">
        <f>Main!S135*Mask!U$15</f>
        <v>0</v>
      </c>
      <c r="AG140" s="35">
        <f>Main!T135*Mask!V$15</f>
        <v>0</v>
      </c>
      <c r="AH140" s="35">
        <f>Main!U135*Mask!W$15</f>
        <v>0</v>
      </c>
      <c r="AI140" s="35">
        <f>Main!V135*Mask!X$15</f>
        <v>0</v>
      </c>
      <c r="AJ140" s="35">
        <f>Main!W135*Mask!Y$15</f>
        <v>0</v>
      </c>
      <c r="AK140" s="35">
        <f>Main!X135*Mask!Z$15</f>
        <v>0</v>
      </c>
      <c r="AL140" s="35">
        <f>Main!Y135*Mask!AA$15</f>
        <v>0</v>
      </c>
      <c r="AM140" s="35">
        <f>Main!Z135*Mask!AB$15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42</v>
      </c>
      <c r="Q141" s="138" t="str">
        <f ca="1">IF(Main!$AY136&lt;&gt;"#",$P141-Main!$AY136,"#")</f>
        <v>#</v>
      </c>
      <c r="R141" s="35">
        <f>Main!E136*Mask!G$15</f>
        <v>0</v>
      </c>
      <c r="S141" s="35">
        <f>Main!F136*Mask!H$15</f>
        <v>0</v>
      </c>
      <c r="T141" s="35">
        <f>Main!G136*Mask!I$15</f>
        <v>0</v>
      </c>
      <c r="U141" s="35">
        <f>Main!H136*Mask!J$15</f>
        <v>0</v>
      </c>
      <c r="V141" s="35">
        <f>Main!I136*Mask!K$15</f>
        <v>0</v>
      </c>
      <c r="W141" s="35">
        <f>Main!J136*Mask!L$15</f>
        <v>0</v>
      </c>
      <c r="X141" s="35">
        <f>Main!K136*Mask!M$15</f>
        <v>0</v>
      </c>
      <c r="Y141" s="35">
        <f>Main!L136*Mask!N$15</f>
        <v>0</v>
      </c>
      <c r="Z141" s="35">
        <f>Main!M136*Mask!O$15</f>
        <v>0</v>
      </c>
      <c r="AA141" s="35">
        <f>Main!N136*Mask!P$15</f>
        <v>0</v>
      </c>
      <c r="AB141" s="35">
        <f>Main!O136*Mask!Q$15</f>
        <v>0</v>
      </c>
      <c r="AC141" s="35">
        <f>Main!P136*Mask!R$15</f>
        <v>0</v>
      </c>
      <c r="AD141" s="35">
        <f>Main!Q136*Mask!S$15</f>
        <v>0</v>
      </c>
      <c r="AE141" s="35">
        <f>Main!R136*Mask!T$15</f>
        <v>0</v>
      </c>
      <c r="AF141" s="35">
        <f>Main!S136*Mask!U$15</f>
        <v>0</v>
      </c>
      <c r="AG141" s="35">
        <f>Main!T136*Mask!V$15</f>
        <v>0</v>
      </c>
      <c r="AH141" s="35">
        <f>Main!U136*Mask!W$15</f>
        <v>0</v>
      </c>
      <c r="AI141" s="35">
        <f>Main!V136*Mask!X$15</f>
        <v>0</v>
      </c>
      <c r="AJ141" s="35">
        <f>Main!W136*Mask!Y$15</f>
        <v>0</v>
      </c>
      <c r="AK141" s="35">
        <f>Main!X136*Mask!Z$15</f>
        <v>0</v>
      </c>
      <c r="AL141" s="35">
        <f>Main!Y136*Mask!AA$15</f>
        <v>0</v>
      </c>
      <c r="AM141" s="35">
        <f>Main!Z136*Mask!AB$15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42</v>
      </c>
      <c r="Q142" s="138" t="str">
        <f ca="1">IF(Main!$AY137&lt;&gt;"#",$P142-Main!$AY137,"#")</f>
        <v>#</v>
      </c>
      <c r="R142" s="35">
        <f>Main!E137*Mask!G$15</f>
        <v>0</v>
      </c>
      <c r="S142" s="35">
        <f>Main!F137*Mask!H$15</f>
        <v>0</v>
      </c>
      <c r="T142" s="35">
        <f>Main!G137*Mask!I$15</f>
        <v>0</v>
      </c>
      <c r="U142" s="35">
        <f>Main!H137*Mask!J$15</f>
        <v>0</v>
      </c>
      <c r="V142" s="35">
        <f>Main!I137*Mask!K$15</f>
        <v>0</v>
      </c>
      <c r="W142" s="35">
        <f>Main!J137*Mask!L$15</f>
        <v>0</v>
      </c>
      <c r="X142" s="35">
        <f>Main!K137*Mask!M$15</f>
        <v>0</v>
      </c>
      <c r="Y142" s="35">
        <f>Main!L137*Mask!N$15</f>
        <v>0</v>
      </c>
      <c r="Z142" s="35">
        <f>Main!M137*Mask!O$15</f>
        <v>0</v>
      </c>
      <c r="AA142" s="35">
        <f>Main!N137*Mask!P$15</f>
        <v>0</v>
      </c>
      <c r="AB142" s="35">
        <f>Main!O137*Mask!Q$15</f>
        <v>0</v>
      </c>
      <c r="AC142" s="35">
        <f>Main!P137*Mask!R$15</f>
        <v>0</v>
      </c>
      <c r="AD142" s="35">
        <f>Main!Q137*Mask!S$15</f>
        <v>0</v>
      </c>
      <c r="AE142" s="35">
        <f>Main!R137*Mask!T$15</f>
        <v>0</v>
      </c>
      <c r="AF142" s="35">
        <f>Main!S137*Mask!U$15</f>
        <v>0</v>
      </c>
      <c r="AG142" s="35">
        <f>Main!T137*Mask!V$15</f>
        <v>0</v>
      </c>
      <c r="AH142" s="35">
        <f>Main!U137*Mask!W$15</f>
        <v>0</v>
      </c>
      <c r="AI142" s="35">
        <f>Main!V137*Mask!X$15</f>
        <v>0</v>
      </c>
      <c r="AJ142" s="35">
        <f>Main!W137*Mask!Y$15</f>
        <v>0</v>
      </c>
      <c r="AK142" s="35">
        <f>Main!X137*Mask!Z$15</f>
        <v>0</v>
      </c>
      <c r="AL142" s="35">
        <f>Main!Y137*Mask!AA$15</f>
        <v>0</v>
      </c>
      <c r="AM142" s="35">
        <f>Main!Z137*Mask!AB$15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42</v>
      </c>
      <c r="Q143" s="138" t="str">
        <f ca="1">IF(Main!$AY138&lt;&gt;"#",$P143-Main!$AY138,"#")</f>
        <v>#</v>
      </c>
      <c r="R143" s="35">
        <f>Main!E138*Mask!G$15</f>
        <v>0</v>
      </c>
      <c r="S143" s="35">
        <f>Main!F138*Mask!H$15</f>
        <v>0</v>
      </c>
      <c r="T143" s="35">
        <f>Main!G138*Mask!I$15</f>
        <v>0</v>
      </c>
      <c r="U143" s="35">
        <f>Main!H138*Mask!J$15</f>
        <v>0</v>
      </c>
      <c r="V143" s="35">
        <f>Main!I138*Mask!K$15</f>
        <v>0</v>
      </c>
      <c r="W143" s="35">
        <f>Main!J138*Mask!L$15</f>
        <v>0</v>
      </c>
      <c r="X143" s="35">
        <f>Main!K138*Mask!M$15</f>
        <v>0</v>
      </c>
      <c r="Y143" s="35">
        <f>Main!L138*Mask!N$15</f>
        <v>0</v>
      </c>
      <c r="Z143" s="35">
        <f>Main!M138*Mask!O$15</f>
        <v>0</v>
      </c>
      <c r="AA143" s="35">
        <f>Main!N138*Mask!P$15</f>
        <v>0</v>
      </c>
      <c r="AB143" s="35">
        <f>Main!O138*Mask!Q$15</f>
        <v>0</v>
      </c>
      <c r="AC143" s="35">
        <f>Main!P138*Mask!R$15</f>
        <v>0</v>
      </c>
      <c r="AD143" s="35">
        <f>Main!Q138*Mask!S$15</f>
        <v>0</v>
      </c>
      <c r="AE143" s="35">
        <f>Main!R138*Mask!T$15</f>
        <v>0</v>
      </c>
      <c r="AF143" s="35">
        <f>Main!S138*Mask!U$15</f>
        <v>0</v>
      </c>
      <c r="AG143" s="35">
        <f>Main!T138*Mask!V$15</f>
        <v>0</v>
      </c>
      <c r="AH143" s="35">
        <f>Main!U138*Mask!W$15</f>
        <v>0</v>
      </c>
      <c r="AI143" s="35">
        <f>Main!V138*Mask!X$15</f>
        <v>0</v>
      </c>
      <c r="AJ143" s="35">
        <f>Main!W138*Mask!Y$15</f>
        <v>0</v>
      </c>
      <c r="AK143" s="35">
        <f>Main!X138*Mask!Z$15</f>
        <v>0</v>
      </c>
      <c r="AL143" s="35">
        <f>Main!Y138*Mask!AA$15</f>
        <v>0</v>
      </c>
      <c r="AM143" s="35">
        <f>Main!Z138*Mask!AB$15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42</v>
      </c>
      <c r="Q144" s="138" t="str">
        <f ca="1">IF(Main!$AY139&lt;&gt;"#",$P144-Main!$AY139,"#")</f>
        <v>#</v>
      </c>
      <c r="R144" s="35">
        <f>Main!E139*Mask!G$15</f>
        <v>0</v>
      </c>
      <c r="S144" s="35">
        <f>Main!F139*Mask!H$15</f>
        <v>0</v>
      </c>
      <c r="T144" s="35">
        <f>Main!G139*Mask!I$15</f>
        <v>0</v>
      </c>
      <c r="U144" s="35">
        <f>Main!H139*Mask!J$15</f>
        <v>0</v>
      </c>
      <c r="V144" s="35">
        <f>Main!I139*Mask!K$15</f>
        <v>0</v>
      </c>
      <c r="W144" s="35">
        <f>Main!J139*Mask!L$15</f>
        <v>0</v>
      </c>
      <c r="X144" s="35">
        <f>Main!K139*Mask!M$15</f>
        <v>0</v>
      </c>
      <c r="Y144" s="35">
        <f>Main!L139*Mask!N$15</f>
        <v>0</v>
      </c>
      <c r="Z144" s="35">
        <f>Main!M139*Mask!O$15</f>
        <v>0</v>
      </c>
      <c r="AA144" s="35">
        <f>Main!N139*Mask!P$15</f>
        <v>0</v>
      </c>
      <c r="AB144" s="35">
        <f>Main!O139*Mask!Q$15</f>
        <v>0</v>
      </c>
      <c r="AC144" s="35">
        <f>Main!P139*Mask!R$15</f>
        <v>0</v>
      </c>
      <c r="AD144" s="35">
        <f>Main!Q139*Mask!S$15</f>
        <v>0</v>
      </c>
      <c r="AE144" s="35">
        <f>Main!R139*Mask!T$15</f>
        <v>0</v>
      </c>
      <c r="AF144" s="35">
        <f>Main!S139*Mask!U$15</f>
        <v>0</v>
      </c>
      <c r="AG144" s="35">
        <f>Main!T139*Mask!V$15</f>
        <v>0</v>
      </c>
      <c r="AH144" s="35">
        <f>Main!U139*Mask!W$15</f>
        <v>0</v>
      </c>
      <c r="AI144" s="35">
        <f>Main!V139*Mask!X$15</f>
        <v>0</v>
      </c>
      <c r="AJ144" s="35">
        <f>Main!W139*Mask!Y$15</f>
        <v>0</v>
      </c>
      <c r="AK144" s="35">
        <f>Main!X139*Mask!Z$15</f>
        <v>0</v>
      </c>
      <c r="AL144" s="35">
        <f>Main!Y139*Mask!AA$15</f>
        <v>0</v>
      </c>
      <c r="AM144" s="35">
        <f>Main!Z139*Mask!AB$15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42</v>
      </c>
      <c r="Q145" s="138" t="str">
        <f ca="1">IF(Main!$AY140&lt;&gt;"#",$P145-Main!$AY140,"#")</f>
        <v>#</v>
      </c>
      <c r="R145" s="35">
        <f>Main!E140*Mask!G$15</f>
        <v>0</v>
      </c>
      <c r="S145" s="35">
        <f>Main!F140*Mask!H$15</f>
        <v>0</v>
      </c>
      <c r="T145" s="35">
        <f>Main!G140*Mask!I$15</f>
        <v>0</v>
      </c>
      <c r="U145" s="35">
        <f>Main!H140*Mask!J$15</f>
        <v>0</v>
      </c>
      <c r="V145" s="35">
        <f>Main!I140*Mask!K$15</f>
        <v>0</v>
      </c>
      <c r="W145" s="35">
        <f>Main!J140*Mask!L$15</f>
        <v>0</v>
      </c>
      <c r="X145" s="35">
        <f>Main!K140*Mask!M$15</f>
        <v>0</v>
      </c>
      <c r="Y145" s="35">
        <f>Main!L140*Mask!N$15</f>
        <v>0</v>
      </c>
      <c r="Z145" s="35">
        <f>Main!M140*Mask!O$15</f>
        <v>0</v>
      </c>
      <c r="AA145" s="35">
        <f>Main!N140*Mask!P$15</f>
        <v>0</v>
      </c>
      <c r="AB145" s="35">
        <f>Main!O140*Mask!Q$15</f>
        <v>0</v>
      </c>
      <c r="AC145" s="35">
        <f>Main!P140*Mask!R$15</f>
        <v>0</v>
      </c>
      <c r="AD145" s="35">
        <f>Main!Q140*Mask!S$15</f>
        <v>0</v>
      </c>
      <c r="AE145" s="35">
        <f>Main!R140*Mask!T$15</f>
        <v>0</v>
      </c>
      <c r="AF145" s="35">
        <f>Main!S140*Mask!U$15</f>
        <v>0</v>
      </c>
      <c r="AG145" s="35">
        <f>Main!T140*Mask!V$15</f>
        <v>0</v>
      </c>
      <c r="AH145" s="35">
        <f>Main!U140*Mask!W$15</f>
        <v>0</v>
      </c>
      <c r="AI145" s="35">
        <f>Main!V140*Mask!X$15</f>
        <v>0</v>
      </c>
      <c r="AJ145" s="35">
        <f>Main!W140*Mask!Y$15</f>
        <v>0</v>
      </c>
      <c r="AK145" s="35">
        <f>Main!X140*Mask!Z$15</f>
        <v>0</v>
      </c>
      <c r="AL145" s="35">
        <f>Main!Y140*Mask!AA$15</f>
        <v>0</v>
      </c>
      <c r="AM145" s="35">
        <f>Main!Z140*Mask!AB$15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42</v>
      </c>
      <c r="Q146" s="138" t="str">
        <f ca="1">IF(Main!$AY141&lt;&gt;"#",$P146-Main!$AY141,"#")</f>
        <v>#</v>
      </c>
      <c r="R146" s="35">
        <f>Main!E141*Mask!G$15</f>
        <v>0</v>
      </c>
      <c r="S146" s="35">
        <f>Main!F141*Mask!H$15</f>
        <v>0</v>
      </c>
      <c r="T146" s="35">
        <f>Main!G141*Mask!I$15</f>
        <v>0</v>
      </c>
      <c r="U146" s="35">
        <f>Main!H141*Mask!J$15</f>
        <v>0</v>
      </c>
      <c r="V146" s="35">
        <f>Main!I141*Mask!K$15</f>
        <v>0</v>
      </c>
      <c r="W146" s="35">
        <f>Main!J141*Mask!L$15</f>
        <v>0</v>
      </c>
      <c r="X146" s="35">
        <f>Main!K141*Mask!M$15</f>
        <v>0</v>
      </c>
      <c r="Y146" s="35">
        <f>Main!L141*Mask!N$15</f>
        <v>0</v>
      </c>
      <c r="Z146" s="35">
        <f>Main!M141*Mask!O$15</f>
        <v>0</v>
      </c>
      <c r="AA146" s="35">
        <f>Main!N141*Mask!P$15</f>
        <v>0</v>
      </c>
      <c r="AB146" s="35">
        <f>Main!O141*Mask!Q$15</f>
        <v>0</v>
      </c>
      <c r="AC146" s="35">
        <f>Main!P141*Mask!R$15</f>
        <v>0</v>
      </c>
      <c r="AD146" s="35">
        <f>Main!Q141*Mask!S$15</f>
        <v>0</v>
      </c>
      <c r="AE146" s="35">
        <f>Main!R141*Mask!T$15</f>
        <v>0</v>
      </c>
      <c r="AF146" s="35">
        <f>Main!S141*Mask!U$15</f>
        <v>0</v>
      </c>
      <c r="AG146" s="35">
        <f>Main!T141*Mask!V$15</f>
        <v>0</v>
      </c>
      <c r="AH146" s="35">
        <f>Main!U141*Mask!W$15</f>
        <v>0</v>
      </c>
      <c r="AI146" s="35">
        <f>Main!V141*Mask!X$15</f>
        <v>0</v>
      </c>
      <c r="AJ146" s="35">
        <f>Main!W141*Mask!Y$15</f>
        <v>0</v>
      </c>
      <c r="AK146" s="35">
        <f>Main!X141*Mask!Z$15</f>
        <v>0</v>
      </c>
      <c r="AL146" s="35">
        <f>Main!Y141*Mask!AA$15</f>
        <v>0</v>
      </c>
      <c r="AM146" s="35">
        <f>Main!Z141*Mask!AB$15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42</v>
      </c>
      <c r="Q147" s="138" t="str">
        <f ca="1">IF(Main!$AY142&lt;&gt;"#",$P147-Main!$AY142,"#")</f>
        <v>#</v>
      </c>
      <c r="R147" s="35">
        <f>Main!E142*Mask!G$15</f>
        <v>0</v>
      </c>
      <c r="S147" s="35">
        <f>Main!F142*Mask!H$15</f>
        <v>0</v>
      </c>
      <c r="T147" s="35">
        <f>Main!G142*Mask!I$15</f>
        <v>0</v>
      </c>
      <c r="U147" s="35">
        <f>Main!H142*Mask!J$15</f>
        <v>0</v>
      </c>
      <c r="V147" s="35">
        <f>Main!I142*Mask!K$15</f>
        <v>0</v>
      </c>
      <c r="W147" s="35">
        <f>Main!J142*Mask!L$15</f>
        <v>0</v>
      </c>
      <c r="X147" s="35">
        <f>Main!K142*Mask!M$15</f>
        <v>0</v>
      </c>
      <c r="Y147" s="35">
        <f>Main!L142*Mask!N$15</f>
        <v>0</v>
      </c>
      <c r="Z147" s="35">
        <f>Main!M142*Mask!O$15</f>
        <v>0</v>
      </c>
      <c r="AA147" s="35">
        <f>Main!N142*Mask!P$15</f>
        <v>0</v>
      </c>
      <c r="AB147" s="35">
        <f>Main!O142*Mask!Q$15</f>
        <v>0</v>
      </c>
      <c r="AC147" s="35">
        <f>Main!P142*Mask!R$15</f>
        <v>0</v>
      </c>
      <c r="AD147" s="35">
        <f>Main!Q142*Mask!S$15</f>
        <v>0</v>
      </c>
      <c r="AE147" s="35">
        <f>Main!R142*Mask!T$15</f>
        <v>0</v>
      </c>
      <c r="AF147" s="35">
        <f>Main!S142*Mask!U$15</f>
        <v>0</v>
      </c>
      <c r="AG147" s="35">
        <f>Main!T142*Mask!V$15</f>
        <v>0</v>
      </c>
      <c r="AH147" s="35">
        <f>Main!U142*Mask!W$15</f>
        <v>0</v>
      </c>
      <c r="AI147" s="35">
        <f>Main!V142*Mask!X$15</f>
        <v>0</v>
      </c>
      <c r="AJ147" s="35">
        <f>Main!W142*Mask!Y$15</f>
        <v>0</v>
      </c>
      <c r="AK147" s="35">
        <f>Main!X142*Mask!Z$15</f>
        <v>0</v>
      </c>
      <c r="AL147" s="35">
        <f>Main!Y142*Mask!AA$15</f>
        <v>0</v>
      </c>
      <c r="AM147" s="35">
        <f>Main!Z142*Mask!AB$15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42</v>
      </c>
      <c r="Q148" s="138" t="str">
        <f ca="1">IF(Main!$AY143&lt;&gt;"#",$P148-Main!$AY143,"#")</f>
        <v>#</v>
      </c>
      <c r="R148" s="35">
        <f>Main!E143*Mask!G$15</f>
        <v>0</v>
      </c>
      <c r="S148" s="35">
        <f>Main!F143*Mask!H$15</f>
        <v>0</v>
      </c>
      <c r="T148" s="35">
        <f>Main!G143*Mask!I$15</f>
        <v>0</v>
      </c>
      <c r="U148" s="35">
        <f>Main!H143*Mask!J$15</f>
        <v>0</v>
      </c>
      <c r="V148" s="35">
        <f>Main!I143*Mask!K$15</f>
        <v>0</v>
      </c>
      <c r="W148" s="35">
        <f>Main!J143*Mask!L$15</f>
        <v>0</v>
      </c>
      <c r="X148" s="35">
        <f>Main!K143*Mask!M$15</f>
        <v>0</v>
      </c>
      <c r="Y148" s="35">
        <f>Main!L143*Mask!N$15</f>
        <v>0</v>
      </c>
      <c r="Z148" s="35">
        <f>Main!M143*Mask!O$15</f>
        <v>0</v>
      </c>
      <c r="AA148" s="35">
        <f>Main!N143*Mask!P$15</f>
        <v>0</v>
      </c>
      <c r="AB148" s="35">
        <f>Main!O143*Mask!Q$15</f>
        <v>0</v>
      </c>
      <c r="AC148" s="35">
        <f>Main!P143*Mask!R$15</f>
        <v>0</v>
      </c>
      <c r="AD148" s="35">
        <f>Main!Q143*Mask!S$15</f>
        <v>0</v>
      </c>
      <c r="AE148" s="35">
        <f>Main!R143*Mask!T$15</f>
        <v>0</v>
      </c>
      <c r="AF148" s="35">
        <f>Main!S143*Mask!U$15</f>
        <v>0</v>
      </c>
      <c r="AG148" s="35">
        <f>Main!T143*Mask!V$15</f>
        <v>0</v>
      </c>
      <c r="AH148" s="35">
        <f>Main!U143*Mask!W$15</f>
        <v>0</v>
      </c>
      <c r="AI148" s="35">
        <f>Main!V143*Mask!X$15</f>
        <v>0</v>
      </c>
      <c r="AJ148" s="35">
        <f>Main!W143*Mask!Y$15</f>
        <v>0</v>
      </c>
      <c r="AK148" s="35">
        <f>Main!X143*Mask!Z$15</f>
        <v>0</v>
      </c>
      <c r="AL148" s="35">
        <f>Main!Y143*Mask!AA$15</f>
        <v>0</v>
      </c>
      <c r="AM148" s="35">
        <f>Main!Z143*Mask!AB$15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42</v>
      </c>
      <c r="Q149" s="138" t="str">
        <f ca="1">IF(Main!$AY144&lt;&gt;"#",$P149-Main!$AY144,"#")</f>
        <v>#</v>
      </c>
      <c r="R149" s="35">
        <f>Main!E144*Mask!G$15</f>
        <v>0</v>
      </c>
      <c r="S149" s="35">
        <f>Main!F144*Mask!H$15</f>
        <v>0</v>
      </c>
      <c r="T149" s="35">
        <f>Main!G144*Mask!I$15</f>
        <v>0</v>
      </c>
      <c r="U149" s="35">
        <f>Main!H144*Mask!J$15</f>
        <v>0</v>
      </c>
      <c r="V149" s="35">
        <f>Main!I144*Mask!K$15</f>
        <v>0</v>
      </c>
      <c r="W149" s="35">
        <f>Main!J144*Mask!L$15</f>
        <v>0</v>
      </c>
      <c r="X149" s="35">
        <f>Main!K144*Mask!M$15</f>
        <v>0</v>
      </c>
      <c r="Y149" s="35">
        <f>Main!L144*Mask!N$15</f>
        <v>0</v>
      </c>
      <c r="Z149" s="35">
        <f>Main!M144*Mask!O$15</f>
        <v>0</v>
      </c>
      <c r="AA149" s="35">
        <f>Main!N144*Mask!P$15</f>
        <v>0</v>
      </c>
      <c r="AB149" s="35">
        <f>Main!O144*Mask!Q$15</f>
        <v>0</v>
      </c>
      <c r="AC149" s="35">
        <f>Main!P144*Mask!R$15</f>
        <v>0</v>
      </c>
      <c r="AD149" s="35">
        <f>Main!Q144*Mask!S$15</f>
        <v>0</v>
      </c>
      <c r="AE149" s="35">
        <f>Main!R144*Mask!T$15</f>
        <v>0</v>
      </c>
      <c r="AF149" s="35">
        <f>Main!S144*Mask!U$15</f>
        <v>0</v>
      </c>
      <c r="AG149" s="35">
        <f>Main!T144*Mask!V$15</f>
        <v>0</v>
      </c>
      <c r="AH149" s="35">
        <f>Main!U144*Mask!W$15</f>
        <v>0</v>
      </c>
      <c r="AI149" s="35">
        <f>Main!V144*Mask!X$15</f>
        <v>0</v>
      </c>
      <c r="AJ149" s="35">
        <f>Main!W144*Mask!Y$15</f>
        <v>0</v>
      </c>
      <c r="AK149" s="35">
        <f>Main!X144*Mask!Z$15</f>
        <v>0</v>
      </c>
      <c r="AL149" s="35">
        <f>Main!Y144*Mask!AA$15</f>
        <v>0</v>
      </c>
      <c r="AM149" s="35">
        <f>Main!Z144*Mask!AB$15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42</v>
      </c>
      <c r="Q150" s="138" t="str">
        <f ca="1">IF(Main!$AY145&lt;&gt;"#",$P150-Main!$AY145,"#")</f>
        <v>#</v>
      </c>
      <c r="R150" s="35">
        <f>Main!E145*Mask!G$15</f>
        <v>0</v>
      </c>
      <c r="S150" s="35">
        <f>Main!F145*Mask!H$15</f>
        <v>0</v>
      </c>
      <c r="T150" s="35">
        <f>Main!G145*Mask!I$15</f>
        <v>0</v>
      </c>
      <c r="U150" s="35">
        <f>Main!H145*Mask!J$15</f>
        <v>0</v>
      </c>
      <c r="V150" s="35">
        <f>Main!I145*Mask!K$15</f>
        <v>0</v>
      </c>
      <c r="W150" s="35">
        <f>Main!J145*Mask!L$15</f>
        <v>0</v>
      </c>
      <c r="X150" s="35">
        <f>Main!K145*Mask!M$15</f>
        <v>0</v>
      </c>
      <c r="Y150" s="35">
        <f>Main!L145*Mask!N$15</f>
        <v>0</v>
      </c>
      <c r="Z150" s="35">
        <f>Main!M145*Mask!O$15</f>
        <v>0</v>
      </c>
      <c r="AA150" s="35">
        <f>Main!N145*Mask!P$15</f>
        <v>0</v>
      </c>
      <c r="AB150" s="35">
        <f>Main!O145*Mask!Q$15</f>
        <v>0</v>
      </c>
      <c r="AC150" s="35">
        <f>Main!P145*Mask!R$15</f>
        <v>0</v>
      </c>
      <c r="AD150" s="35">
        <f>Main!Q145*Mask!S$15</f>
        <v>0</v>
      </c>
      <c r="AE150" s="35">
        <f>Main!R145*Mask!T$15</f>
        <v>0</v>
      </c>
      <c r="AF150" s="35">
        <f>Main!S145*Mask!U$15</f>
        <v>0</v>
      </c>
      <c r="AG150" s="35">
        <f>Main!T145*Mask!V$15</f>
        <v>0</v>
      </c>
      <c r="AH150" s="35">
        <f>Main!U145*Mask!W$15</f>
        <v>0</v>
      </c>
      <c r="AI150" s="35">
        <f>Main!V145*Mask!X$15</f>
        <v>0</v>
      </c>
      <c r="AJ150" s="35">
        <f>Main!W145*Mask!Y$15</f>
        <v>0</v>
      </c>
      <c r="AK150" s="35">
        <f>Main!X145*Mask!Z$15</f>
        <v>0</v>
      </c>
      <c r="AL150" s="35">
        <f>Main!Y145*Mask!AA$15</f>
        <v>0</v>
      </c>
      <c r="AM150" s="35">
        <f>Main!Z145*Mask!AB$15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42</v>
      </c>
      <c r="Q151" s="138" t="str">
        <f ca="1">IF(Main!$AY146&lt;&gt;"#",$P151-Main!$AY146,"#")</f>
        <v>#</v>
      </c>
      <c r="R151" s="35">
        <f>Main!E146*Mask!G$15</f>
        <v>0</v>
      </c>
      <c r="S151" s="35">
        <f>Main!F146*Mask!H$15</f>
        <v>0</v>
      </c>
      <c r="T151" s="35">
        <f>Main!G146*Mask!I$15</f>
        <v>0</v>
      </c>
      <c r="U151" s="35">
        <f>Main!H146*Mask!J$15</f>
        <v>0</v>
      </c>
      <c r="V151" s="35">
        <f>Main!I146*Mask!K$15</f>
        <v>0</v>
      </c>
      <c r="W151" s="35">
        <f>Main!J146*Mask!L$15</f>
        <v>0</v>
      </c>
      <c r="X151" s="35">
        <f>Main!K146*Mask!M$15</f>
        <v>0</v>
      </c>
      <c r="Y151" s="35">
        <f>Main!L146*Mask!N$15</f>
        <v>0</v>
      </c>
      <c r="Z151" s="35">
        <f>Main!M146*Mask!O$15</f>
        <v>0</v>
      </c>
      <c r="AA151" s="35">
        <f>Main!N146*Mask!P$15</f>
        <v>0</v>
      </c>
      <c r="AB151" s="35">
        <f>Main!O146*Mask!Q$15</f>
        <v>0</v>
      </c>
      <c r="AC151" s="35">
        <f>Main!P146*Mask!R$15</f>
        <v>0</v>
      </c>
      <c r="AD151" s="35">
        <f>Main!Q146*Mask!S$15</f>
        <v>0</v>
      </c>
      <c r="AE151" s="35">
        <f>Main!R146*Mask!T$15</f>
        <v>0</v>
      </c>
      <c r="AF151" s="35">
        <f>Main!S146*Mask!U$15</f>
        <v>0</v>
      </c>
      <c r="AG151" s="35">
        <f>Main!T146*Mask!V$15</f>
        <v>0</v>
      </c>
      <c r="AH151" s="35">
        <f>Main!U146*Mask!W$15</f>
        <v>0</v>
      </c>
      <c r="AI151" s="35">
        <f>Main!V146*Mask!X$15</f>
        <v>0</v>
      </c>
      <c r="AJ151" s="35">
        <f>Main!W146*Mask!Y$15</f>
        <v>0</v>
      </c>
      <c r="AK151" s="35">
        <f>Main!X146*Mask!Z$15</f>
        <v>0</v>
      </c>
      <c r="AL151" s="35">
        <f>Main!Y146*Mask!AA$15</f>
        <v>0</v>
      </c>
      <c r="AM151" s="35">
        <f>Main!Z146*Mask!AB$15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42</v>
      </c>
      <c r="Q152" s="138" t="str">
        <f ca="1">IF(Main!$AY147&lt;&gt;"#",$P152-Main!$AY147,"#")</f>
        <v>#</v>
      </c>
      <c r="R152" s="35">
        <f>Main!E147*Mask!G$15</f>
        <v>0</v>
      </c>
      <c r="S152" s="35">
        <f>Main!F147*Mask!H$15</f>
        <v>0</v>
      </c>
      <c r="T152" s="35">
        <f>Main!G147*Mask!I$15</f>
        <v>0</v>
      </c>
      <c r="U152" s="35">
        <f>Main!H147*Mask!J$15</f>
        <v>0</v>
      </c>
      <c r="V152" s="35">
        <f>Main!I147*Mask!K$15</f>
        <v>0</v>
      </c>
      <c r="W152" s="35">
        <f>Main!J147*Mask!L$15</f>
        <v>0</v>
      </c>
      <c r="X152" s="35">
        <f>Main!K147*Mask!M$15</f>
        <v>0</v>
      </c>
      <c r="Y152" s="35">
        <f>Main!L147*Mask!N$15</f>
        <v>0</v>
      </c>
      <c r="Z152" s="35">
        <f>Main!M147*Mask!O$15</f>
        <v>0</v>
      </c>
      <c r="AA152" s="35">
        <f>Main!N147*Mask!P$15</f>
        <v>0</v>
      </c>
      <c r="AB152" s="35">
        <f>Main!O147*Mask!Q$15</f>
        <v>0</v>
      </c>
      <c r="AC152" s="35">
        <f>Main!P147*Mask!R$15</f>
        <v>0</v>
      </c>
      <c r="AD152" s="35">
        <f>Main!Q147*Mask!S$15</f>
        <v>0</v>
      </c>
      <c r="AE152" s="35">
        <f>Main!R147*Mask!T$15</f>
        <v>0</v>
      </c>
      <c r="AF152" s="35">
        <f>Main!S147*Mask!U$15</f>
        <v>0</v>
      </c>
      <c r="AG152" s="35">
        <f>Main!T147*Mask!V$15</f>
        <v>0</v>
      </c>
      <c r="AH152" s="35">
        <f>Main!U147*Mask!W$15</f>
        <v>0</v>
      </c>
      <c r="AI152" s="35">
        <f>Main!V147*Mask!X$15</f>
        <v>0</v>
      </c>
      <c r="AJ152" s="35">
        <f>Main!W147*Mask!Y$15</f>
        <v>0</v>
      </c>
      <c r="AK152" s="35">
        <f>Main!X147*Mask!Z$15</f>
        <v>0</v>
      </c>
      <c r="AL152" s="35">
        <f>Main!Y147*Mask!AA$15</f>
        <v>0</v>
      </c>
      <c r="AM152" s="35">
        <f>Main!Z147*Mask!AB$15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42</v>
      </c>
      <c r="Q153" s="138" t="str">
        <f ca="1">IF(Main!$AY148&lt;&gt;"#",$P153-Main!$AY148,"#")</f>
        <v>#</v>
      </c>
      <c r="R153" s="35">
        <f>Main!E148*Mask!G$15</f>
        <v>0</v>
      </c>
      <c r="S153" s="35">
        <f>Main!F148*Mask!H$15</f>
        <v>0</v>
      </c>
      <c r="T153" s="35">
        <f>Main!G148*Mask!I$15</f>
        <v>0</v>
      </c>
      <c r="U153" s="35">
        <f>Main!H148*Mask!J$15</f>
        <v>0</v>
      </c>
      <c r="V153" s="35">
        <f>Main!I148*Mask!K$15</f>
        <v>0</v>
      </c>
      <c r="W153" s="35">
        <f>Main!J148*Mask!L$15</f>
        <v>0</v>
      </c>
      <c r="X153" s="35">
        <f>Main!K148*Mask!M$15</f>
        <v>0</v>
      </c>
      <c r="Y153" s="35">
        <f>Main!L148*Mask!N$15</f>
        <v>0</v>
      </c>
      <c r="Z153" s="35">
        <f>Main!M148*Mask!O$15</f>
        <v>0</v>
      </c>
      <c r="AA153" s="35">
        <f>Main!N148*Mask!P$15</f>
        <v>0</v>
      </c>
      <c r="AB153" s="35">
        <f>Main!O148*Mask!Q$15</f>
        <v>0</v>
      </c>
      <c r="AC153" s="35">
        <f>Main!P148*Mask!R$15</f>
        <v>0</v>
      </c>
      <c r="AD153" s="35">
        <f>Main!Q148*Mask!S$15</f>
        <v>0</v>
      </c>
      <c r="AE153" s="35">
        <f>Main!R148*Mask!T$15</f>
        <v>0</v>
      </c>
      <c r="AF153" s="35">
        <f>Main!S148*Mask!U$15</f>
        <v>0</v>
      </c>
      <c r="AG153" s="35">
        <f>Main!T148*Mask!V$15</f>
        <v>0</v>
      </c>
      <c r="AH153" s="35">
        <f>Main!U148*Mask!W$15</f>
        <v>0</v>
      </c>
      <c r="AI153" s="35">
        <f>Main!V148*Mask!X$15</f>
        <v>0</v>
      </c>
      <c r="AJ153" s="35">
        <f>Main!W148*Mask!Y$15</f>
        <v>0</v>
      </c>
      <c r="AK153" s="35">
        <f>Main!X148*Mask!Z$15</f>
        <v>0</v>
      </c>
      <c r="AL153" s="35">
        <f>Main!Y148*Mask!AA$15</f>
        <v>0</v>
      </c>
      <c r="AM153" s="35">
        <f>Main!Z148*Mask!AB$15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42</v>
      </c>
      <c r="Q154" s="138" t="str">
        <f ca="1">IF(Main!$AY149&lt;&gt;"#",$P154-Main!$AY149,"#")</f>
        <v>#</v>
      </c>
      <c r="R154" s="35">
        <f>Main!E149*Mask!G$15</f>
        <v>0</v>
      </c>
      <c r="S154" s="35">
        <f>Main!F149*Mask!H$15</f>
        <v>0</v>
      </c>
      <c r="T154" s="35">
        <f>Main!G149*Mask!I$15</f>
        <v>0</v>
      </c>
      <c r="U154" s="35">
        <f>Main!H149*Mask!J$15</f>
        <v>0</v>
      </c>
      <c r="V154" s="35">
        <f>Main!I149*Mask!K$15</f>
        <v>0</v>
      </c>
      <c r="W154" s="35">
        <f>Main!J149*Mask!L$15</f>
        <v>0</v>
      </c>
      <c r="X154" s="35">
        <f>Main!K149*Mask!M$15</f>
        <v>0</v>
      </c>
      <c r="Y154" s="35">
        <f>Main!L149*Mask!N$15</f>
        <v>0</v>
      </c>
      <c r="Z154" s="35">
        <f>Main!M149*Mask!O$15</f>
        <v>0</v>
      </c>
      <c r="AA154" s="35">
        <f>Main!N149*Mask!P$15</f>
        <v>0</v>
      </c>
      <c r="AB154" s="35">
        <f>Main!O149*Mask!Q$15</f>
        <v>0</v>
      </c>
      <c r="AC154" s="35">
        <f>Main!P149*Mask!R$15</f>
        <v>0</v>
      </c>
      <c r="AD154" s="35">
        <f>Main!Q149*Mask!S$15</f>
        <v>0</v>
      </c>
      <c r="AE154" s="35">
        <f>Main!R149*Mask!T$15</f>
        <v>0</v>
      </c>
      <c r="AF154" s="35">
        <f>Main!S149*Mask!U$15</f>
        <v>0</v>
      </c>
      <c r="AG154" s="35">
        <f>Main!T149*Mask!V$15</f>
        <v>0</v>
      </c>
      <c r="AH154" s="35">
        <f>Main!U149*Mask!W$15</f>
        <v>0</v>
      </c>
      <c r="AI154" s="35">
        <f>Main!V149*Mask!X$15</f>
        <v>0</v>
      </c>
      <c r="AJ154" s="35">
        <f>Main!W149*Mask!Y$15</f>
        <v>0</v>
      </c>
      <c r="AK154" s="35">
        <f>Main!X149*Mask!Z$15</f>
        <v>0</v>
      </c>
      <c r="AL154" s="35">
        <f>Main!Y149*Mask!AA$15</f>
        <v>0</v>
      </c>
      <c r="AM154" s="35">
        <f>Main!Z149*Mask!AB$15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42</v>
      </c>
      <c r="Q155" s="138" t="str">
        <f ca="1">IF(Main!$AY150&lt;&gt;"#",$P155-Main!$AY150,"#")</f>
        <v>#</v>
      </c>
      <c r="R155" s="35">
        <f>Main!E150*Mask!G$15</f>
        <v>0</v>
      </c>
      <c r="S155" s="35">
        <f>Main!F150*Mask!H$15</f>
        <v>0</v>
      </c>
      <c r="T155" s="35">
        <f>Main!G150*Mask!I$15</f>
        <v>0</v>
      </c>
      <c r="U155" s="35">
        <f>Main!H150*Mask!J$15</f>
        <v>0</v>
      </c>
      <c r="V155" s="35">
        <f>Main!I150*Mask!K$15</f>
        <v>0</v>
      </c>
      <c r="W155" s="35">
        <f>Main!J150*Mask!L$15</f>
        <v>0</v>
      </c>
      <c r="X155" s="35">
        <f>Main!K150*Mask!M$15</f>
        <v>0</v>
      </c>
      <c r="Y155" s="35">
        <f>Main!L150*Mask!N$15</f>
        <v>0</v>
      </c>
      <c r="Z155" s="35">
        <f>Main!M150*Mask!O$15</f>
        <v>0</v>
      </c>
      <c r="AA155" s="35">
        <f>Main!N150*Mask!P$15</f>
        <v>0</v>
      </c>
      <c r="AB155" s="35">
        <f>Main!O150*Mask!Q$15</f>
        <v>0</v>
      </c>
      <c r="AC155" s="35">
        <f>Main!P150*Mask!R$15</f>
        <v>0</v>
      </c>
      <c r="AD155" s="35">
        <f>Main!Q150*Mask!S$15</f>
        <v>0</v>
      </c>
      <c r="AE155" s="35">
        <f>Main!R150*Mask!T$15</f>
        <v>0</v>
      </c>
      <c r="AF155" s="35">
        <f>Main!S150*Mask!U$15</f>
        <v>0</v>
      </c>
      <c r="AG155" s="35">
        <f>Main!T150*Mask!V$15</f>
        <v>0</v>
      </c>
      <c r="AH155" s="35">
        <f>Main!U150*Mask!W$15</f>
        <v>0</v>
      </c>
      <c r="AI155" s="35">
        <f>Main!V150*Mask!X$15</f>
        <v>0</v>
      </c>
      <c r="AJ155" s="35">
        <f>Main!W150*Mask!Y$15</f>
        <v>0</v>
      </c>
      <c r="AK155" s="35">
        <f>Main!X150*Mask!Z$15</f>
        <v>0</v>
      </c>
      <c r="AL155" s="35">
        <f>Main!Y150*Mask!AA$15</f>
        <v>0</v>
      </c>
      <c r="AM155" s="35">
        <f>Main!Z150*Mask!AB$15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67" priority="8">
      <formula>$M$3</formula>
    </cfRule>
  </conditionalFormatting>
  <conditionalFormatting sqref="I4">
    <cfRule type="expression" dxfId="66" priority="7">
      <formula>$M$3</formula>
    </cfRule>
  </conditionalFormatting>
  <conditionalFormatting sqref="I4">
    <cfRule type="expression" dxfId="65" priority="6">
      <formula>$M$3</formula>
    </cfRule>
  </conditionalFormatting>
  <conditionalFormatting sqref="F7:G7">
    <cfRule type="expression" dxfId="64" priority="5">
      <formula>$M$6</formula>
    </cfRule>
  </conditionalFormatting>
  <conditionalFormatting sqref="I4">
    <cfRule type="expression" dxfId="63" priority="4">
      <formula>$M$3</formula>
    </cfRule>
  </conditionalFormatting>
  <conditionalFormatting sqref="F11:G60">
    <cfRule type="expression" dxfId="62" priority="3">
      <formula>F11&lt;&gt;L70</formula>
    </cfRule>
  </conditionalFormatting>
  <conditionalFormatting sqref="F7:G7">
    <cfRule type="expression" dxfId="61" priority="2">
      <formula>$M$6</formula>
    </cfRule>
  </conditionalFormatting>
  <conditionalFormatting sqref="A1:A3 B1:D2">
    <cfRule type="expression" dxfId="60" priority="1">
      <formula>$M$5=""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5" sqref="A15:A1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24">
        <f>Contests!$D$16</f>
        <v>41237</v>
      </c>
      <c r="B1" s="225" t="str">
        <f>Contests!$E$16&amp;", "&amp;Contests!$F$16</f>
        <v>Курск, Bombino Battle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IF(ISBLANK(Contests!$G$16),1,VALUE(RIGHT(Contests!$G$16,3)))</f>
        <v>75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4332.4502646267865</v>
      </c>
      <c r="G5" s="152"/>
      <c r="H5" s="152"/>
      <c r="I5" s="153"/>
      <c r="M5" s="56" t="str">
        <f>LEFT(Contests!$G$16,1)</f>
        <v>r</v>
      </c>
    </row>
    <row r="6" spans="1:62" ht="13.5" thickBot="1">
      <c r="A6" s="156" t="s">
        <v>43</v>
      </c>
      <c r="B6" s="37"/>
      <c r="C6" s="37"/>
      <c r="D6" s="38">
        <f>SUM(D11:D60)</f>
        <v>197.79871775834397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4.5655161785309747E-2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0.8</v>
      </c>
      <c r="E8" s="58"/>
      <c r="F8" s="141" t="s">
        <v>51</v>
      </c>
      <c r="G8" s="142">
        <f>SUM(G11:G60)</f>
        <v>245.31070095483372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4332.4502646267865</v>
      </c>
      <c r="P10" s="136" t="s">
        <v>72</v>
      </c>
      <c r="Q10" s="136" t="s">
        <v>73</v>
      </c>
    </row>
    <row r="11" spans="1:62" ht="13.5" thickTop="1">
      <c r="A11" s="37" t="s">
        <v>108</v>
      </c>
      <c r="B11" s="37" t="s">
        <v>95</v>
      </c>
      <c r="C11" s="37" t="str">
        <f>IF(ISBLANK($A11),"",VLOOKUP($K11,Main!BC$6:BD$150,2,0))</f>
        <v>Москва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62.739309707118593</v>
      </c>
      <c r="H11" s="56"/>
      <c r="K11" s="6" t="str">
        <f t="shared" ref="K11:K61" si="0">A11&amp;B11</f>
        <v>ШеварутинДмитрий</v>
      </c>
      <c r="L11" s="35">
        <f t="shared" ref="L11:L60" si="1">G11</f>
        <v>62.739309707118593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488.09980764804823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Main!E6*Mask!G$16</f>
        <v>0</v>
      </c>
      <c r="S11" s="35">
        <f>Main!F6*Mask!H$16</f>
        <v>0</v>
      </c>
      <c r="T11" s="35">
        <f>Main!G6*Mask!I$16</f>
        <v>0</v>
      </c>
      <c r="U11" s="35">
        <f>Main!H6*Mask!J$16</f>
        <v>0</v>
      </c>
      <c r="V11" s="35">
        <f>Main!I6*Mask!K$16</f>
        <v>0</v>
      </c>
      <c r="W11" s="35">
        <f>Main!J6*Mask!L$16</f>
        <v>0</v>
      </c>
      <c r="X11" s="35">
        <f>Main!K6*Mask!M$16</f>
        <v>0</v>
      </c>
      <c r="Y11" s="35">
        <f>Main!L6*Mask!N$16</f>
        <v>0</v>
      </c>
      <c r="Z11" s="35">
        <f>Main!M6*Mask!O$16</f>
        <v>0</v>
      </c>
      <c r="AA11" s="35">
        <f>Main!N6*Mask!P$16</f>
        <v>0</v>
      </c>
      <c r="AB11" s="35">
        <f>Main!O6*Mask!Q$16</f>
        <v>0</v>
      </c>
      <c r="AC11" s="35">
        <f>Main!P6*Mask!R$16</f>
        <v>0</v>
      </c>
      <c r="AD11" s="35">
        <f>Main!Q6*Mask!S$16</f>
        <v>0</v>
      </c>
      <c r="AE11" s="35">
        <f>Main!R6*Mask!T$16</f>
        <v>0</v>
      </c>
      <c r="AF11" s="35">
        <f>Main!S6*Mask!U$16</f>
        <v>0</v>
      </c>
      <c r="AG11" s="35">
        <f>Main!T6*Mask!V$16</f>
        <v>0</v>
      </c>
      <c r="AH11" s="35">
        <f>Main!U6*Mask!W$16</f>
        <v>0</v>
      </c>
      <c r="AI11" s="35">
        <f>Main!V6*Mask!X$16</f>
        <v>0</v>
      </c>
      <c r="AJ11" s="35">
        <f>Main!W6*Mask!Y$16</f>
        <v>0</v>
      </c>
      <c r="AK11" s="35">
        <f>Main!X6*Mask!Z$16</f>
        <v>0</v>
      </c>
      <c r="AL11" s="35">
        <f>Main!Y6*Mask!AA$16</f>
        <v>0</v>
      </c>
      <c r="AM11" s="35">
        <f>Main!Z6*Mask!AB$16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205.87747972684892</v>
      </c>
      <c r="AV11" s="35">
        <f>IF(OR($A$1&lt;=Main!AH$4,ISBLANK($N11)),0,Main!AH6)</f>
        <v>6.75</v>
      </c>
      <c r="AW11" s="35">
        <f>IF(OR($A$1&lt;=Main!AI$4,ISBLANK($N11)),0,Main!AI6)</f>
        <v>42</v>
      </c>
      <c r="AX11" s="35">
        <f>IF(OR($A$1&lt;=Main!AJ$4,ISBLANK($N11)),0,Main!AJ6)</f>
        <v>127.5</v>
      </c>
      <c r="AY11" s="35">
        <f>IF(OR($A$1&lt;=Main!AK$4,ISBLANK($N11)),0,Main!AK6)</f>
        <v>44.55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171</v>
      </c>
      <c r="B12" s="37" t="s">
        <v>172</v>
      </c>
      <c r="C12" s="37" t="str">
        <f>IF(ISBLANK($A12),"",VLOOKUP($K12,Main!BC$6:BD$150,2,0))</f>
        <v>Курск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53.328413251050804</v>
      </c>
      <c r="K12" s="6" t="str">
        <f t="shared" si="0"/>
        <v>СучковВалентин</v>
      </c>
      <c r="L12" s="35">
        <f t="shared" si="1"/>
        <v>53.328413251050804</v>
      </c>
      <c r="M12" s="6">
        <v>0.55000000000000004</v>
      </c>
      <c r="N12" s="35" t="str">
        <f>Main!$A7&amp;Main!$B7</f>
        <v>ШитовАндрей</v>
      </c>
      <c r="O12" s="133">
        <f t="shared" si="2"/>
        <v>441.48874501971829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Main!E7*Mask!G$16</f>
        <v>0</v>
      </c>
      <c r="S12" s="35">
        <f>Main!F7*Mask!H$16</f>
        <v>0</v>
      </c>
      <c r="T12" s="35">
        <f>Main!G7*Mask!I$16</f>
        <v>0</v>
      </c>
      <c r="U12" s="35">
        <f>Main!H7*Mask!J$16</f>
        <v>0</v>
      </c>
      <c r="V12" s="35">
        <f>Main!I7*Mask!K$16</f>
        <v>0</v>
      </c>
      <c r="W12" s="35">
        <f>Main!J7*Mask!L$16</f>
        <v>0</v>
      </c>
      <c r="X12" s="35">
        <f>Main!K7*Mask!M$16</f>
        <v>0</v>
      </c>
      <c r="Y12" s="35">
        <f>Main!L7*Mask!N$16</f>
        <v>0</v>
      </c>
      <c r="Z12" s="35">
        <f>Main!M7*Mask!O$16</f>
        <v>0</v>
      </c>
      <c r="AA12" s="35">
        <f>Main!N7*Mask!P$16</f>
        <v>0</v>
      </c>
      <c r="AB12" s="35">
        <f>Main!O7*Mask!Q$16</f>
        <v>0</v>
      </c>
      <c r="AC12" s="35">
        <f>Main!P7*Mask!R$16</f>
        <v>0</v>
      </c>
      <c r="AD12" s="35">
        <f>Main!Q7*Mask!S$16</f>
        <v>0</v>
      </c>
      <c r="AE12" s="35">
        <f>Main!R7*Mask!T$16</f>
        <v>0</v>
      </c>
      <c r="AF12" s="35">
        <f>Main!S7*Mask!U$16</f>
        <v>0</v>
      </c>
      <c r="AG12" s="35">
        <f>Main!T7*Mask!V$16</f>
        <v>0</v>
      </c>
      <c r="AH12" s="35">
        <f>Main!U7*Mask!W$16</f>
        <v>0</v>
      </c>
      <c r="AI12" s="35">
        <f>Main!V7*Mask!X$16</f>
        <v>0</v>
      </c>
      <c r="AJ12" s="35">
        <f>Main!W7*Mask!Y$16</f>
        <v>0</v>
      </c>
      <c r="AK12" s="35">
        <f>Main!X7*Mask!Z$16</f>
        <v>0</v>
      </c>
      <c r="AL12" s="35">
        <f>Main!Y7*Mask!AA$16</f>
        <v>0</v>
      </c>
      <c r="AM12" s="35">
        <f>Main!Z7*Mask!AB$16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174.99585776782158</v>
      </c>
      <c r="AV12" s="35">
        <f>IF(OR($A$1&lt;=Main!AH$4,ISBLANK($N12)),0,Main!AH7)</f>
        <v>2.25</v>
      </c>
      <c r="AW12" s="35">
        <f>IF(OR($A$1&lt;=Main!AI$4,ISBLANK($N12)),0,Main!AI7)</f>
        <v>0</v>
      </c>
      <c r="AX12" s="35">
        <f>IF(OR($A$1&lt;=Main!AJ$4,ISBLANK($N12)),0,Main!AJ7)</f>
        <v>150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131</v>
      </c>
      <c r="B13" s="37" t="s">
        <v>101</v>
      </c>
      <c r="C13" s="37" t="str">
        <f>IF(ISBLANK($A13),"",VLOOKUP($K13,Main!BC$6:BD$150,2,0))</f>
        <v>Москва</v>
      </c>
      <c r="D13" s="43">
        <f t="shared" si="3"/>
        <v>197.79871775834397</v>
      </c>
      <c r="E13" s="6">
        <v>4</v>
      </c>
      <c r="F13" s="6">
        <f>VLOOKUP($E13,Mask!$A$2:$C$102,$M$8,0)</f>
        <v>64</v>
      </c>
      <c r="G13" s="44">
        <f t="shared" si="4"/>
        <v>40.153158212555901</v>
      </c>
      <c r="K13" s="6" t="str">
        <f t="shared" si="0"/>
        <v>ТимченкоСергей</v>
      </c>
      <c r="L13" s="35">
        <f t="shared" si="1"/>
        <v>40.153158212555901</v>
      </c>
      <c r="M13" s="6">
        <v>0.6</v>
      </c>
      <c r="N13" s="35" t="str">
        <f>Main!$A8&amp;Main!$B8</f>
        <v>КузнецовВладимир</v>
      </c>
      <c r="O13" s="133">
        <f t="shared" si="2"/>
        <v>392.7615870251833</v>
      </c>
      <c r="P13" s="138">
        <f t="shared" si="5"/>
        <v>3</v>
      </c>
      <c r="Q13" s="138">
        <f ca="1">IF(Main!$AY8&lt;&gt;"#",$P13-Main!$AY8,"#")</f>
        <v>0</v>
      </c>
      <c r="R13" s="35">
        <f>Main!E8*Mask!G$16</f>
        <v>0</v>
      </c>
      <c r="S13" s="35">
        <f>Main!F8*Mask!H$16</f>
        <v>0</v>
      </c>
      <c r="T13" s="35">
        <f>Main!G8*Mask!I$16</f>
        <v>0</v>
      </c>
      <c r="U13" s="35">
        <f>Main!H8*Mask!J$16</f>
        <v>0</v>
      </c>
      <c r="V13" s="35">
        <f>Main!I8*Mask!K$16</f>
        <v>0</v>
      </c>
      <c r="W13" s="35">
        <f>Main!J8*Mask!L$16</f>
        <v>0</v>
      </c>
      <c r="X13" s="35">
        <f>Main!K8*Mask!M$16</f>
        <v>0</v>
      </c>
      <c r="Y13" s="35">
        <f>Main!L8*Mask!N$16</f>
        <v>0</v>
      </c>
      <c r="Z13" s="35">
        <f>Main!M8*Mask!O$16</f>
        <v>0</v>
      </c>
      <c r="AA13" s="35">
        <f>Main!N8*Mask!P$16</f>
        <v>0</v>
      </c>
      <c r="AB13" s="35">
        <f>Main!O8*Mask!Q$16</f>
        <v>0</v>
      </c>
      <c r="AC13" s="35">
        <f>Main!P8*Mask!R$16</f>
        <v>0</v>
      </c>
      <c r="AD13" s="35">
        <f>Main!Q8*Mask!S$16</f>
        <v>0</v>
      </c>
      <c r="AE13" s="35">
        <f>Main!R8*Mask!T$16</f>
        <v>0</v>
      </c>
      <c r="AF13" s="35">
        <f>Main!S8*Mask!U$16</f>
        <v>0</v>
      </c>
      <c r="AG13" s="35">
        <f>Main!T8*Mask!V$16</f>
        <v>0</v>
      </c>
      <c r="AH13" s="35">
        <f>Main!U8*Mask!W$16</f>
        <v>0</v>
      </c>
      <c r="AI13" s="35">
        <f>Main!V8*Mask!X$16</f>
        <v>0</v>
      </c>
      <c r="AJ13" s="35">
        <f>Main!W8*Mask!Y$16</f>
        <v>0</v>
      </c>
      <c r="AK13" s="35">
        <f>Main!X8*Mask!Z$16</f>
        <v>0</v>
      </c>
      <c r="AL13" s="35">
        <f>Main!Y8*Mask!AA$16</f>
        <v>0</v>
      </c>
      <c r="AM13" s="35">
        <f>Main!Z8*Mask!AB$16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131.7615870251833</v>
      </c>
      <c r="AV13" s="35">
        <f>IF(OR($A$1&lt;=Main!AH$4,ISBLANK($N13)),0,Main!AH8)</f>
        <v>2.25</v>
      </c>
      <c r="AW13" s="35">
        <f>IF(OR($A$1&lt;=Main!AI$4,ISBLANK($N13)),0,Main!AI8)</f>
        <v>0</v>
      </c>
      <c r="AX13" s="35">
        <f>IF(OR($A$1&lt;=Main!AJ$4,ISBLANK($N13)),0,Main!AJ8)</f>
        <v>111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174</v>
      </c>
      <c r="B14" s="37" t="s">
        <v>101</v>
      </c>
      <c r="C14" s="37" t="str">
        <f>IF(ISBLANK($A14),"",VLOOKUP($K14,Main!BC$6:BD$150,2,0))</f>
        <v>Курск</v>
      </c>
      <c r="D14" s="43">
        <f t="shared" si="3"/>
        <v>0</v>
      </c>
      <c r="E14" s="6">
        <v>5</v>
      </c>
      <c r="F14" s="6">
        <f>VLOOKUP($E14,Mask!$A$2:$C$102,$M$8,0)</f>
        <v>55</v>
      </c>
      <c r="G14" s="44">
        <f t="shared" si="4"/>
        <v>34.506620338915226</v>
      </c>
      <c r="K14" s="6" t="str">
        <f t="shared" si="0"/>
        <v>ГорбуновСергей</v>
      </c>
      <c r="L14" s="35">
        <f t="shared" si="1"/>
        <v>34.506620338915226</v>
      </c>
      <c r="M14" s="6">
        <v>0.65</v>
      </c>
      <c r="N14" s="35" t="str">
        <f>Main!$A9&amp;Main!$B9</f>
        <v>ШиробоковДенис</v>
      </c>
      <c r="O14" s="133">
        <f t="shared" si="2"/>
        <v>232.13664111598462</v>
      </c>
      <c r="P14" s="138">
        <f t="shared" si="5"/>
        <v>4</v>
      </c>
      <c r="Q14" s="138">
        <f ca="1">IF(Main!$AY9&lt;&gt;"#",$P14-Main!$AY9,"#")</f>
        <v>0</v>
      </c>
      <c r="R14" s="35">
        <f>Main!E9*Mask!G$16</f>
        <v>0</v>
      </c>
      <c r="S14" s="35">
        <f>Main!F9*Mask!H$16</f>
        <v>0</v>
      </c>
      <c r="T14" s="35">
        <f>Main!G9*Mask!I$16</f>
        <v>0</v>
      </c>
      <c r="U14" s="35">
        <f>Main!H9*Mask!J$16</f>
        <v>0</v>
      </c>
      <c r="V14" s="35">
        <f>Main!I9*Mask!K$16</f>
        <v>0</v>
      </c>
      <c r="W14" s="35">
        <f>Main!J9*Mask!L$16</f>
        <v>0</v>
      </c>
      <c r="X14" s="35">
        <f>Main!K9*Mask!M$16</f>
        <v>0</v>
      </c>
      <c r="Y14" s="35">
        <f>Main!L9*Mask!N$16</f>
        <v>0</v>
      </c>
      <c r="Z14" s="35">
        <f>Main!M9*Mask!O$16</f>
        <v>0</v>
      </c>
      <c r="AA14" s="35">
        <f>Main!N9*Mask!P$16</f>
        <v>0</v>
      </c>
      <c r="AB14" s="35">
        <f>Main!O9*Mask!Q$16</f>
        <v>0</v>
      </c>
      <c r="AC14" s="35">
        <f>Main!P9*Mask!R$16</f>
        <v>0</v>
      </c>
      <c r="AD14" s="35">
        <f>Main!Q9*Mask!S$16</f>
        <v>0</v>
      </c>
      <c r="AE14" s="35">
        <f>Main!R9*Mask!T$16</f>
        <v>0</v>
      </c>
      <c r="AF14" s="35">
        <f>Main!S9*Mask!U$16</f>
        <v>0</v>
      </c>
      <c r="AG14" s="35">
        <f>Main!T9*Mask!V$16</f>
        <v>0</v>
      </c>
      <c r="AH14" s="35">
        <f>Main!U9*Mask!W$16</f>
        <v>0</v>
      </c>
      <c r="AI14" s="35">
        <f>Main!V9*Mask!X$16</f>
        <v>0</v>
      </c>
      <c r="AJ14" s="35">
        <f>Main!W9*Mask!Y$16</f>
        <v>0</v>
      </c>
      <c r="AK14" s="35">
        <f>Main!X9*Mask!Z$16</f>
        <v>0</v>
      </c>
      <c r="AL14" s="35">
        <f>Main!Y9*Mask!AA$16</f>
        <v>0</v>
      </c>
      <c r="AM14" s="35">
        <f>Main!Z9*Mask!AB$16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113.23261384976691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82.5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230</v>
      </c>
      <c r="B15" s="37" t="s">
        <v>87</v>
      </c>
      <c r="C15" s="37" t="str">
        <f>IF(ISBLANK($A15),"",VLOOKUP($K15,Main!BC$6:BD$150,2,0))</f>
        <v>Курск</v>
      </c>
      <c r="D15" s="43">
        <f t="shared" si="3"/>
        <v>0</v>
      </c>
      <c r="E15" s="6">
        <v>6</v>
      </c>
      <c r="F15" s="6">
        <f>VLOOKUP($E15,Mask!$A$2:$C$102,$M$8,0)</f>
        <v>47</v>
      </c>
      <c r="G15" s="44">
        <f t="shared" si="4"/>
        <v>29.487475562345736</v>
      </c>
      <c r="K15" s="6" t="str">
        <f t="shared" si="0"/>
        <v>СошниковАлексей</v>
      </c>
      <c r="L15" s="35">
        <f t="shared" si="1"/>
        <v>29.487475562345736</v>
      </c>
      <c r="M15" s="6">
        <v>0.7</v>
      </c>
      <c r="N15" s="35" t="str">
        <f>Main!$A10&amp;Main!$B10</f>
        <v>ОстроуховЛеонид</v>
      </c>
      <c r="O15" s="133">
        <f t="shared" si="2"/>
        <v>215.87777334093653</v>
      </c>
      <c r="P15" s="138">
        <f t="shared" si="5"/>
        <v>5</v>
      </c>
      <c r="Q15" s="138">
        <f ca="1">IF(Main!$AY10&lt;&gt;"#",$P15-Main!$AY10,"#")</f>
        <v>0</v>
      </c>
      <c r="R15" s="35">
        <f>Main!E10*Mask!G$16</f>
        <v>0</v>
      </c>
      <c r="S15" s="35">
        <f>Main!F10*Mask!H$16</f>
        <v>0</v>
      </c>
      <c r="T15" s="35">
        <f>Main!G10*Mask!I$16</f>
        <v>0</v>
      </c>
      <c r="U15" s="35">
        <f>Main!H10*Mask!J$16</f>
        <v>0</v>
      </c>
      <c r="V15" s="35">
        <f>Main!I10*Mask!K$16</f>
        <v>0</v>
      </c>
      <c r="W15" s="35">
        <f>Main!J10*Mask!L$16</f>
        <v>0</v>
      </c>
      <c r="X15" s="35">
        <f>Main!K10*Mask!M$16</f>
        <v>0</v>
      </c>
      <c r="Y15" s="35">
        <f>Main!L10*Mask!N$16</f>
        <v>0</v>
      </c>
      <c r="Z15" s="35">
        <f>Main!M10*Mask!O$16</f>
        <v>0</v>
      </c>
      <c r="AA15" s="35">
        <f>Main!N10*Mask!P$16</f>
        <v>0</v>
      </c>
      <c r="AB15" s="35">
        <f>Main!O10*Mask!Q$16</f>
        <v>0</v>
      </c>
      <c r="AC15" s="35">
        <f>Main!P10*Mask!R$16</f>
        <v>0</v>
      </c>
      <c r="AD15" s="35">
        <f>Main!Q10*Mask!S$16</f>
        <v>0</v>
      </c>
      <c r="AE15" s="35">
        <f>Main!R10*Mask!T$16</f>
        <v>0</v>
      </c>
      <c r="AF15" s="35">
        <f>Main!S10*Mask!U$16</f>
        <v>0</v>
      </c>
      <c r="AG15" s="35">
        <f>Main!T10*Mask!V$16</f>
        <v>0</v>
      </c>
      <c r="AH15" s="35">
        <f>Main!U10*Mask!W$16</f>
        <v>0</v>
      </c>
      <c r="AI15" s="35">
        <f>Main!V10*Mask!X$16</f>
        <v>0</v>
      </c>
      <c r="AJ15" s="35">
        <f>Main!W10*Mask!Y$16</f>
        <v>0</v>
      </c>
      <c r="AK15" s="35">
        <f>Main!X10*Mask!Z$16</f>
        <v>0</v>
      </c>
      <c r="AL15" s="35">
        <f>Main!Y10*Mask!AA$16</f>
        <v>0</v>
      </c>
      <c r="AM15" s="35">
        <f>Main!Z10*Mask!AB$16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69.998343107128633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231</v>
      </c>
      <c r="B16" s="37" t="s">
        <v>95</v>
      </c>
      <c r="C16" s="37" t="str">
        <f>IF(ISBLANK($A16),"",VLOOKUP($K16,Main!BC$6:BD$150,2,0))</f>
        <v>Курск</v>
      </c>
      <c r="D16" s="43">
        <f t="shared" si="3"/>
        <v>0</v>
      </c>
      <c r="E16" s="6">
        <v>7</v>
      </c>
      <c r="F16" s="6">
        <f>VLOOKUP($E16,Mask!$A$2:$C$102,$M$8,0)</f>
        <v>40</v>
      </c>
      <c r="G16" s="44">
        <f t="shared" si="4"/>
        <v>25.095723882847434</v>
      </c>
      <c r="K16" s="6" t="str">
        <f t="shared" si="0"/>
        <v>ПичушкинДмитрий</v>
      </c>
      <c r="L16" s="35">
        <f t="shared" si="1"/>
        <v>25.095723882847434</v>
      </c>
      <c r="M16" s="6">
        <v>0.75</v>
      </c>
      <c r="N16" s="35" t="str">
        <f>Main!$A11&amp;Main!$B11</f>
        <v>ТимченкоАлександр</v>
      </c>
      <c r="O16" s="133">
        <f t="shared" si="2"/>
        <v>212.26241547161899</v>
      </c>
      <c r="P16" s="138">
        <f t="shared" si="5"/>
        <v>6</v>
      </c>
      <c r="Q16" s="138">
        <f ca="1">IF(Main!$AY11&lt;&gt;"#",$P16-Main!$AY11,"#")</f>
        <v>0</v>
      </c>
      <c r="R16" s="35">
        <f>Main!E11*Mask!G$16</f>
        <v>0</v>
      </c>
      <c r="S16" s="35">
        <f>Main!F11*Mask!H$16</f>
        <v>0</v>
      </c>
      <c r="T16" s="35">
        <f>Main!G11*Mask!I$16</f>
        <v>0</v>
      </c>
      <c r="U16" s="35">
        <f>Main!H11*Mask!J$16</f>
        <v>0</v>
      </c>
      <c r="V16" s="35">
        <f>Main!I11*Mask!K$16</f>
        <v>0</v>
      </c>
      <c r="W16" s="35">
        <f>Main!J11*Mask!L$16</f>
        <v>0</v>
      </c>
      <c r="X16" s="35">
        <f>Main!K11*Mask!M$16</f>
        <v>0</v>
      </c>
      <c r="Y16" s="35">
        <f>Main!L11*Mask!N$16</f>
        <v>0</v>
      </c>
      <c r="Z16" s="35">
        <f>Main!M11*Mask!O$16</f>
        <v>0</v>
      </c>
      <c r="AA16" s="35">
        <f>Main!N11*Mask!P$16</f>
        <v>0</v>
      </c>
      <c r="AB16" s="35">
        <f>Main!O11*Mask!Q$16</f>
        <v>0</v>
      </c>
      <c r="AC16" s="35">
        <f>Main!P11*Mask!R$16</f>
        <v>0</v>
      </c>
      <c r="AD16" s="35">
        <f>Main!Q11*Mask!S$16</f>
        <v>0</v>
      </c>
      <c r="AE16" s="35">
        <f>Main!R11*Mask!T$16</f>
        <v>0</v>
      </c>
      <c r="AF16" s="35">
        <f>Main!S11*Mask!U$16</f>
        <v>0</v>
      </c>
      <c r="AG16" s="35">
        <f>Main!T11*Mask!V$16</f>
        <v>0</v>
      </c>
      <c r="AH16" s="35">
        <f>Main!U11*Mask!W$16</f>
        <v>0</v>
      </c>
      <c r="AI16" s="35">
        <f>Main!V11*Mask!X$16</f>
        <v>0</v>
      </c>
      <c r="AJ16" s="35">
        <f>Main!W11*Mask!Y$16</f>
        <v>0</v>
      </c>
      <c r="AK16" s="35">
        <f>Main!X11*Mask!Z$16</f>
        <v>0</v>
      </c>
      <c r="AL16" s="35">
        <f>Main!Y11*Mask!AA$16</f>
        <v>0</v>
      </c>
      <c r="AM16" s="35">
        <f>Main!Z11*Mask!AB$16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96.762415471618993</v>
      </c>
      <c r="AV16" s="35">
        <f>IF(OR($A$1&lt;=Main!AH$4,ISBLANK($N16)),0,Main!AH11)</f>
        <v>4.5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197.79871775834397</v>
      </c>
      <c r="P17" s="138">
        <f t="shared" si="5"/>
        <v>7</v>
      </c>
      <c r="Q17" s="138">
        <f ca="1">IF(Main!$AY12&lt;&gt;"#",$P17-Main!$AY12,"#")</f>
        <v>0</v>
      </c>
      <c r="R17" s="35">
        <f>Main!E12*Mask!G$16</f>
        <v>0</v>
      </c>
      <c r="S17" s="35">
        <f>Main!F12*Mask!H$16</f>
        <v>0</v>
      </c>
      <c r="T17" s="35">
        <f>Main!G12*Mask!I$16</f>
        <v>0</v>
      </c>
      <c r="U17" s="35">
        <f>Main!H12*Mask!J$16</f>
        <v>0</v>
      </c>
      <c r="V17" s="35">
        <f>Main!I12*Mask!K$16</f>
        <v>0</v>
      </c>
      <c r="W17" s="35">
        <f>Main!J12*Mask!L$16</f>
        <v>0</v>
      </c>
      <c r="X17" s="35">
        <f>Main!K12*Mask!M$16</f>
        <v>0</v>
      </c>
      <c r="Y17" s="35">
        <f>Main!L12*Mask!N$16</f>
        <v>0</v>
      </c>
      <c r="Z17" s="35">
        <f>Main!M12*Mask!O$16</f>
        <v>0</v>
      </c>
      <c r="AA17" s="35">
        <f>Main!N12*Mask!P$16</f>
        <v>0</v>
      </c>
      <c r="AB17" s="35">
        <f>Main!O12*Mask!Q$16</f>
        <v>0</v>
      </c>
      <c r="AC17" s="35">
        <f>Main!P12*Mask!R$16</f>
        <v>0</v>
      </c>
      <c r="AD17" s="35">
        <f>Main!Q12*Mask!S$16</f>
        <v>0</v>
      </c>
      <c r="AE17" s="35">
        <f>Main!R12*Mask!T$16</f>
        <v>0</v>
      </c>
      <c r="AF17" s="35">
        <f>Main!S12*Mask!U$16</f>
        <v>0</v>
      </c>
      <c r="AG17" s="35">
        <f>Main!T12*Mask!V$16</f>
        <v>0</v>
      </c>
      <c r="AH17" s="35">
        <f>Main!U12*Mask!W$16</f>
        <v>0</v>
      </c>
      <c r="AI17" s="35">
        <f>Main!V12*Mask!X$16</f>
        <v>0</v>
      </c>
      <c r="AJ17" s="35">
        <f>Main!W12*Mask!Y$16</f>
        <v>0</v>
      </c>
      <c r="AK17" s="35">
        <f>Main!X12*Mask!Z$16</f>
        <v>0</v>
      </c>
      <c r="AL17" s="35">
        <f>Main!Y12*Mask!AA$16</f>
        <v>0</v>
      </c>
      <c r="AM17" s="35">
        <f>Main!Z12*Mask!AB$16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41.175495945369782</v>
      </c>
      <c r="AV17" s="35">
        <f>IF(OR($A$1&lt;=Main!AH$4,ISBLANK($N17)),0,Main!AH12)</f>
        <v>15.75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193.74278758685023</v>
      </c>
      <c r="P18" s="138">
        <f t="shared" si="5"/>
        <v>8</v>
      </c>
      <c r="Q18" s="138">
        <f ca="1">IF(Main!$AY13&lt;&gt;"#",$P18-Main!$AY13,"#")</f>
        <v>0</v>
      </c>
      <c r="R18" s="35">
        <f>Main!E13*Mask!G$16</f>
        <v>0</v>
      </c>
      <c r="S18" s="35">
        <f>Main!F13*Mask!H$16</f>
        <v>0</v>
      </c>
      <c r="T18" s="35">
        <f>Main!G13*Mask!I$16</f>
        <v>0</v>
      </c>
      <c r="U18" s="35">
        <f>Main!H13*Mask!J$16</f>
        <v>0</v>
      </c>
      <c r="V18" s="35">
        <f>Main!I13*Mask!K$16</f>
        <v>0</v>
      </c>
      <c r="W18" s="35">
        <f>Main!J13*Mask!L$16</f>
        <v>0</v>
      </c>
      <c r="X18" s="35">
        <f>Main!K13*Mask!M$16</f>
        <v>0</v>
      </c>
      <c r="Y18" s="35">
        <f>Main!L13*Mask!N$16</f>
        <v>0</v>
      </c>
      <c r="Z18" s="35">
        <f>Main!M13*Mask!O$16</f>
        <v>0</v>
      </c>
      <c r="AA18" s="35">
        <f>Main!N13*Mask!P$16</f>
        <v>0</v>
      </c>
      <c r="AB18" s="35">
        <f>Main!O13*Mask!Q$16</f>
        <v>0</v>
      </c>
      <c r="AC18" s="35">
        <f>Main!P13*Mask!R$16</f>
        <v>0</v>
      </c>
      <c r="AD18" s="35">
        <f>Main!Q13*Mask!S$16</f>
        <v>0</v>
      </c>
      <c r="AE18" s="35">
        <f>Main!R13*Mask!T$16</f>
        <v>0</v>
      </c>
      <c r="AF18" s="35">
        <f>Main!S13*Mask!U$16</f>
        <v>0</v>
      </c>
      <c r="AG18" s="35">
        <f>Main!T13*Mask!V$16</f>
        <v>0</v>
      </c>
      <c r="AH18" s="35">
        <f>Main!U13*Mask!W$16</f>
        <v>0</v>
      </c>
      <c r="AI18" s="35">
        <f>Main!V13*Mask!X$16</f>
        <v>0</v>
      </c>
      <c r="AJ18" s="35">
        <f>Main!W13*Mask!Y$16</f>
        <v>0</v>
      </c>
      <c r="AK18" s="35">
        <f>Main!X13*Mask!Z$16</f>
        <v>0</v>
      </c>
      <c r="AL18" s="35">
        <f>Main!Y13*Mask!AA$16</f>
        <v>0</v>
      </c>
      <c r="AM18" s="35">
        <f>Main!Z13*Mask!AB$16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59.704469120786186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60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9</v>
      </c>
      <c r="Q19" s="138">
        <f ca="1">IF(Main!$AY14&lt;&gt;"#",$P19-Main!$AY14,"#")</f>
        <v>0</v>
      </c>
      <c r="R19" s="35">
        <f>Main!E14*Mask!G$16</f>
        <v>0</v>
      </c>
      <c r="S19" s="35">
        <f>Main!F14*Mask!H$16</f>
        <v>0</v>
      </c>
      <c r="T19" s="35">
        <f>Main!G14*Mask!I$16</f>
        <v>0</v>
      </c>
      <c r="U19" s="35">
        <f>Main!H14*Mask!J$16</f>
        <v>0</v>
      </c>
      <c r="V19" s="35">
        <f>Main!I14*Mask!K$16</f>
        <v>0</v>
      </c>
      <c r="W19" s="35">
        <f>Main!J14*Mask!L$16</f>
        <v>0</v>
      </c>
      <c r="X19" s="35">
        <f>Main!K14*Mask!M$16</f>
        <v>0</v>
      </c>
      <c r="Y19" s="35">
        <f>Main!L14*Mask!N$16</f>
        <v>0</v>
      </c>
      <c r="Z19" s="35">
        <f>Main!M14*Mask!O$16</f>
        <v>0</v>
      </c>
      <c r="AA19" s="35">
        <f>Main!N14*Mask!P$16</f>
        <v>0</v>
      </c>
      <c r="AB19" s="35">
        <f>Main!O14*Mask!Q$16</f>
        <v>0</v>
      </c>
      <c r="AC19" s="35">
        <f>Main!P14*Mask!R$16</f>
        <v>0</v>
      </c>
      <c r="AD19" s="35">
        <f>Main!Q14*Mask!S$16</f>
        <v>0</v>
      </c>
      <c r="AE19" s="35">
        <f>Main!R14*Mask!T$16</f>
        <v>0</v>
      </c>
      <c r="AF19" s="35">
        <f>Main!S14*Mask!U$16</f>
        <v>0</v>
      </c>
      <c r="AG19" s="35">
        <f>Main!T14*Mask!V$16</f>
        <v>0</v>
      </c>
      <c r="AH19" s="35">
        <f>Main!U14*Mask!W$16</f>
        <v>0</v>
      </c>
      <c r="AI19" s="35">
        <f>Main!V14*Mask!X$16</f>
        <v>0</v>
      </c>
      <c r="AJ19" s="35">
        <f>Main!W14*Mask!Y$16</f>
        <v>0</v>
      </c>
      <c r="AK19" s="35">
        <f>Main!X14*Mask!Z$16</f>
        <v>0</v>
      </c>
      <c r="AL19" s="35">
        <f>Main!Y14*Mask!AA$16</f>
        <v>0</v>
      </c>
      <c r="AM19" s="35">
        <f>Main!Z14*Mask!AB$16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152.3493349978682</v>
      </c>
      <c r="P20" s="138">
        <f t="shared" si="5"/>
        <v>10</v>
      </c>
      <c r="Q20" s="138">
        <f ca="1">IF(Main!$AY15&lt;&gt;"#",$P20-Main!$AY15,"#")</f>
        <v>0</v>
      </c>
      <c r="R20" s="35">
        <f>Main!E15*Mask!G$16</f>
        <v>0</v>
      </c>
      <c r="S20" s="35">
        <f>Main!F15*Mask!H$16</f>
        <v>0</v>
      </c>
      <c r="T20" s="35">
        <f>Main!G15*Mask!I$16</f>
        <v>0</v>
      </c>
      <c r="U20" s="35">
        <f>Main!H15*Mask!J$16</f>
        <v>0</v>
      </c>
      <c r="V20" s="35">
        <f>Main!I15*Mask!K$16</f>
        <v>0</v>
      </c>
      <c r="W20" s="35">
        <f>Main!J15*Mask!L$16</f>
        <v>0</v>
      </c>
      <c r="X20" s="35">
        <f>Main!K15*Mask!M$16</f>
        <v>0</v>
      </c>
      <c r="Y20" s="35">
        <f>Main!L15*Mask!N$16</f>
        <v>0</v>
      </c>
      <c r="Z20" s="35">
        <f>Main!M15*Mask!O$16</f>
        <v>0</v>
      </c>
      <c r="AA20" s="35">
        <f>Main!N15*Mask!P$16</f>
        <v>0</v>
      </c>
      <c r="AB20" s="35">
        <f>Main!O15*Mask!Q$16</f>
        <v>0</v>
      </c>
      <c r="AC20" s="35">
        <f>Main!P15*Mask!R$16</f>
        <v>0</v>
      </c>
      <c r="AD20" s="35">
        <f>Main!Q15*Mask!S$16</f>
        <v>0</v>
      </c>
      <c r="AE20" s="35">
        <f>Main!R15*Mask!T$16</f>
        <v>0</v>
      </c>
      <c r="AF20" s="35">
        <f>Main!S15*Mask!U$16</f>
        <v>0</v>
      </c>
      <c r="AG20" s="35">
        <f>Main!T15*Mask!V$16</f>
        <v>0</v>
      </c>
      <c r="AH20" s="35">
        <f>Main!U15*Mask!W$16</f>
        <v>0</v>
      </c>
      <c r="AI20" s="35">
        <f>Main!V15*Mask!X$16</f>
        <v>0</v>
      </c>
      <c r="AJ20" s="35">
        <f>Main!W15*Mask!Y$16</f>
        <v>0</v>
      </c>
      <c r="AK20" s="35">
        <f>Main!X15*Mask!Z$16</f>
        <v>0</v>
      </c>
      <c r="AL20" s="35">
        <f>Main!Y15*Mask!AA$16</f>
        <v>0</v>
      </c>
      <c r="AM20" s="35">
        <f>Main!Z15*Mask!AB$16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152.3493349978682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149.80151164445354</v>
      </c>
      <c r="P21" s="138">
        <f t="shared" si="5"/>
        <v>11</v>
      </c>
      <c r="Q21" s="138">
        <f ca="1">IF(Main!$AY16&lt;&gt;"#",$P21-Main!$AY16,"#")</f>
        <v>0</v>
      </c>
      <c r="R21" s="35">
        <f>Main!E16*Mask!G$16</f>
        <v>0</v>
      </c>
      <c r="S21" s="35">
        <f>Main!F16*Mask!H$16</f>
        <v>0</v>
      </c>
      <c r="T21" s="35">
        <f>Main!G16*Mask!I$16</f>
        <v>0</v>
      </c>
      <c r="U21" s="35">
        <f>Main!H16*Mask!J$16</f>
        <v>0</v>
      </c>
      <c r="V21" s="35">
        <f>Main!I16*Mask!K$16</f>
        <v>0</v>
      </c>
      <c r="W21" s="35">
        <f>Main!J16*Mask!L$16</f>
        <v>0</v>
      </c>
      <c r="X21" s="35">
        <f>Main!K16*Mask!M$16</f>
        <v>0</v>
      </c>
      <c r="Y21" s="35">
        <f>Main!L16*Mask!N$16</f>
        <v>0</v>
      </c>
      <c r="Z21" s="35">
        <f>Main!M16*Mask!O$16</f>
        <v>0</v>
      </c>
      <c r="AA21" s="35">
        <f>Main!N16*Mask!P$16</f>
        <v>0</v>
      </c>
      <c r="AB21" s="35">
        <f>Main!O16*Mask!Q$16</f>
        <v>0</v>
      </c>
      <c r="AC21" s="35">
        <f>Main!P16*Mask!R$16</f>
        <v>0</v>
      </c>
      <c r="AD21" s="35">
        <f>Main!Q16*Mask!S$16</f>
        <v>0</v>
      </c>
      <c r="AE21" s="35">
        <f>Main!R16*Mask!T$16</f>
        <v>0</v>
      </c>
      <c r="AF21" s="35">
        <f>Main!S16*Mask!U$16</f>
        <v>0</v>
      </c>
      <c r="AG21" s="35">
        <f>Main!T16*Mask!V$16</f>
        <v>0</v>
      </c>
      <c r="AH21" s="35">
        <f>Main!U16*Mask!W$16</f>
        <v>0</v>
      </c>
      <c r="AI21" s="35">
        <f>Main!V16*Mask!X$16</f>
        <v>0</v>
      </c>
      <c r="AJ21" s="35">
        <f>Main!W16*Mask!Y$16</f>
        <v>0</v>
      </c>
      <c r="AK21" s="35">
        <f>Main!X16*Mask!Z$16</f>
        <v>0</v>
      </c>
      <c r="AL21" s="35">
        <f>Main!Y16*Mask!AA$16</f>
        <v>0</v>
      </c>
      <c r="AM21" s="35">
        <f>Main!Z16*Mask!AB$16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51.46936993171223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128.10237634367229</v>
      </c>
      <c r="P22" s="138">
        <f t="shared" si="5"/>
        <v>12</v>
      </c>
      <c r="Q22" s="138">
        <f ca="1">IF(Main!$AY17&lt;&gt;"#",$P22-Main!$AY17,"#")</f>
        <v>0</v>
      </c>
      <c r="R22" s="35">
        <f>Main!E17*Mask!G$16</f>
        <v>0</v>
      </c>
      <c r="S22" s="35">
        <f>Main!F17*Mask!H$16</f>
        <v>0</v>
      </c>
      <c r="T22" s="35">
        <f>Main!G17*Mask!I$16</f>
        <v>0</v>
      </c>
      <c r="U22" s="35">
        <f>Main!H17*Mask!J$16</f>
        <v>0</v>
      </c>
      <c r="V22" s="35">
        <f>Main!I17*Mask!K$16</f>
        <v>0</v>
      </c>
      <c r="W22" s="35">
        <f>Main!J17*Mask!L$16</f>
        <v>0</v>
      </c>
      <c r="X22" s="35">
        <f>Main!K17*Mask!M$16</f>
        <v>0</v>
      </c>
      <c r="Y22" s="35">
        <f>Main!L17*Mask!N$16</f>
        <v>0</v>
      </c>
      <c r="Z22" s="35">
        <f>Main!M17*Mask!O$16</f>
        <v>0</v>
      </c>
      <c r="AA22" s="35">
        <f>Main!N17*Mask!P$16</f>
        <v>0</v>
      </c>
      <c r="AB22" s="35">
        <f>Main!O17*Mask!Q$16</f>
        <v>0</v>
      </c>
      <c r="AC22" s="35">
        <f>Main!P17*Mask!R$16</f>
        <v>0</v>
      </c>
      <c r="AD22" s="35">
        <f>Main!Q17*Mask!S$16</f>
        <v>0</v>
      </c>
      <c r="AE22" s="35">
        <f>Main!R17*Mask!T$16</f>
        <v>0</v>
      </c>
      <c r="AF22" s="35">
        <f>Main!S17*Mask!U$16</f>
        <v>0</v>
      </c>
      <c r="AG22" s="35">
        <f>Main!T17*Mask!V$16</f>
        <v>0</v>
      </c>
      <c r="AH22" s="35">
        <f>Main!U17*Mask!W$16</f>
        <v>0</v>
      </c>
      <c r="AI22" s="35">
        <f>Main!V17*Mask!X$16</f>
        <v>0</v>
      </c>
      <c r="AJ22" s="35">
        <f>Main!W17*Mask!Y$16</f>
        <v>0</v>
      </c>
      <c r="AK22" s="35">
        <f>Main!X17*Mask!Z$16</f>
        <v>0</v>
      </c>
      <c r="AL22" s="35">
        <f>Main!Y17*Mask!AA$16</f>
        <v>0</v>
      </c>
      <c r="AM22" s="35">
        <f>Main!Z17*Mask!AB$16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37.057946350832808</v>
      </c>
      <c r="AV22" s="35">
        <f>IF(OR($A$1&lt;=Main!AH$4,ISBLANK($N22)),0,Main!AH17)</f>
        <v>11.25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123.17670407119161</v>
      </c>
      <c r="P23" s="138">
        <f t="shared" si="5"/>
        <v>13</v>
      </c>
      <c r="Q23" s="138">
        <f ca="1">IF(Main!$AY18&lt;&gt;"#",$P23-Main!$AY18,"#")</f>
        <v>0</v>
      </c>
      <c r="R23" s="35">
        <f>Main!E18*Mask!G$16</f>
        <v>0</v>
      </c>
      <c r="S23" s="35">
        <f>Main!F18*Mask!H$16</f>
        <v>0</v>
      </c>
      <c r="T23" s="35">
        <f>Main!G18*Mask!I$16</f>
        <v>0</v>
      </c>
      <c r="U23" s="35">
        <f>Main!H18*Mask!J$16</f>
        <v>0</v>
      </c>
      <c r="V23" s="35">
        <f>Main!I18*Mask!K$16</f>
        <v>0</v>
      </c>
      <c r="W23" s="35">
        <f>Main!J18*Mask!L$16</f>
        <v>0</v>
      </c>
      <c r="X23" s="35">
        <f>Main!K18*Mask!M$16</f>
        <v>0</v>
      </c>
      <c r="Y23" s="35">
        <f>Main!L18*Mask!N$16</f>
        <v>0</v>
      </c>
      <c r="Z23" s="35">
        <f>Main!M18*Mask!O$16</f>
        <v>0</v>
      </c>
      <c r="AA23" s="35">
        <f>Main!N18*Mask!P$16</f>
        <v>0</v>
      </c>
      <c r="AB23" s="35">
        <f>Main!O18*Mask!Q$16</f>
        <v>0</v>
      </c>
      <c r="AC23" s="35">
        <f>Main!P18*Mask!R$16</f>
        <v>0</v>
      </c>
      <c r="AD23" s="35">
        <f>Main!Q18*Mask!S$16</f>
        <v>0</v>
      </c>
      <c r="AE23" s="35">
        <f>Main!R18*Mask!T$16</f>
        <v>0</v>
      </c>
      <c r="AF23" s="35">
        <f>Main!S18*Mask!U$16</f>
        <v>0</v>
      </c>
      <c r="AG23" s="35">
        <f>Main!T18*Mask!V$16</f>
        <v>0</v>
      </c>
      <c r="AH23" s="35">
        <f>Main!U18*Mask!W$16</f>
        <v>0</v>
      </c>
      <c r="AI23" s="35">
        <f>Main!V18*Mask!X$16</f>
        <v>0</v>
      </c>
      <c r="AJ23" s="35">
        <f>Main!W18*Mask!Y$16</f>
        <v>0</v>
      </c>
      <c r="AK23" s="35">
        <f>Main!X18*Mask!Z$16</f>
        <v>0</v>
      </c>
      <c r="AL23" s="35">
        <f>Main!Y18*Mask!AA$16</f>
        <v>0</v>
      </c>
      <c r="AM23" s="35">
        <f>Main!Z18*Mask!AB$16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28.822847161758844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14</v>
      </c>
      <c r="Q24" s="138">
        <f ca="1">IF(Main!$AY19&lt;&gt;"#",$P24-Main!$AY19,"#")</f>
        <v>0</v>
      </c>
      <c r="R24" s="35">
        <f>Main!E19*Mask!G$16</f>
        <v>0</v>
      </c>
      <c r="S24" s="35">
        <f>Main!F19*Mask!H$16</f>
        <v>0</v>
      </c>
      <c r="T24" s="35">
        <f>Main!G19*Mask!I$16</f>
        <v>0</v>
      </c>
      <c r="U24" s="35">
        <f>Main!H19*Mask!J$16</f>
        <v>0</v>
      </c>
      <c r="V24" s="35">
        <f>Main!I19*Mask!K$16</f>
        <v>0</v>
      </c>
      <c r="W24" s="35">
        <f>Main!J19*Mask!L$16</f>
        <v>0</v>
      </c>
      <c r="X24" s="35">
        <f>Main!K19*Mask!M$16</f>
        <v>0</v>
      </c>
      <c r="Y24" s="35">
        <f>Main!L19*Mask!N$16</f>
        <v>0</v>
      </c>
      <c r="Z24" s="35">
        <f>Main!M19*Mask!O$16</f>
        <v>0</v>
      </c>
      <c r="AA24" s="35">
        <f>Main!N19*Mask!P$16</f>
        <v>0</v>
      </c>
      <c r="AB24" s="35">
        <f>Main!O19*Mask!Q$16</f>
        <v>0</v>
      </c>
      <c r="AC24" s="35">
        <f>Main!P19*Mask!R$16</f>
        <v>0</v>
      </c>
      <c r="AD24" s="35">
        <f>Main!Q19*Mask!S$16</f>
        <v>0</v>
      </c>
      <c r="AE24" s="35">
        <f>Main!R19*Mask!T$16</f>
        <v>0</v>
      </c>
      <c r="AF24" s="35">
        <f>Main!S19*Mask!U$16</f>
        <v>0</v>
      </c>
      <c r="AG24" s="35">
        <f>Main!T19*Mask!V$16</f>
        <v>0</v>
      </c>
      <c r="AH24" s="35">
        <f>Main!U19*Mask!W$16</f>
        <v>0</v>
      </c>
      <c r="AI24" s="35">
        <f>Main!V19*Mask!X$16</f>
        <v>0</v>
      </c>
      <c r="AJ24" s="35">
        <f>Main!W19*Mask!Y$16</f>
        <v>0</v>
      </c>
      <c r="AK24" s="35">
        <f>Main!X19*Mask!Z$16</f>
        <v>0</v>
      </c>
      <c r="AL24" s="35">
        <f>Main!Y19*Mask!AA$16</f>
        <v>0</v>
      </c>
      <c r="AM24" s="35">
        <f>Main!Z19*Mask!AB$16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82.350991890739564</v>
      </c>
      <c r="P25" s="138">
        <f t="shared" si="5"/>
        <v>15</v>
      </c>
      <c r="Q25" s="138">
        <f ca="1">IF(Main!$AY20&lt;&gt;"#",$P25-Main!$AY20,"#")</f>
        <v>0</v>
      </c>
      <c r="R25" s="35">
        <f>Main!E20*Mask!G$16</f>
        <v>0</v>
      </c>
      <c r="S25" s="35">
        <f>Main!F20*Mask!H$16</f>
        <v>0</v>
      </c>
      <c r="T25" s="35">
        <f>Main!G20*Mask!I$16</f>
        <v>0</v>
      </c>
      <c r="U25" s="35">
        <f>Main!H20*Mask!J$16</f>
        <v>0</v>
      </c>
      <c r="V25" s="35">
        <f>Main!I20*Mask!K$16</f>
        <v>0</v>
      </c>
      <c r="W25" s="35">
        <f>Main!J20*Mask!L$16</f>
        <v>0</v>
      </c>
      <c r="X25" s="35">
        <f>Main!K20*Mask!M$16</f>
        <v>0</v>
      </c>
      <c r="Y25" s="35">
        <f>Main!L20*Mask!N$16</f>
        <v>0</v>
      </c>
      <c r="Z25" s="35">
        <f>Main!M20*Mask!O$16</f>
        <v>0</v>
      </c>
      <c r="AA25" s="35">
        <f>Main!N20*Mask!P$16</f>
        <v>0</v>
      </c>
      <c r="AB25" s="35">
        <f>Main!O20*Mask!Q$16</f>
        <v>0</v>
      </c>
      <c r="AC25" s="35">
        <f>Main!P20*Mask!R$16</f>
        <v>0</v>
      </c>
      <c r="AD25" s="35">
        <f>Main!Q20*Mask!S$16</f>
        <v>0</v>
      </c>
      <c r="AE25" s="35">
        <f>Main!R20*Mask!T$16</f>
        <v>0</v>
      </c>
      <c r="AF25" s="35">
        <f>Main!S20*Mask!U$16</f>
        <v>0</v>
      </c>
      <c r="AG25" s="35">
        <f>Main!T20*Mask!V$16</f>
        <v>0</v>
      </c>
      <c r="AH25" s="35">
        <f>Main!U20*Mask!W$16</f>
        <v>0</v>
      </c>
      <c r="AI25" s="35">
        <f>Main!V20*Mask!X$16</f>
        <v>0</v>
      </c>
      <c r="AJ25" s="35">
        <f>Main!W20*Mask!Y$16</f>
        <v>0</v>
      </c>
      <c r="AK25" s="35">
        <f>Main!X20*Mask!Z$16</f>
        <v>0</v>
      </c>
      <c r="AL25" s="35">
        <f>Main!Y20*Mask!AA$16</f>
        <v>0</v>
      </c>
      <c r="AM25" s="35">
        <f>Main!Z20*Mask!AB$16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82.350991890739564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75</v>
      </c>
      <c r="P26" s="138">
        <f t="shared" si="5"/>
        <v>16</v>
      </c>
      <c r="Q26" s="138">
        <f ca="1">IF(Main!$AY21&lt;&gt;"#",$P26-Main!$AY21,"#")</f>
        <v>0</v>
      </c>
      <c r="R26" s="35">
        <f>Main!E21*Mask!G$16</f>
        <v>0</v>
      </c>
      <c r="S26" s="35">
        <f>Main!F21*Mask!H$16</f>
        <v>0</v>
      </c>
      <c r="T26" s="35">
        <f>Main!G21*Mask!I$16</f>
        <v>0</v>
      </c>
      <c r="U26" s="35">
        <f>Main!H21*Mask!J$16</f>
        <v>0</v>
      </c>
      <c r="V26" s="35">
        <f>Main!I21*Mask!K$16</f>
        <v>0</v>
      </c>
      <c r="W26" s="35">
        <f>Main!J21*Mask!L$16</f>
        <v>0</v>
      </c>
      <c r="X26" s="35">
        <f>Main!K21*Mask!M$16</f>
        <v>0</v>
      </c>
      <c r="Y26" s="35">
        <f>Main!L21*Mask!N$16</f>
        <v>0</v>
      </c>
      <c r="Z26" s="35">
        <f>Main!M21*Mask!O$16</f>
        <v>0</v>
      </c>
      <c r="AA26" s="35">
        <f>Main!N21*Mask!P$16</f>
        <v>0</v>
      </c>
      <c r="AB26" s="35">
        <f>Main!O21*Mask!Q$16</f>
        <v>0</v>
      </c>
      <c r="AC26" s="35">
        <f>Main!P21*Mask!R$16</f>
        <v>0</v>
      </c>
      <c r="AD26" s="35">
        <f>Main!Q21*Mask!S$16</f>
        <v>0</v>
      </c>
      <c r="AE26" s="35">
        <f>Main!R21*Mask!T$16</f>
        <v>0</v>
      </c>
      <c r="AF26" s="35">
        <f>Main!S21*Mask!U$16</f>
        <v>0</v>
      </c>
      <c r="AG26" s="35">
        <f>Main!T21*Mask!V$16</f>
        <v>0</v>
      </c>
      <c r="AH26" s="35">
        <f>Main!U21*Mask!W$16</f>
        <v>0</v>
      </c>
      <c r="AI26" s="35">
        <f>Main!V21*Mask!X$16</f>
        <v>0</v>
      </c>
      <c r="AJ26" s="35">
        <f>Main!W21*Mask!Y$16</f>
        <v>0</v>
      </c>
      <c r="AK26" s="35">
        <f>Main!X21*Mask!Z$16</f>
        <v>0</v>
      </c>
      <c r="AL26" s="35">
        <f>Main!Y21*Mask!AA$16</f>
        <v>0</v>
      </c>
      <c r="AM26" s="35">
        <f>Main!Z21*Mask!AB$16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75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74.959638096200678</v>
      </c>
      <c r="P27" s="138">
        <f t="shared" si="5"/>
        <v>17</v>
      </c>
      <c r="Q27" s="138">
        <f ca="1">IF(Main!$AY22&lt;&gt;"#",$P27-Main!$AY22,"#")</f>
        <v>0</v>
      </c>
      <c r="R27" s="35">
        <f>Main!E22*Mask!G$16</f>
        <v>0</v>
      </c>
      <c r="S27" s="35">
        <f>Main!F22*Mask!H$16</f>
        <v>0</v>
      </c>
      <c r="T27" s="35">
        <f>Main!G22*Mask!I$16</f>
        <v>0</v>
      </c>
      <c r="U27" s="35">
        <f>Main!H22*Mask!J$16</f>
        <v>0</v>
      </c>
      <c r="V27" s="35">
        <f>Main!I22*Mask!K$16</f>
        <v>0</v>
      </c>
      <c r="W27" s="35">
        <f>Main!J22*Mask!L$16</f>
        <v>0</v>
      </c>
      <c r="X27" s="35">
        <f>Main!K22*Mask!M$16</f>
        <v>0</v>
      </c>
      <c r="Y27" s="35">
        <f>Main!L22*Mask!N$16</f>
        <v>0</v>
      </c>
      <c r="Z27" s="35">
        <f>Main!M22*Mask!O$16</f>
        <v>0</v>
      </c>
      <c r="AA27" s="35">
        <f>Main!N22*Mask!P$16</f>
        <v>0</v>
      </c>
      <c r="AB27" s="35">
        <f>Main!O22*Mask!Q$16</f>
        <v>0</v>
      </c>
      <c r="AC27" s="35">
        <f>Main!P22*Mask!R$16</f>
        <v>0</v>
      </c>
      <c r="AD27" s="35">
        <f>Main!Q22*Mask!S$16</f>
        <v>0</v>
      </c>
      <c r="AE27" s="35">
        <f>Main!R22*Mask!T$16</f>
        <v>0</v>
      </c>
      <c r="AF27" s="35">
        <f>Main!S22*Mask!U$16</f>
        <v>0</v>
      </c>
      <c r="AG27" s="35">
        <f>Main!T22*Mask!V$16</f>
        <v>0</v>
      </c>
      <c r="AH27" s="35">
        <f>Main!U22*Mask!W$16</f>
        <v>0</v>
      </c>
      <c r="AI27" s="35">
        <f>Main!V22*Mask!X$16</f>
        <v>0</v>
      </c>
      <c r="AJ27" s="35">
        <f>Main!W22*Mask!Y$16</f>
        <v>0</v>
      </c>
      <c r="AK27" s="35">
        <f>Main!X22*Mask!Z$16</f>
        <v>0</v>
      </c>
      <c r="AL27" s="35">
        <f>Main!Y22*Mask!AA$16</f>
        <v>0</v>
      </c>
      <c r="AM27" s="35">
        <f>Main!Z22*Mask!AB$16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20.587747972684891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70.775864626259164</v>
      </c>
      <c r="P28" s="138">
        <f t="shared" si="5"/>
        <v>18</v>
      </c>
      <c r="Q28" s="138">
        <f ca="1">IF(Main!$AY23&lt;&gt;"#",$P28-Main!$AY23,"#")</f>
        <v>0</v>
      </c>
      <c r="R28" s="35">
        <f>Main!E23*Mask!G$16</f>
        <v>0</v>
      </c>
      <c r="S28" s="35">
        <f>Main!F23*Mask!H$16</f>
        <v>0</v>
      </c>
      <c r="T28" s="35">
        <f>Main!G23*Mask!I$16</f>
        <v>0</v>
      </c>
      <c r="U28" s="35">
        <f>Main!H23*Mask!J$16</f>
        <v>0</v>
      </c>
      <c r="V28" s="35">
        <f>Main!I23*Mask!K$16</f>
        <v>0</v>
      </c>
      <c r="W28" s="35">
        <f>Main!J23*Mask!L$16</f>
        <v>0</v>
      </c>
      <c r="X28" s="35">
        <f>Main!K23*Mask!M$16</f>
        <v>0</v>
      </c>
      <c r="Y28" s="35">
        <f>Main!L23*Mask!N$16</f>
        <v>0</v>
      </c>
      <c r="Z28" s="35">
        <f>Main!M23*Mask!O$16</f>
        <v>0</v>
      </c>
      <c r="AA28" s="35">
        <f>Main!N23*Mask!P$16</f>
        <v>0</v>
      </c>
      <c r="AB28" s="35">
        <f>Main!O23*Mask!Q$16</f>
        <v>0</v>
      </c>
      <c r="AC28" s="35">
        <f>Main!P23*Mask!R$16</f>
        <v>0</v>
      </c>
      <c r="AD28" s="35">
        <f>Main!Q23*Mask!S$16</f>
        <v>0</v>
      </c>
      <c r="AE28" s="35">
        <f>Main!R23*Mask!T$16</f>
        <v>0</v>
      </c>
      <c r="AF28" s="35">
        <f>Main!S23*Mask!U$16</f>
        <v>0</v>
      </c>
      <c r="AG28" s="35">
        <f>Main!T23*Mask!V$16</f>
        <v>0</v>
      </c>
      <c r="AH28" s="35">
        <f>Main!U23*Mask!W$16</f>
        <v>0</v>
      </c>
      <c r="AI28" s="35">
        <f>Main!V23*Mask!X$16</f>
        <v>0</v>
      </c>
      <c r="AJ28" s="35">
        <f>Main!W23*Mask!Y$16</f>
        <v>0</v>
      </c>
      <c r="AK28" s="35">
        <f>Main!X23*Mask!Z$16</f>
        <v>0</v>
      </c>
      <c r="AL28" s="35">
        <f>Main!Y23*Mask!AA$16</f>
        <v>0</v>
      </c>
      <c r="AM28" s="35">
        <f>Main!Z23*Mask!AB$16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45.293045539906764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69.916908247830293</v>
      </c>
      <c r="P29" s="138">
        <f t="shared" si="5"/>
        <v>19</v>
      </c>
      <c r="Q29" s="138">
        <f ca="1">IF(Main!$AY24&lt;&gt;"#",$P29-Main!$AY24,"#")</f>
        <v>0</v>
      </c>
      <c r="R29" s="35">
        <f>Main!E24*Mask!G$16</f>
        <v>0</v>
      </c>
      <c r="S29" s="35">
        <f>Main!F24*Mask!H$16</f>
        <v>0</v>
      </c>
      <c r="T29" s="35">
        <f>Main!G24*Mask!I$16</f>
        <v>0</v>
      </c>
      <c r="U29" s="35">
        <f>Main!H24*Mask!J$16</f>
        <v>0</v>
      </c>
      <c r="V29" s="35">
        <f>Main!I24*Mask!K$16</f>
        <v>0</v>
      </c>
      <c r="W29" s="35">
        <f>Main!J24*Mask!L$16</f>
        <v>0</v>
      </c>
      <c r="X29" s="35">
        <f>Main!K24*Mask!M$16</f>
        <v>0</v>
      </c>
      <c r="Y29" s="35">
        <f>Main!L24*Mask!N$16</f>
        <v>0</v>
      </c>
      <c r="Z29" s="35">
        <f>Main!M24*Mask!O$16</f>
        <v>0</v>
      </c>
      <c r="AA29" s="35">
        <f>Main!N24*Mask!P$16</f>
        <v>0</v>
      </c>
      <c r="AB29" s="35">
        <f>Main!O24*Mask!Q$16</f>
        <v>0</v>
      </c>
      <c r="AC29" s="35">
        <f>Main!P24*Mask!R$16</f>
        <v>0</v>
      </c>
      <c r="AD29" s="35">
        <f>Main!Q24*Mask!S$16</f>
        <v>0</v>
      </c>
      <c r="AE29" s="35">
        <f>Main!R24*Mask!T$16</f>
        <v>0</v>
      </c>
      <c r="AF29" s="35">
        <f>Main!S24*Mask!U$16</f>
        <v>0</v>
      </c>
      <c r="AG29" s="35">
        <f>Main!T24*Mask!V$16</f>
        <v>0</v>
      </c>
      <c r="AH29" s="35">
        <f>Main!U24*Mask!W$16</f>
        <v>0</v>
      </c>
      <c r="AI29" s="35">
        <f>Main!V24*Mask!X$16</f>
        <v>0</v>
      </c>
      <c r="AJ29" s="35">
        <f>Main!W24*Mask!Y$16</f>
        <v>0</v>
      </c>
      <c r="AK29" s="35">
        <f>Main!X24*Mask!Z$16</f>
        <v>0</v>
      </c>
      <c r="AL29" s="35">
        <f>Main!Y24*Mask!AA$16</f>
        <v>0</v>
      </c>
      <c r="AM29" s="35">
        <f>Main!Z24*Mask!AB$16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32.940396756295826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63.75</v>
      </c>
      <c r="P30" s="138">
        <f t="shared" si="5"/>
        <v>20</v>
      </c>
      <c r="Q30" s="138">
        <f ca="1">IF(Main!$AY25&lt;&gt;"#",$P30-Main!$AY25,"#")</f>
        <v>0</v>
      </c>
      <c r="R30" s="35">
        <f>Main!E25*Mask!G$16</f>
        <v>0</v>
      </c>
      <c r="S30" s="35">
        <f>Main!F25*Mask!H$16</f>
        <v>0</v>
      </c>
      <c r="T30" s="35">
        <f>Main!G25*Mask!I$16</f>
        <v>0</v>
      </c>
      <c r="U30" s="35">
        <f>Main!H25*Mask!J$16</f>
        <v>0</v>
      </c>
      <c r="V30" s="35">
        <f>Main!I25*Mask!K$16</f>
        <v>0</v>
      </c>
      <c r="W30" s="35">
        <f>Main!J25*Mask!L$16</f>
        <v>0</v>
      </c>
      <c r="X30" s="35">
        <f>Main!K25*Mask!M$16</f>
        <v>0</v>
      </c>
      <c r="Y30" s="35">
        <f>Main!L25*Mask!N$16</f>
        <v>0</v>
      </c>
      <c r="Z30" s="35">
        <f>Main!M25*Mask!O$16</f>
        <v>0</v>
      </c>
      <c r="AA30" s="35">
        <f>Main!N25*Mask!P$16</f>
        <v>0</v>
      </c>
      <c r="AB30" s="35">
        <f>Main!O25*Mask!Q$16</f>
        <v>0</v>
      </c>
      <c r="AC30" s="35">
        <f>Main!P25*Mask!R$16</f>
        <v>0</v>
      </c>
      <c r="AD30" s="35">
        <f>Main!Q25*Mask!S$16</f>
        <v>0</v>
      </c>
      <c r="AE30" s="35">
        <f>Main!R25*Mask!T$16</f>
        <v>0</v>
      </c>
      <c r="AF30" s="35">
        <f>Main!S25*Mask!U$16</f>
        <v>0</v>
      </c>
      <c r="AG30" s="35">
        <f>Main!T25*Mask!V$16</f>
        <v>0</v>
      </c>
      <c r="AH30" s="35">
        <f>Main!U25*Mask!W$16</f>
        <v>0</v>
      </c>
      <c r="AI30" s="35">
        <f>Main!V25*Mask!X$16</f>
        <v>0</v>
      </c>
      <c r="AJ30" s="35">
        <f>Main!W25*Mask!Y$16</f>
        <v>0</v>
      </c>
      <c r="AK30" s="35">
        <f>Main!X25*Mask!Z$16</f>
        <v>0</v>
      </c>
      <c r="AL30" s="35">
        <f>Main!Y25*Mask!AA$16</f>
        <v>0</v>
      </c>
      <c r="AM30" s="35">
        <f>Main!Z25*Mask!AB$16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63.75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21</v>
      </c>
      <c r="Q31" s="138">
        <f ca="1">IF(Main!$AY26&lt;&gt;"#",$P31-Main!$AY26,"#")</f>
        <v>0</v>
      </c>
      <c r="R31" s="35">
        <f>Main!E26*Mask!G$16</f>
        <v>0</v>
      </c>
      <c r="S31" s="35">
        <f>Main!F26*Mask!H$16</f>
        <v>0</v>
      </c>
      <c r="T31" s="35">
        <f>Main!G26*Mask!I$16</f>
        <v>0</v>
      </c>
      <c r="U31" s="35">
        <f>Main!H26*Mask!J$16</f>
        <v>0</v>
      </c>
      <c r="V31" s="35">
        <f>Main!I26*Mask!K$16</f>
        <v>0</v>
      </c>
      <c r="W31" s="35">
        <f>Main!J26*Mask!L$16</f>
        <v>0</v>
      </c>
      <c r="X31" s="35">
        <f>Main!K26*Mask!M$16</f>
        <v>0</v>
      </c>
      <c r="Y31" s="35">
        <f>Main!L26*Mask!N$16</f>
        <v>0</v>
      </c>
      <c r="Z31" s="35">
        <f>Main!M26*Mask!O$16</f>
        <v>0</v>
      </c>
      <c r="AA31" s="35">
        <f>Main!N26*Mask!P$16</f>
        <v>0</v>
      </c>
      <c r="AB31" s="35">
        <f>Main!O26*Mask!Q$16</f>
        <v>0</v>
      </c>
      <c r="AC31" s="35">
        <f>Main!P26*Mask!R$16</f>
        <v>0</v>
      </c>
      <c r="AD31" s="35">
        <f>Main!Q26*Mask!S$16</f>
        <v>0</v>
      </c>
      <c r="AE31" s="35">
        <f>Main!R26*Mask!T$16</f>
        <v>0</v>
      </c>
      <c r="AF31" s="35">
        <f>Main!S26*Mask!U$16</f>
        <v>0</v>
      </c>
      <c r="AG31" s="35">
        <f>Main!T26*Mask!V$16</f>
        <v>0</v>
      </c>
      <c r="AH31" s="35">
        <f>Main!U26*Mask!W$16</f>
        <v>0</v>
      </c>
      <c r="AI31" s="35">
        <f>Main!V26*Mask!X$16</f>
        <v>0</v>
      </c>
      <c r="AJ31" s="35">
        <f>Main!W26*Mask!Y$16</f>
        <v>0</v>
      </c>
      <c r="AK31" s="35">
        <f>Main!X26*Mask!Z$16</f>
        <v>0</v>
      </c>
      <c r="AL31" s="35">
        <f>Main!Y26*Mask!AA$16</f>
        <v>0</v>
      </c>
      <c r="AM31" s="35">
        <f>Main!Z26*Mask!AB$16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42</v>
      </c>
      <c r="Q32" s="138">
        <f ca="1">IF(Main!$AY27&lt;&gt;"#",$P32-Main!$AY27,"#")</f>
        <v>20</v>
      </c>
      <c r="R32" s="35">
        <f>Main!E27*Mask!G$16</f>
        <v>0</v>
      </c>
      <c r="S32" s="35">
        <f>Main!F27*Mask!H$16</f>
        <v>0</v>
      </c>
      <c r="T32" s="35">
        <f>Main!G27*Mask!I$16</f>
        <v>0</v>
      </c>
      <c r="U32" s="35">
        <f>Main!H27*Mask!J$16</f>
        <v>0</v>
      </c>
      <c r="V32" s="35">
        <f>Main!I27*Mask!K$16</f>
        <v>0</v>
      </c>
      <c r="W32" s="35">
        <f>Main!J27*Mask!L$16</f>
        <v>0</v>
      </c>
      <c r="X32" s="35">
        <f>Main!K27*Mask!M$16</f>
        <v>0</v>
      </c>
      <c r="Y32" s="35">
        <f>Main!L27*Mask!N$16</f>
        <v>0</v>
      </c>
      <c r="Z32" s="35">
        <f>Main!M27*Mask!O$16</f>
        <v>0</v>
      </c>
      <c r="AA32" s="35">
        <f>Main!N27*Mask!P$16</f>
        <v>0</v>
      </c>
      <c r="AB32" s="35">
        <f>Main!O27*Mask!Q$16</f>
        <v>0</v>
      </c>
      <c r="AC32" s="35">
        <f>Main!P27*Mask!R$16</f>
        <v>0</v>
      </c>
      <c r="AD32" s="35">
        <f>Main!Q27*Mask!S$16</f>
        <v>0</v>
      </c>
      <c r="AE32" s="35">
        <f>Main!R27*Mask!T$16</f>
        <v>0</v>
      </c>
      <c r="AF32" s="35">
        <f>Main!S27*Mask!U$16</f>
        <v>0</v>
      </c>
      <c r="AG32" s="35">
        <f>Main!T27*Mask!V$16</f>
        <v>0</v>
      </c>
      <c r="AH32" s="35">
        <f>Main!U27*Mask!W$16</f>
        <v>0</v>
      </c>
      <c r="AI32" s="35">
        <f>Main!V27*Mask!X$16</f>
        <v>0</v>
      </c>
      <c r="AJ32" s="35">
        <f>Main!W27*Mask!Y$16</f>
        <v>0</v>
      </c>
      <c r="AK32" s="35">
        <f>Main!X27*Mask!Z$16</f>
        <v>0</v>
      </c>
      <c r="AL32" s="35">
        <f>Main!Y27*Mask!AA$16</f>
        <v>0</v>
      </c>
      <c r="AM32" s="35">
        <f>Main!Z27*Mask!AB$16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22</v>
      </c>
      <c r="Q33" s="138">
        <f ca="1">IF(Main!$AY28&lt;&gt;"#",$P33-Main!$AY28,"#")</f>
        <v>-1</v>
      </c>
      <c r="R33" s="35">
        <f>Main!E28*Mask!G$16</f>
        <v>0</v>
      </c>
      <c r="S33" s="35">
        <f>Main!F28*Mask!H$16</f>
        <v>0</v>
      </c>
      <c r="T33" s="35">
        <f>Main!G28*Mask!I$16</f>
        <v>0</v>
      </c>
      <c r="U33" s="35">
        <f>Main!H28*Mask!J$16</f>
        <v>0</v>
      </c>
      <c r="V33" s="35">
        <f>Main!I28*Mask!K$16</f>
        <v>0</v>
      </c>
      <c r="W33" s="35">
        <f>Main!J28*Mask!L$16</f>
        <v>0</v>
      </c>
      <c r="X33" s="35">
        <f>Main!K28*Mask!M$16</f>
        <v>0</v>
      </c>
      <c r="Y33" s="35">
        <f>Main!L28*Mask!N$16</f>
        <v>0</v>
      </c>
      <c r="Z33" s="35">
        <f>Main!M28*Mask!O$16</f>
        <v>0</v>
      </c>
      <c r="AA33" s="35">
        <f>Main!N28*Mask!P$16</f>
        <v>0</v>
      </c>
      <c r="AB33" s="35">
        <f>Main!O28*Mask!Q$16</f>
        <v>0</v>
      </c>
      <c r="AC33" s="35">
        <f>Main!P28*Mask!R$16</f>
        <v>0</v>
      </c>
      <c r="AD33" s="35">
        <f>Main!Q28*Mask!S$16</f>
        <v>0</v>
      </c>
      <c r="AE33" s="35">
        <f>Main!R28*Mask!T$16</f>
        <v>0</v>
      </c>
      <c r="AF33" s="35">
        <f>Main!S28*Mask!U$16</f>
        <v>0</v>
      </c>
      <c r="AG33" s="35">
        <f>Main!T28*Mask!V$16</f>
        <v>0</v>
      </c>
      <c r="AH33" s="35">
        <f>Main!U28*Mask!W$16</f>
        <v>0</v>
      </c>
      <c r="AI33" s="35">
        <f>Main!V28*Mask!X$16</f>
        <v>0</v>
      </c>
      <c r="AJ33" s="35">
        <f>Main!W28*Mask!Y$16</f>
        <v>0</v>
      </c>
      <c r="AK33" s="35">
        <f>Main!X28*Mask!Z$16</f>
        <v>0</v>
      </c>
      <c r="AL33" s="35">
        <f>Main!Y28*Mask!AA$16</f>
        <v>0</v>
      </c>
      <c r="AM33" s="35">
        <f>Main!Z28*Mask!AB$16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55.5</v>
      </c>
      <c r="P34" s="138">
        <f t="shared" si="5"/>
        <v>23</v>
      </c>
      <c r="Q34" s="138">
        <f ca="1">IF(Main!$AY29&lt;&gt;"#",$P34-Main!$AY29,"#")</f>
        <v>-1</v>
      </c>
      <c r="R34" s="35">
        <f>Main!E29*Mask!G$16</f>
        <v>0</v>
      </c>
      <c r="S34" s="35">
        <f>Main!F29*Mask!H$16</f>
        <v>0</v>
      </c>
      <c r="T34" s="35">
        <f>Main!G29*Mask!I$16</f>
        <v>0</v>
      </c>
      <c r="U34" s="35">
        <f>Main!H29*Mask!J$16</f>
        <v>0</v>
      </c>
      <c r="V34" s="35">
        <f>Main!I29*Mask!K$16</f>
        <v>0</v>
      </c>
      <c r="W34" s="35">
        <f>Main!J29*Mask!L$16</f>
        <v>0</v>
      </c>
      <c r="X34" s="35">
        <f>Main!K29*Mask!M$16</f>
        <v>0</v>
      </c>
      <c r="Y34" s="35">
        <f>Main!L29*Mask!N$16</f>
        <v>0</v>
      </c>
      <c r="Z34" s="35">
        <f>Main!M29*Mask!O$16</f>
        <v>0</v>
      </c>
      <c r="AA34" s="35">
        <f>Main!N29*Mask!P$16</f>
        <v>0</v>
      </c>
      <c r="AB34" s="35">
        <f>Main!O29*Mask!Q$16</f>
        <v>0</v>
      </c>
      <c r="AC34" s="35">
        <f>Main!P29*Mask!R$16</f>
        <v>0</v>
      </c>
      <c r="AD34" s="35">
        <f>Main!Q29*Mask!S$16</f>
        <v>0</v>
      </c>
      <c r="AE34" s="35">
        <f>Main!R29*Mask!T$16</f>
        <v>0</v>
      </c>
      <c r="AF34" s="35">
        <f>Main!S29*Mask!U$16</f>
        <v>0</v>
      </c>
      <c r="AG34" s="35">
        <f>Main!T29*Mask!V$16</f>
        <v>0</v>
      </c>
      <c r="AH34" s="35">
        <f>Main!U29*Mask!W$16</f>
        <v>0</v>
      </c>
      <c r="AI34" s="35">
        <f>Main!V29*Mask!X$16</f>
        <v>0</v>
      </c>
      <c r="AJ34" s="35">
        <f>Main!W29*Mask!Y$16</f>
        <v>0</v>
      </c>
      <c r="AK34" s="35">
        <f>Main!X29*Mask!Z$16</f>
        <v>0</v>
      </c>
      <c r="AL34" s="35">
        <f>Main!Y29*Mask!AA$16</f>
        <v>0</v>
      </c>
      <c r="AM34" s="35">
        <f>Main!Z29*Mask!AB$16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55.5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42</v>
      </c>
      <c r="Q35" s="138">
        <f ca="1">IF(Main!$AY30&lt;&gt;"#",$P35-Main!$AY30,"#")</f>
        <v>17</v>
      </c>
      <c r="R35" s="35">
        <f>Main!E30*Mask!G$16</f>
        <v>0</v>
      </c>
      <c r="S35" s="35">
        <f>Main!F30*Mask!H$16</f>
        <v>0</v>
      </c>
      <c r="T35" s="35">
        <f>Main!G30*Mask!I$16</f>
        <v>0</v>
      </c>
      <c r="U35" s="35">
        <f>Main!H30*Mask!J$16</f>
        <v>0</v>
      </c>
      <c r="V35" s="35">
        <f>Main!I30*Mask!K$16</f>
        <v>0</v>
      </c>
      <c r="W35" s="35">
        <f>Main!J30*Mask!L$16</f>
        <v>0</v>
      </c>
      <c r="X35" s="35">
        <f>Main!K30*Mask!M$16</f>
        <v>0</v>
      </c>
      <c r="Y35" s="35">
        <f>Main!L30*Mask!N$16</f>
        <v>0</v>
      </c>
      <c r="Z35" s="35">
        <f>Main!M30*Mask!O$16</f>
        <v>0</v>
      </c>
      <c r="AA35" s="35">
        <f>Main!N30*Mask!P$16</f>
        <v>0</v>
      </c>
      <c r="AB35" s="35">
        <f>Main!O30*Mask!Q$16</f>
        <v>0</v>
      </c>
      <c r="AC35" s="35">
        <f>Main!P30*Mask!R$16</f>
        <v>0</v>
      </c>
      <c r="AD35" s="35">
        <f>Main!Q30*Mask!S$16</f>
        <v>0</v>
      </c>
      <c r="AE35" s="35">
        <f>Main!R30*Mask!T$16</f>
        <v>0</v>
      </c>
      <c r="AF35" s="35">
        <f>Main!S30*Mask!U$16</f>
        <v>0</v>
      </c>
      <c r="AG35" s="35">
        <f>Main!T30*Mask!V$16</f>
        <v>0</v>
      </c>
      <c r="AH35" s="35">
        <f>Main!U30*Mask!W$16</f>
        <v>0</v>
      </c>
      <c r="AI35" s="35">
        <f>Main!V30*Mask!X$16</f>
        <v>0</v>
      </c>
      <c r="AJ35" s="35">
        <f>Main!W30*Mask!Y$16</f>
        <v>0</v>
      </c>
      <c r="AK35" s="35">
        <f>Main!X30*Mask!Z$16</f>
        <v>0</v>
      </c>
      <c r="AL35" s="35">
        <f>Main!Y30*Mask!AA$16</f>
        <v>0</v>
      </c>
      <c r="AM35" s="35">
        <f>Main!Z30*Mask!AB$16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48</v>
      </c>
      <c r="P36" s="138">
        <f t="shared" si="5"/>
        <v>24</v>
      </c>
      <c r="Q36" s="138">
        <f ca="1">IF(Main!$AY31&lt;&gt;"#",$P36-Main!$AY31,"#")</f>
        <v>-2</v>
      </c>
      <c r="R36" s="35">
        <f>Main!E31*Mask!G$16</f>
        <v>0</v>
      </c>
      <c r="S36" s="35">
        <f>Main!F31*Mask!H$16</f>
        <v>0</v>
      </c>
      <c r="T36" s="35">
        <f>Main!G31*Mask!I$16</f>
        <v>0</v>
      </c>
      <c r="U36" s="35">
        <f>Main!H31*Mask!J$16</f>
        <v>0</v>
      </c>
      <c r="V36" s="35">
        <f>Main!I31*Mask!K$16</f>
        <v>0</v>
      </c>
      <c r="W36" s="35">
        <f>Main!J31*Mask!L$16</f>
        <v>0</v>
      </c>
      <c r="X36" s="35">
        <f>Main!K31*Mask!M$16</f>
        <v>0</v>
      </c>
      <c r="Y36" s="35">
        <f>Main!L31*Mask!N$16</f>
        <v>0</v>
      </c>
      <c r="Z36" s="35">
        <f>Main!M31*Mask!O$16</f>
        <v>0</v>
      </c>
      <c r="AA36" s="35">
        <f>Main!N31*Mask!P$16</f>
        <v>0</v>
      </c>
      <c r="AB36" s="35">
        <f>Main!O31*Mask!Q$16</f>
        <v>0</v>
      </c>
      <c r="AC36" s="35">
        <f>Main!P31*Mask!R$16</f>
        <v>0</v>
      </c>
      <c r="AD36" s="35">
        <f>Main!Q31*Mask!S$16</f>
        <v>0</v>
      </c>
      <c r="AE36" s="35">
        <f>Main!R31*Mask!T$16</f>
        <v>0</v>
      </c>
      <c r="AF36" s="35">
        <f>Main!S31*Mask!U$16</f>
        <v>0</v>
      </c>
      <c r="AG36" s="35">
        <f>Main!T31*Mask!V$16</f>
        <v>0</v>
      </c>
      <c r="AH36" s="35">
        <f>Main!U31*Mask!W$16</f>
        <v>0</v>
      </c>
      <c r="AI36" s="35">
        <f>Main!V31*Mask!X$16</f>
        <v>0</v>
      </c>
      <c r="AJ36" s="35">
        <f>Main!W31*Mask!Y$16</f>
        <v>0</v>
      </c>
      <c r="AK36" s="35">
        <f>Main!X31*Mask!Z$16</f>
        <v>0</v>
      </c>
      <c r="AL36" s="35">
        <f>Main!Y31*Mask!AA$16</f>
        <v>0</v>
      </c>
      <c r="AM36" s="35">
        <f>Main!Z31*Mask!AB$16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48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25</v>
      </c>
      <c r="Q37" s="138">
        <f ca="1">IF(Main!$AY32&lt;&gt;"#",$P37-Main!$AY32,"#")</f>
        <v>-2</v>
      </c>
      <c r="R37" s="35">
        <f>Main!E32*Mask!G$16</f>
        <v>0</v>
      </c>
      <c r="S37" s="35">
        <f>Main!F32*Mask!H$16</f>
        <v>0</v>
      </c>
      <c r="T37" s="35">
        <f>Main!G32*Mask!I$16</f>
        <v>0</v>
      </c>
      <c r="U37" s="35">
        <f>Main!H32*Mask!J$16</f>
        <v>0</v>
      </c>
      <c r="V37" s="35">
        <f>Main!I32*Mask!K$16</f>
        <v>0</v>
      </c>
      <c r="W37" s="35">
        <f>Main!J32*Mask!L$16</f>
        <v>0</v>
      </c>
      <c r="X37" s="35">
        <f>Main!K32*Mask!M$16</f>
        <v>0</v>
      </c>
      <c r="Y37" s="35">
        <f>Main!L32*Mask!N$16</f>
        <v>0</v>
      </c>
      <c r="Z37" s="35">
        <f>Main!M32*Mask!O$16</f>
        <v>0</v>
      </c>
      <c r="AA37" s="35">
        <f>Main!N32*Mask!P$16</f>
        <v>0</v>
      </c>
      <c r="AB37" s="35">
        <f>Main!O32*Mask!Q$16</f>
        <v>0</v>
      </c>
      <c r="AC37" s="35">
        <f>Main!P32*Mask!R$16</f>
        <v>0</v>
      </c>
      <c r="AD37" s="35">
        <f>Main!Q32*Mask!S$16</f>
        <v>0</v>
      </c>
      <c r="AE37" s="35">
        <f>Main!R32*Mask!T$16</f>
        <v>0</v>
      </c>
      <c r="AF37" s="35">
        <f>Main!S32*Mask!U$16</f>
        <v>0</v>
      </c>
      <c r="AG37" s="35">
        <f>Main!T32*Mask!V$16</f>
        <v>0</v>
      </c>
      <c r="AH37" s="35">
        <f>Main!U32*Mask!W$16</f>
        <v>0</v>
      </c>
      <c r="AI37" s="35">
        <f>Main!V32*Mask!X$16</f>
        <v>0</v>
      </c>
      <c r="AJ37" s="35">
        <f>Main!W32*Mask!Y$16</f>
        <v>0</v>
      </c>
      <c r="AK37" s="35">
        <f>Main!X32*Mask!Z$16</f>
        <v>0</v>
      </c>
      <c r="AL37" s="35">
        <f>Main!Y32*Mask!AA$16</f>
        <v>0</v>
      </c>
      <c r="AM37" s="35">
        <f>Main!Z32*Mask!AB$16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26</v>
      </c>
      <c r="Q38" s="138">
        <f ca="1">IF(Main!$AY33&lt;&gt;"#",$P38-Main!$AY33,"#")</f>
        <v>-2</v>
      </c>
      <c r="R38" s="35">
        <f>Main!E33*Mask!G$16</f>
        <v>0</v>
      </c>
      <c r="S38" s="35">
        <f>Main!F33*Mask!H$16</f>
        <v>0</v>
      </c>
      <c r="T38" s="35">
        <f>Main!G33*Mask!I$16</f>
        <v>0</v>
      </c>
      <c r="U38" s="35">
        <f>Main!H33*Mask!J$16</f>
        <v>0</v>
      </c>
      <c r="V38" s="35">
        <f>Main!I33*Mask!K$16</f>
        <v>0</v>
      </c>
      <c r="W38" s="35">
        <f>Main!J33*Mask!L$16</f>
        <v>0</v>
      </c>
      <c r="X38" s="35">
        <f>Main!K33*Mask!M$16</f>
        <v>0</v>
      </c>
      <c r="Y38" s="35">
        <f>Main!L33*Mask!N$16</f>
        <v>0</v>
      </c>
      <c r="Z38" s="35">
        <f>Main!M33*Mask!O$16</f>
        <v>0</v>
      </c>
      <c r="AA38" s="35">
        <f>Main!N33*Mask!P$16</f>
        <v>0</v>
      </c>
      <c r="AB38" s="35">
        <f>Main!O33*Mask!Q$16</f>
        <v>0</v>
      </c>
      <c r="AC38" s="35">
        <f>Main!P33*Mask!R$16</f>
        <v>0</v>
      </c>
      <c r="AD38" s="35">
        <f>Main!Q33*Mask!S$16</f>
        <v>0</v>
      </c>
      <c r="AE38" s="35">
        <f>Main!R33*Mask!T$16</f>
        <v>0</v>
      </c>
      <c r="AF38" s="35">
        <f>Main!S33*Mask!U$16</f>
        <v>0</v>
      </c>
      <c r="AG38" s="35">
        <f>Main!T33*Mask!V$16</f>
        <v>0</v>
      </c>
      <c r="AH38" s="35">
        <f>Main!U33*Mask!W$16</f>
        <v>0</v>
      </c>
      <c r="AI38" s="35">
        <f>Main!V33*Mask!X$16</f>
        <v>0</v>
      </c>
      <c r="AJ38" s="35">
        <f>Main!W33*Mask!Y$16</f>
        <v>0</v>
      </c>
      <c r="AK38" s="35">
        <f>Main!X33*Mask!Z$16</f>
        <v>0</v>
      </c>
      <c r="AL38" s="35">
        <f>Main!Y33*Mask!AA$16</f>
        <v>0</v>
      </c>
      <c r="AM38" s="35">
        <f>Main!Z33*Mask!AB$16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42.907311200330732</v>
      </c>
      <c r="P39" s="138">
        <f t="shared" si="5"/>
        <v>27</v>
      </c>
      <c r="Q39" s="138">
        <f ca="1">IF(Main!$AY34&lt;&gt;"#",$P39-Main!$AY34,"#")</f>
        <v>-2</v>
      </c>
      <c r="R39" s="35">
        <f>Main!E34*Mask!G$16</f>
        <v>0</v>
      </c>
      <c r="S39" s="35">
        <f>Main!F34*Mask!H$16</f>
        <v>0</v>
      </c>
      <c r="T39" s="35">
        <f>Main!G34*Mask!I$16</f>
        <v>0</v>
      </c>
      <c r="U39" s="35">
        <f>Main!H34*Mask!J$16</f>
        <v>0</v>
      </c>
      <c r="V39" s="35">
        <f>Main!I34*Mask!K$16</f>
        <v>0</v>
      </c>
      <c r="W39" s="35">
        <f>Main!J34*Mask!L$16</f>
        <v>0</v>
      </c>
      <c r="X39" s="35">
        <f>Main!K34*Mask!M$16</f>
        <v>0</v>
      </c>
      <c r="Y39" s="35">
        <f>Main!L34*Mask!N$16</f>
        <v>0</v>
      </c>
      <c r="Z39" s="35">
        <f>Main!M34*Mask!O$16</f>
        <v>0</v>
      </c>
      <c r="AA39" s="35">
        <f>Main!N34*Mask!P$16</f>
        <v>0</v>
      </c>
      <c r="AB39" s="35">
        <f>Main!O34*Mask!Q$16</f>
        <v>0</v>
      </c>
      <c r="AC39" s="35">
        <f>Main!P34*Mask!R$16</f>
        <v>0</v>
      </c>
      <c r="AD39" s="35">
        <f>Main!Q34*Mask!S$16</f>
        <v>0</v>
      </c>
      <c r="AE39" s="35">
        <f>Main!R34*Mask!T$16</f>
        <v>0</v>
      </c>
      <c r="AF39" s="35">
        <f>Main!S34*Mask!U$16</f>
        <v>0</v>
      </c>
      <c r="AG39" s="35">
        <f>Main!T34*Mask!V$16</f>
        <v>0</v>
      </c>
      <c r="AH39" s="35">
        <f>Main!U34*Mask!W$16</f>
        <v>0</v>
      </c>
      <c r="AI39" s="35">
        <f>Main!V34*Mask!X$16</f>
        <v>0</v>
      </c>
      <c r="AJ39" s="35">
        <f>Main!W34*Mask!Y$16</f>
        <v>0</v>
      </c>
      <c r="AK39" s="35">
        <f>Main!X34*Mask!Z$16</f>
        <v>0</v>
      </c>
      <c r="AL39" s="35">
        <f>Main!Y34*Mask!AA$16</f>
        <v>0</v>
      </c>
      <c r="AM39" s="35">
        <f>Main!Z34*Mask!AB$16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24.705297567221869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41.25</v>
      </c>
      <c r="P40" s="138">
        <f t="shared" si="5"/>
        <v>28</v>
      </c>
      <c r="Q40" s="138">
        <f ca="1">IF(Main!$AY35&lt;&gt;"#",$P40-Main!$AY35,"#")</f>
        <v>-2</v>
      </c>
      <c r="R40" s="35">
        <f>Main!E35*Mask!G$16</f>
        <v>0</v>
      </c>
      <c r="S40" s="35">
        <f>Main!F35*Mask!H$16</f>
        <v>0</v>
      </c>
      <c r="T40" s="35">
        <f>Main!G35*Mask!I$16</f>
        <v>0</v>
      </c>
      <c r="U40" s="35">
        <f>Main!H35*Mask!J$16</f>
        <v>0</v>
      </c>
      <c r="V40" s="35">
        <f>Main!I35*Mask!K$16</f>
        <v>0</v>
      </c>
      <c r="W40" s="35">
        <f>Main!J35*Mask!L$16</f>
        <v>0</v>
      </c>
      <c r="X40" s="35">
        <f>Main!K35*Mask!M$16</f>
        <v>0</v>
      </c>
      <c r="Y40" s="35">
        <f>Main!L35*Mask!N$16</f>
        <v>0</v>
      </c>
      <c r="Z40" s="35">
        <f>Main!M35*Mask!O$16</f>
        <v>0</v>
      </c>
      <c r="AA40" s="35">
        <f>Main!N35*Mask!P$16</f>
        <v>0</v>
      </c>
      <c r="AB40" s="35">
        <f>Main!O35*Mask!Q$16</f>
        <v>0</v>
      </c>
      <c r="AC40" s="35">
        <f>Main!P35*Mask!R$16</f>
        <v>0</v>
      </c>
      <c r="AD40" s="35">
        <f>Main!Q35*Mask!S$16</f>
        <v>0</v>
      </c>
      <c r="AE40" s="35">
        <f>Main!R35*Mask!T$16</f>
        <v>0</v>
      </c>
      <c r="AF40" s="35">
        <f>Main!S35*Mask!U$16</f>
        <v>0</v>
      </c>
      <c r="AG40" s="35">
        <f>Main!T35*Mask!V$16</f>
        <v>0</v>
      </c>
      <c r="AH40" s="35">
        <f>Main!U35*Mask!W$16</f>
        <v>0</v>
      </c>
      <c r="AI40" s="35">
        <f>Main!V35*Mask!X$16</f>
        <v>0</v>
      </c>
      <c r="AJ40" s="35">
        <f>Main!W35*Mask!Y$16</f>
        <v>0</v>
      </c>
      <c r="AK40" s="35">
        <f>Main!X35*Mask!Z$16</f>
        <v>0</v>
      </c>
      <c r="AL40" s="35">
        <f>Main!Y35*Mask!AA$16</f>
        <v>0</v>
      </c>
      <c r="AM40" s="35">
        <f>Main!Z35*Mask!AB$16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41.25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29</v>
      </c>
      <c r="Q41" s="138">
        <f ca="1">IF(Main!$AY36&lt;&gt;"#",$P41-Main!$AY36,"#")</f>
        <v>-2</v>
      </c>
      <c r="R41" s="35">
        <f>Main!E36*Mask!G$16</f>
        <v>0</v>
      </c>
      <c r="S41" s="35">
        <f>Main!F36*Mask!H$16</f>
        <v>0</v>
      </c>
      <c r="T41" s="35">
        <f>Main!G36*Mask!I$16</f>
        <v>0</v>
      </c>
      <c r="U41" s="35">
        <f>Main!H36*Mask!J$16</f>
        <v>0</v>
      </c>
      <c r="V41" s="35">
        <f>Main!I36*Mask!K$16</f>
        <v>0</v>
      </c>
      <c r="W41" s="35">
        <f>Main!J36*Mask!L$16</f>
        <v>0</v>
      </c>
      <c r="X41" s="35">
        <f>Main!K36*Mask!M$16</f>
        <v>0</v>
      </c>
      <c r="Y41" s="35">
        <f>Main!L36*Mask!N$16</f>
        <v>0</v>
      </c>
      <c r="Z41" s="35">
        <f>Main!M36*Mask!O$16</f>
        <v>0</v>
      </c>
      <c r="AA41" s="35">
        <f>Main!N36*Mask!P$16</f>
        <v>0</v>
      </c>
      <c r="AB41" s="35">
        <f>Main!O36*Mask!Q$16</f>
        <v>0</v>
      </c>
      <c r="AC41" s="35">
        <f>Main!P36*Mask!R$16</f>
        <v>0</v>
      </c>
      <c r="AD41" s="35">
        <f>Main!Q36*Mask!S$16</f>
        <v>0</v>
      </c>
      <c r="AE41" s="35">
        <f>Main!R36*Mask!T$16</f>
        <v>0</v>
      </c>
      <c r="AF41" s="35">
        <f>Main!S36*Mask!U$16</f>
        <v>0</v>
      </c>
      <c r="AG41" s="35">
        <f>Main!T36*Mask!V$16</f>
        <v>0</v>
      </c>
      <c r="AH41" s="35">
        <f>Main!U36*Mask!W$16</f>
        <v>0</v>
      </c>
      <c r="AI41" s="35">
        <f>Main!V36*Mask!X$16</f>
        <v>0</v>
      </c>
      <c r="AJ41" s="35">
        <f>Main!W36*Mask!Y$16</f>
        <v>0</v>
      </c>
      <c r="AK41" s="35">
        <f>Main!X36*Mask!Z$16</f>
        <v>0</v>
      </c>
      <c r="AL41" s="35">
        <f>Main!Y36*Mask!AA$16</f>
        <v>0</v>
      </c>
      <c r="AM41" s="35">
        <f>Main!Z36*Mask!AB$16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35.25</v>
      </c>
      <c r="P42" s="138">
        <f t="shared" si="5"/>
        <v>30</v>
      </c>
      <c r="Q42" s="138">
        <f ca="1">IF(Main!$AY37&lt;&gt;"#",$P42-Main!$AY37,"#")</f>
        <v>-2</v>
      </c>
      <c r="R42" s="35">
        <f>Main!E37*Mask!G$16</f>
        <v>0</v>
      </c>
      <c r="S42" s="35">
        <f>Main!F37*Mask!H$16</f>
        <v>0</v>
      </c>
      <c r="T42" s="35">
        <f>Main!G37*Mask!I$16</f>
        <v>0</v>
      </c>
      <c r="U42" s="35">
        <f>Main!H37*Mask!J$16</f>
        <v>0</v>
      </c>
      <c r="V42" s="35">
        <f>Main!I37*Mask!K$16</f>
        <v>0</v>
      </c>
      <c r="W42" s="35">
        <f>Main!J37*Mask!L$16</f>
        <v>0</v>
      </c>
      <c r="X42" s="35">
        <f>Main!K37*Mask!M$16</f>
        <v>0</v>
      </c>
      <c r="Y42" s="35">
        <f>Main!L37*Mask!N$16</f>
        <v>0</v>
      </c>
      <c r="Z42" s="35">
        <f>Main!M37*Mask!O$16</f>
        <v>0</v>
      </c>
      <c r="AA42" s="35">
        <f>Main!N37*Mask!P$16</f>
        <v>0</v>
      </c>
      <c r="AB42" s="35">
        <f>Main!O37*Mask!Q$16</f>
        <v>0</v>
      </c>
      <c r="AC42" s="35">
        <f>Main!P37*Mask!R$16</f>
        <v>0</v>
      </c>
      <c r="AD42" s="35">
        <f>Main!Q37*Mask!S$16</f>
        <v>0</v>
      </c>
      <c r="AE42" s="35">
        <f>Main!R37*Mask!T$16</f>
        <v>0</v>
      </c>
      <c r="AF42" s="35">
        <f>Main!S37*Mask!U$16</f>
        <v>0</v>
      </c>
      <c r="AG42" s="35">
        <f>Main!T37*Mask!V$16</f>
        <v>0</v>
      </c>
      <c r="AH42" s="35">
        <f>Main!U37*Mask!W$16</f>
        <v>0</v>
      </c>
      <c r="AI42" s="35">
        <f>Main!V37*Mask!X$16</f>
        <v>0</v>
      </c>
      <c r="AJ42" s="35">
        <f>Main!W37*Mask!Y$16</f>
        <v>0</v>
      </c>
      <c r="AK42" s="35">
        <f>Main!X37*Mask!Z$16</f>
        <v>0</v>
      </c>
      <c r="AL42" s="35">
        <f>Main!Y37*Mask!AA$16</f>
        <v>0</v>
      </c>
      <c r="AM42" s="35">
        <f>Main!Z37*Mask!AB$16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35.25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42</v>
      </c>
      <c r="Q43" s="138">
        <f ca="1">IF(Main!$AY38&lt;&gt;"#",$P43-Main!$AY38,"#")</f>
        <v>9</v>
      </c>
      <c r="R43" s="35">
        <f>Main!E38*Mask!G$16</f>
        <v>0</v>
      </c>
      <c r="S43" s="35">
        <f>Main!F38*Mask!H$16</f>
        <v>0</v>
      </c>
      <c r="T43" s="35">
        <f>Main!G38*Mask!I$16</f>
        <v>0</v>
      </c>
      <c r="U43" s="35">
        <f>Main!H38*Mask!J$16</f>
        <v>0</v>
      </c>
      <c r="V43" s="35">
        <f>Main!I38*Mask!K$16</f>
        <v>0</v>
      </c>
      <c r="W43" s="35">
        <f>Main!J38*Mask!L$16</f>
        <v>0</v>
      </c>
      <c r="X43" s="35">
        <f>Main!K38*Mask!M$16</f>
        <v>0</v>
      </c>
      <c r="Y43" s="35">
        <f>Main!L38*Mask!N$16</f>
        <v>0</v>
      </c>
      <c r="Z43" s="35">
        <f>Main!M38*Mask!O$16</f>
        <v>0</v>
      </c>
      <c r="AA43" s="35">
        <f>Main!N38*Mask!P$16</f>
        <v>0</v>
      </c>
      <c r="AB43" s="35">
        <f>Main!O38*Mask!Q$16</f>
        <v>0</v>
      </c>
      <c r="AC43" s="35">
        <f>Main!P38*Mask!R$16</f>
        <v>0</v>
      </c>
      <c r="AD43" s="35">
        <f>Main!Q38*Mask!S$16</f>
        <v>0</v>
      </c>
      <c r="AE43" s="35">
        <f>Main!R38*Mask!T$16</f>
        <v>0</v>
      </c>
      <c r="AF43" s="35">
        <f>Main!S38*Mask!U$16</f>
        <v>0</v>
      </c>
      <c r="AG43" s="35">
        <f>Main!T38*Mask!V$16</f>
        <v>0</v>
      </c>
      <c r="AH43" s="35">
        <f>Main!U38*Mask!W$16</f>
        <v>0</v>
      </c>
      <c r="AI43" s="35">
        <f>Main!V38*Mask!X$16</f>
        <v>0</v>
      </c>
      <c r="AJ43" s="35">
        <f>Main!W38*Mask!Y$16</f>
        <v>0</v>
      </c>
      <c r="AK43" s="35">
        <f>Main!X38*Mask!Z$16</f>
        <v>0</v>
      </c>
      <c r="AL43" s="35">
        <f>Main!Y38*Mask!AA$16</f>
        <v>0</v>
      </c>
      <c r="AM43" s="35">
        <f>Main!Z38*Mask!AB$16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31</v>
      </c>
      <c r="Q44" s="138">
        <f ca="1">IF(Main!$AY39&lt;&gt;"#",$P44-Main!$AY39,"#")</f>
        <v>-3</v>
      </c>
      <c r="R44" s="35">
        <f>Main!E39*Mask!G$16</f>
        <v>0</v>
      </c>
      <c r="S44" s="35">
        <f>Main!F39*Mask!H$16</f>
        <v>0</v>
      </c>
      <c r="T44" s="35">
        <f>Main!G39*Mask!I$16</f>
        <v>0</v>
      </c>
      <c r="U44" s="35">
        <f>Main!H39*Mask!J$16</f>
        <v>0</v>
      </c>
      <c r="V44" s="35">
        <f>Main!I39*Mask!K$16</f>
        <v>0</v>
      </c>
      <c r="W44" s="35">
        <f>Main!J39*Mask!L$16</f>
        <v>0</v>
      </c>
      <c r="X44" s="35">
        <f>Main!K39*Mask!M$16</f>
        <v>0</v>
      </c>
      <c r="Y44" s="35">
        <f>Main!L39*Mask!N$16</f>
        <v>0</v>
      </c>
      <c r="Z44" s="35">
        <f>Main!M39*Mask!O$16</f>
        <v>0</v>
      </c>
      <c r="AA44" s="35">
        <f>Main!N39*Mask!P$16</f>
        <v>0</v>
      </c>
      <c r="AB44" s="35">
        <f>Main!O39*Mask!Q$16</f>
        <v>0</v>
      </c>
      <c r="AC44" s="35">
        <f>Main!P39*Mask!R$16</f>
        <v>0</v>
      </c>
      <c r="AD44" s="35">
        <f>Main!Q39*Mask!S$16</f>
        <v>0</v>
      </c>
      <c r="AE44" s="35">
        <f>Main!R39*Mask!T$16</f>
        <v>0</v>
      </c>
      <c r="AF44" s="35">
        <f>Main!S39*Mask!U$16</f>
        <v>0</v>
      </c>
      <c r="AG44" s="35">
        <f>Main!T39*Mask!V$16</f>
        <v>0</v>
      </c>
      <c r="AH44" s="35">
        <f>Main!U39*Mask!W$16</f>
        <v>0</v>
      </c>
      <c r="AI44" s="35">
        <f>Main!V39*Mask!X$16</f>
        <v>0</v>
      </c>
      <c r="AJ44" s="35">
        <f>Main!W39*Mask!Y$16</f>
        <v>0</v>
      </c>
      <c r="AK44" s="35">
        <f>Main!X39*Mask!Z$16</f>
        <v>0</v>
      </c>
      <c r="AL44" s="35">
        <f>Main!Y39*Mask!AA$16</f>
        <v>0</v>
      </c>
      <c r="AM44" s="35">
        <f>Main!Z39*Mask!AB$16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30</v>
      </c>
      <c r="P45" s="138">
        <f t="shared" si="5"/>
        <v>32</v>
      </c>
      <c r="Q45" s="138">
        <f ca="1">IF(Main!$AY40&lt;&gt;"#",$P45-Main!$AY40,"#")</f>
        <v>-3</v>
      </c>
      <c r="R45" s="35">
        <f>Main!E40*Mask!G$16</f>
        <v>0</v>
      </c>
      <c r="S45" s="35">
        <f>Main!F40*Mask!H$16</f>
        <v>0</v>
      </c>
      <c r="T45" s="35">
        <f>Main!G40*Mask!I$16</f>
        <v>0</v>
      </c>
      <c r="U45" s="35">
        <f>Main!H40*Mask!J$16</f>
        <v>0</v>
      </c>
      <c r="V45" s="35">
        <f>Main!I40*Mask!K$16</f>
        <v>0</v>
      </c>
      <c r="W45" s="35">
        <f>Main!J40*Mask!L$16</f>
        <v>0</v>
      </c>
      <c r="X45" s="35">
        <f>Main!K40*Mask!M$16</f>
        <v>0</v>
      </c>
      <c r="Y45" s="35">
        <f>Main!L40*Mask!N$16</f>
        <v>0</v>
      </c>
      <c r="Z45" s="35">
        <f>Main!M40*Mask!O$16</f>
        <v>0</v>
      </c>
      <c r="AA45" s="35">
        <f>Main!N40*Mask!P$16</f>
        <v>0</v>
      </c>
      <c r="AB45" s="35">
        <f>Main!O40*Mask!Q$16</f>
        <v>0</v>
      </c>
      <c r="AC45" s="35">
        <f>Main!P40*Mask!R$16</f>
        <v>0</v>
      </c>
      <c r="AD45" s="35">
        <f>Main!Q40*Mask!S$16</f>
        <v>0</v>
      </c>
      <c r="AE45" s="35">
        <f>Main!R40*Mask!T$16</f>
        <v>0</v>
      </c>
      <c r="AF45" s="35">
        <f>Main!S40*Mask!U$16</f>
        <v>0</v>
      </c>
      <c r="AG45" s="35">
        <f>Main!T40*Mask!V$16</f>
        <v>0</v>
      </c>
      <c r="AH45" s="35">
        <f>Main!U40*Mask!W$16</f>
        <v>0</v>
      </c>
      <c r="AI45" s="35">
        <f>Main!V40*Mask!X$16</f>
        <v>0</v>
      </c>
      <c r="AJ45" s="35">
        <f>Main!W40*Mask!Y$16</f>
        <v>0</v>
      </c>
      <c r="AK45" s="35">
        <f>Main!X40*Mask!Z$16</f>
        <v>0</v>
      </c>
      <c r="AL45" s="35">
        <f>Main!Y40*Mask!AA$16</f>
        <v>0</v>
      </c>
      <c r="AM45" s="35">
        <f>Main!Z40*Mask!AB$16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30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42</v>
      </c>
      <c r="Q46" s="138">
        <f ca="1">IF(Main!$AY41&lt;&gt;"#",$P46-Main!$AY41,"#")</f>
        <v>6</v>
      </c>
      <c r="R46" s="35">
        <f>Main!E41*Mask!G$16</f>
        <v>0</v>
      </c>
      <c r="S46" s="35">
        <f>Main!F41*Mask!H$16</f>
        <v>0</v>
      </c>
      <c r="T46" s="35">
        <f>Main!G41*Mask!I$16</f>
        <v>0</v>
      </c>
      <c r="U46" s="35">
        <f>Main!H41*Mask!J$16</f>
        <v>0</v>
      </c>
      <c r="V46" s="35">
        <f>Main!I41*Mask!K$16</f>
        <v>0</v>
      </c>
      <c r="W46" s="35">
        <f>Main!J41*Mask!L$16</f>
        <v>0</v>
      </c>
      <c r="X46" s="35">
        <f>Main!K41*Mask!M$16</f>
        <v>0</v>
      </c>
      <c r="Y46" s="35">
        <f>Main!L41*Mask!N$16</f>
        <v>0</v>
      </c>
      <c r="Z46" s="35">
        <f>Main!M41*Mask!O$16</f>
        <v>0</v>
      </c>
      <c r="AA46" s="35">
        <f>Main!N41*Mask!P$16</f>
        <v>0</v>
      </c>
      <c r="AB46" s="35">
        <f>Main!O41*Mask!Q$16</f>
        <v>0</v>
      </c>
      <c r="AC46" s="35">
        <f>Main!P41*Mask!R$16</f>
        <v>0</v>
      </c>
      <c r="AD46" s="35">
        <f>Main!Q41*Mask!S$16</f>
        <v>0</v>
      </c>
      <c r="AE46" s="35">
        <f>Main!R41*Mask!T$16</f>
        <v>0</v>
      </c>
      <c r="AF46" s="35">
        <f>Main!S41*Mask!U$16</f>
        <v>0</v>
      </c>
      <c r="AG46" s="35">
        <f>Main!T41*Mask!V$16</f>
        <v>0</v>
      </c>
      <c r="AH46" s="35">
        <f>Main!U41*Mask!W$16</f>
        <v>0</v>
      </c>
      <c r="AI46" s="35">
        <f>Main!V41*Mask!X$16</f>
        <v>0</v>
      </c>
      <c r="AJ46" s="35">
        <f>Main!W41*Mask!Y$16</f>
        <v>0</v>
      </c>
      <c r="AK46" s="35">
        <f>Main!X41*Mask!Z$16</f>
        <v>0</v>
      </c>
      <c r="AL46" s="35">
        <f>Main!Y41*Mask!AA$16</f>
        <v>0</v>
      </c>
      <c r="AM46" s="35">
        <f>Main!Z41*Mask!AB$16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28.051146648750283</v>
      </c>
      <c r="P47" s="138">
        <f t="shared" si="5"/>
        <v>33</v>
      </c>
      <c r="Q47" s="138">
        <f ca="1">IF(Main!$AY42&lt;&gt;"#",$P47-Main!$AY42,"#")</f>
        <v>-4</v>
      </c>
      <c r="R47" s="35">
        <f>Main!E42*Mask!G$16</f>
        <v>0</v>
      </c>
      <c r="S47" s="35">
        <f>Main!F42*Mask!H$16</f>
        <v>0</v>
      </c>
      <c r="T47" s="35">
        <f>Main!G42*Mask!I$16</f>
        <v>0</v>
      </c>
      <c r="U47" s="35">
        <f>Main!H42*Mask!J$16</f>
        <v>0</v>
      </c>
      <c r="V47" s="35">
        <f>Main!I42*Mask!K$16</f>
        <v>0</v>
      </c>
      <c r="W47" s="35">
        <f>Main!J42*Mask!L$16</f>
        <v>0</v>
      </c>
      <c r="X47" s="35">
        <f>Main!K42*Mask!M$16</f>
        <v>0</v>
      </c>
      <c r="Y47" s="35">
        <f>Main!L42*Mask!N$16</f>
        <v>0</v>
      </c>
      <c r="Z47" s="35">
        <f>Main!M42*Mask!O$16</f>
        <v>0</v>
      </c>
      <c r="AA47" s="35">
        <f>Main!N42*Mask!P$16</f>
        <v>0</v>
      </c>
      <c r="AB47" s="35">
        <f>Main!O42*Mask!Q$16</f>
        <v>0</v>
      </c>
      <c r="AC47" s="35">
        <f>Main!P42*Mask!R$16</f>
        <v>0</v>
      </c>
      <c r="AD47" s="35">
        <f>Main!Q42*Mask!S$16</f>
        <v>0</v>
      </c>
      <c r="AE47" s="35">
        <f>Main!R42*Mask!T$16</f>
        <v>0</v>
      </c>
      <c r="AF47" s="35">
        <f>Main!S42*Mask!U$16</f>
        <v>0</v>
      </c>
      <c r="AG47" s="35">
        <f>Main!T42*Mask!V$16</f>
        <v>0</v>
      </c>
      <c r="AH47" s="35">
        <f>Main!U42*Mask!W$16</f>
        <v>0</v>
      </c>
      <c r="AI47" s="35">
        <f>Main!V42*Mask!X$16</f>
        <v>0</v>
      </c>
      <c r="AJ47" s="35">
        <f>Main!W42*Mask!Y$16</f>
        <v>0</v>
      </c>
      <c r="AK47" s="35">
        <f>Main!X42*Mask!Z$16</f>
        <v>0</v>
      </c>
      <c r="AL47" s="35">
        <f>Main!Y42*Mask!AA$16</f>
        <v>0</v>
      </c>
      <c r="AM47" s="35">
        <f>Main!Z42*Mask!AB$16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25.5</v>
      </c>
      <c r="P48" s="138">
        <f t="shared" si="5"/>
        <v>34</v>
      </c>
      <c r="Q48" s="138">
        <f ca="1">IF(Main!$AY43&lt;&gt;"#",$P48-Main!$AY43,"#")</f>
        <v>-4</v>
      </c>
      <c r="R48" s="35">
        <f>Main!E43*Mask!G$16</f>
        <v>0</v>
      </c>
      <c r="S48" s="35">
        <f>Main!F43*Mask!H$16</f>
        <v>0</v>
      </c>
      <c r="T48" s="35">
        <f>Main!G43*Mask!I$16</f>
        <v>0</v>
      </c>
      <c r="U48" s="35">
        <f>Main!H43*Mask!J$16</f>
        <v>0</v>
      </c>
      <c r="V48" s="35">
        <f>Main!I43*Mask!K$16</f>
        <v>0</v>
      </c>
      <c r="W48" s="35">
        <f>Main!J43*Mask!L$16</f>
        <v>0</v>
      </c>
      <c r="X48" s="35">
        <f>Main!K43*Mask!M$16</f>
        <v>0</v>
      </c>
      <c r="Y48" s="35">
        <f>Main!L43*Mask!N$16</f>
        <v>0</v>
      </c>
      <c r="Z48" s="35">
        <f>Main!M43*Mask!O$16</f>
        <v>0</v>
      </c>
      <c r="AA48" s="35">
        <f>Main!N43*Mask!P$16</f>
        <v>0</v>
      </c>
      <c r="AB48" s="35">
        <f>Main!O43*Mask!Q$16</f>
        <v>0</v>
      </c>
      <c r="AC48" s="35">
        <f>Main!P43*Mask!R$16</f>
        <v>0</v>
      </c>
      <c r="AD48" s="35">
        <f>Main!Q43*Mask!S$16</f>
        <v>0</v>
      </c>
      <c r="AE48" s="35">
        <f>Main!R43*Mask!T$16</f>
        <v>0</v>
      </c>
      <c r="AF48" s="35">
        <f>Main!S43*Mask!U$16</f>
        <v>0</v>
      </c>
      <c r="AG48" s="35">
        <f>Main!T43*Mask!V$16</f>
        <v>0</v>
      </c>
      <c r="AH48" s="35">
        <f>Main!U43*Mask!W$16</f>
        <v>0</v>
      </c>
      <c r="AI48" s="35">
        <f>Main!V43*Mask!X$16</f>
        <v>0</v>
      </c>
      <c r="AJ48" s="35">
        <f>Main!W43*Mask!Y$16</f>
        <v>0</v>
      </c>
      <c r="AK48" s="35">
        <f>Main!X43*Mask!Z$16</f>
        <v>0</v>
      </c>
      <c r="AL48" s="35">
        <f>Main!Y43*Mask!AA$16</f>
        <v>0</v>
      </c>
      <c r="AM48" s="35">
        <f>Main!Z43*Mask!AB$16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25.5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42</v>
      </c>
      <c r="Q49" s="138">
        <f ca="1">IF(Main!$AY44&lt;&gt;"#",$P49-Main!$AY44,"#")</f>
        <v>3</v>
      </c>
      <c r="R49" s="35">
        <f>Main!E44*Mask!G$16</f>
        <v>0</v>
      </c>
      <c r="S49" s="35">
        <f>Main!F44*Mask!H$16</f>
        <v>0</v>
      </c>
      <c r="T49" s="35">
        <f>Main!G44*Mask!I$16</f>
        <v>0</v>
      </c>
      <c r="U49" s="35">
        <f>Main!H44*Mask!J$16</f>
        <v>0</v>
      </c>
      <c r="V49" s="35">
        <f>Main!I44*Mask!K$16</f>
        <v>0</v>
      </c>
      <c r="W49" s="35">
        <f>Main!J44*Mask!L$16</f>
        <v>0</v>
      </c>
      <c r="X49" s="35">
        <f>Main!K44*Mask!M$16</f>
        <v>0</v>
      </c>
      <c r="Y49" s="35">
        <f>Main!L44*Mask!N$16</f>
        <v>0</v>
      </c>
      <c r="Z49" s="35">
        <f>Main!M44*Mask!O$16</f>
        <v>0</v>
      </c>
      <c r="AA49" s="35">
        <f>Main!N44*Mask!P$16</f>
        <v>0</v>
      </c>
      <c r="AB49" s="35">
        <f>Main!O44*Mask!Q$16</f>
        <v>0</v>
      </c>
      <c r="AC49" s="35">
        <f>Main!P44*Mask!R$16</f>
        <v>0</v>
      </c>
      <c r="AD49" s="35">
        <f>Main!Q44*Mask!S$16</f>
        <v>0</v>
      </c>
      <c r="AE49" s="35">
        <f>Main!R44*Mask!T$16</f>
        <v>0</v>
      </c>
      <c r="AF49" s="35">
        <f>Main!S44*Mask!U$16</f>
        <v>0</v>
      </c>
      <c r="AG49" s="35">
        <f>Main!T44*Mask!V$16</f>
        <v>0</v>
      </c>
      <c r="AH49" s="35">
        <f>Main!U44*Mask!W$16</f>
        <v>0</v>
      </c>
      <c r="AI49" s="35">
        <f>Main!V44*Mask!X$16</f>
        <v>0</v>
      </c>
      <c r="AJ49" s="35">
        <f>Main!W44*Mask!Y$16</f>
        <v>0</v>
      </c>
      <c r="AK49" s="35">
        <f>Main!X44*Mask!Z$16</f>
        <v>0</v>
      </c>
      <c r="AL49" s="35">
        <f>Main!Y44*Mask!AA$16</f>
        <v>0</v>
      </c>
      <c r="AM49" s="35">
        <f>Main!Z44*Mask!AB$16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21.75</v>
      </c>
      <c r="P50" s="138">
        <f t="shared" si="5"/>
        <v>35</v>
      </c>
      <c r="Q50" s="138">
        <f ca="1">IF(Main!$AY45&lt;&gt;"#",$P50-Main!$AY45,"#")</f>
        <v>-5</v>
      </c>
      <c r="R50" s="35">
        <f>Main!E45*Mask!G$16</f>
        <v>0</v>
      </c>
      <c r="S50" s="35">
        <f>Main!F45*Mask!H$16</f>
        <v>0</v>
      </c>
      <c r="T50" s="35">
        <f>Main!G45*Mask!I$16</f>
        <v>0</v>
      </c>
      <c r="U50" s="35">
        <f>Main!H45*Mask!J$16</f>
        <v>0</v>
      </c>
      <c r="V50" s="35">
        <f>Main!I45*Mask!K$16</f>
        <v>0</v>
      </c>
      <c r="W50" s="35">
        <f>Main!J45*Mask!L$16</f>
        <v>0</v>
      </c>
      <c r="X50" s="35">
        <f>Main!K45*Mask!M$16</f>
        <v>0</v>
      </c>
      <c r="Y50" s="35">
        <f>Main!L45*Mask!N$16</f>
        <v>0</v>
      </c>
      <c r="Z50" s="35">
        <f>Main!M45*Mask!O$16</f>
        <v>0</v>
      </c>
      <c r="AA50" s="35">
        <f>Main!N45*Mask!P$16</f>
        <v>0</v>
      </c>
      <c r="AB50" s="35">
        <f>Main!O45*Mask!Q$16</f>
        <v>0</v>
      </c>
      <c r="AC50" s="35">
        <f>Main!P45*Mask!R$16</f>
        <v>0</v>
      </c>
      <c r="AD50" s="35">
        <f>Main!Q45*Mask!S$16</f>
        <v>0</v>
      </c>
      <c r="AE50" s="35">
        <f>Main!R45*Mask!T$16</f>
        <v>0</v>
      </c>
      <c r="AF50" s="35">
        <f>Main!S45*Mask!U$16</f>
        <v>0</v>
      </c>
      <c r="AG50" s="35">
        <f>Main!T45*Mask!V$16</f>
        <v>0</v>
      </c>
      <c r="AH50" s="35">
        <f>Main!U45*Mask!W$16</f>
        <v>0</v>
      </c>
      <c r="AI50" s="35">
        <f>Main!V45*Mask!X$16</f>
        <v>0</v>
      </c>
      <c r="AJ50" s="35">
        <f>Main!W45*Mask!Y$16</f>
        <v>0</v>
      </c>
      <c r="AK50" s="35">
        <f>Main!X45*Mask!Z$16</f>
        <v>0</v>
      </c>
      <c r="AL50" s="35">
        <f>Main!Y45*Mask!AA$16</f>
        <v>0</v>
      </c>
      <c r="AM50" s="35">
        <f>Main!Z45*Mask!AB$16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21.75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20.587747972684891</v>
      </c>
      <c r="P51" s="138">
        <f t="shared" si="5"/>
        <v>36</v>
      </c>
      <c r="Q51" s="138">
        <f ca="1">IF(Main!$AY46&lt;&gt;"#",$P51-Main!$AY46,"#")</f>
        <v>-5</v>
      </c>
      <c r="R51" s="35">
        <f>Main!E46*Mask!G$16</f>
        <v>0</v>
      </c>
      <c r="S51" s="35">
        <f>Main!F46*Mask!H$16</f>
        <v>0</v>
      </c>
      <c r="T51" s="35">
        <f>Main!G46*Mask!I$16</f>
        <v>0</v>
      </c>
      <c r="U51" s="35">
        <f>Main!H46*Mask!J$16</f>
        <v>0</v>
      </c>
      <c r="V51" s="35">
        <f>Main!I46*Mask!K$16</f>
        <v>0</v>
      </c>
      <c r="W51" s="35">
        <f>Main!J46*Mask!L$16</f>
        <v>0</v>
      </c>
      <c r="X51" s="35">
        <f>Main!K46*Mask!M$16</f>
        <v>0</v>
      </c>
      <c r="Y51" s="35">
        <f>Main!L46*Mask!N$16</f>
        <v>0</v>
      </c>
      <c r="Z51" s="35">
        <f>Main!M46*Mask!O$16</f>
        <v>0</v>
      </c>
      <c r="AA51" s="35">
        <f>Main!N46*Mask!P$16</f>
        <v>0</v>
      </c>
      <c r="AB51" s="35">
        <f>Main!O46*Mask!Q$16</f>
        <v>0</v>
      </c>
      <c r="AC51" s="35">
        <f>Main!P46*Mask!R$16</f>
        <v>0</v>
      </c>
      <c r="AD51" s="35">
        <f>Main!Q46*Mask!S$16</f>
        <v>0</v>
      </c>
      <c r="AE51" s="35">
        <f>Main!R46*Mask!T$16</f>
        <v>0</v>
      </c>
      <c r="AF51" s="35">
        <f>Main!S46*Mask!U$16</f>
        <v>0</v>
      </c>
      <c r="AG51" s="35">
        <f>Main!T46*Mask!V$16</f>
        <v>0</v>
      </c>
      <c r="AH51" s="35">
        <f>Main!U46*Mask!W$16</f>
        <v>0</v>
      </c>
      <c r="AI51" s="35">
        <f>Main!V46*Mask!X$16</f>
        <v>0</v>
      </c>
      <c r="AJ51" s="35">
        <f>Main!W46*Mask!Y$16</f>
        <v>0</v>
      </c>
      <c r="AK51" s="35">
        <f>Main!X46*Mask!Z$16</f>
        <v>0</v>
      </c>
      <c r="AL51" s="35">
        <f>Main!Y46*Mask!AA$16</f>
        <v>0</v>
      </c>
      <c r="AM51" s="35">
        <f>Main!Z46*Mask!AB$16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20.587747972684891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18.75</v>
      </c>
      <c r="P52" s="138">
        <f t="shared" si="5"/>
        <v>37</v>
      </c>
      <c r="Q52" s="138">
        <f ca="1">IF(Main!$AY47&lt;&gt;"#",$P52-Main!$AY47,"#")</f>
        <v>-5</v>
      </c>
      <c r="R52" s="35">
        <f>Main!E47*Mask!G$16</f>
        <v>0</v>
      </c>
      <c r="S52" s="35">
        <f>Main!F47*Mask!H$16</f>
        <v>0</v>
      </c>
      <c r="T52" s="35">
        <f>Main!G47*Mask!I$16</f>
        <v>0</v>
      </c>
      <c r="U52" s="35">
        <f>Main!H47*Mask!J$16</f>
        <v>0</v>
      </c>
      <c r="V52" s="35">
        <f>Main!I47*Mask!K$16</f>
        <v>0</v>
      </c>
      <c r="W52" s="35">
        <f>Main!J47*Mask!L$16</f>
        <v>0</v>
      </c>
      <c r="X52" s="35">
        <f>Main!K47*Mask!M$16</f>
        <v>0</v>
      </c>
      <c r="Y52" s="35">
        <f>Main!L47*Mask!N$16</f>
        <v>0</v>
      </c>
      <c r="Z52" s="35">
        <f>Main!M47*Mask!O$16</f>
        <v>0</v>
      </c>
      <c r="AA52" s="35">
        <f>Main!N47*Mask!P$16</f>
        <v>0</v>
      </c>
      <c r="AB52" s="35">
        <f>Main!O47*Mask!Q$16</f>
        <v>0</v>
      </c>
      <c r="AC52" s="35">
        <f>Main!P47*Mask!R$16</f>
        <v>0</v>
      </c>
      <c r="AD52" s="35">
        <f>Main!Q47*Mask!S$16</f>
        <v>0</v>
      </c>
      <c r="AE52" s="35">
        <f>Main!R47*Mask!T$16</f>
        <v>0</v>
      </c>
      <c r="AF52" s="35">
        <f>Main!S47*Mask!U$16</f>
        <v>0</v>
      </c>
      <c r="AG52" s="35">
        <f>Main!T47*Mask!V$16</f>
        <v>0</v>
      </c>
      <c r="AH52" s="35">
        <f>Main!U47*Mask!W$16</f>
        <v>0</v>
      </c>
      <c r="AI52" s="35">
        <f>Main!V47*Mask!X$16</f>
        <v>0</v>
      </c>
      <c r="AJ52" s="35">
        <f>Main!W47*Mask!Y$16</f>
        <v>0</v>
      </c>
      <c r="AK52" s="35">
        <f>Main!X47*Mask!Z$16</f>
        <v>0</v>
      </c>
      <c r="AL52" s="35">
        <f>Main!Y47*Mask!AA$16</f>
        <v>0</v>
      </c>
      <c r="AM52" s="35">
        <f>Main!Z47*Mask!AB$16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18.75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16.5</v>
      </c>
      <c r="P53" s="138">
        <f t="shared" si="5"/>
        <v>38</v>
      </c>
      <c r="Q53" s="138">
        <f ca="1">IF(Main!$AY48&lt;&gt;"#",$P53-Main!$AY48,"#")</f>
        <v>-5</v>
      </c>
      <c r="R53" s="35">
        <f>Main!E48*Mask!G$16</f>
        <v>0</v>
      </c>
      <c r="S53" s="35">
        <f>Main!F48*Mask!H$16</f>
        <v>0</v>
      </c>
      <c r="T53" s="35">
        <f>Main!G48*Mask!I$16</f>
        <v>0</v>
      </c>
      <c r="U53" s="35">
        <f>Main!H48*Mask!J$16</f>
        <v>0</v>
      </c>
      <c r="V53" s="35">
        <f>Main!I48*Mask!K$16</f>
        <v>0</v>
      </c>
      <c r="W53" s="35">
        <f>Main!J48*Mask!L$16</f>
        <v>0</v>
      </c>
      <c r="X53" s="35">
        <f>Main!K48*Mask!M$16</f>
        <v>0</v>
      </c>
      <c r="Y53" s="35">
        <f>Main!L48*Mask!N$16</f>
        <v>0</v>
      </c>
      <c r="Z53" s="35">
        <f>Main!M48*Mask!O$16</f>
        <v>0</v>
      </c>
      <c r="AA53" s="35">
        <f>Main!N48*Mask!P$16</f>
        <v>0</v>
      </c>
      <c r="AB53" s="35">
        <f>Main!O48*Mask!Q$16</f>
        <v>0</v>
      </c>
      <c r="AC53" s="35">
        <f>Main!P48*Mask!R$16</f>
        <v>0</v>
      </c>
      <c r="AD53" s="35">
        <f>Main!Q48*Mask!S$16</f>
        <v>0</v>
      </c>
      <c r="AE53" s="35">
        <f>Main!R48*Mask!T$16</f>
        <v>0</v>
      </c>
      <c r="AF53" s="35">
        <f>Main!S48*Mask!U$16</f>
        <v>0</v>
      </c>
      <c r="AG53" s="35">
        <f>Main!T48*Mask!V$16</f>
        <v>0</v>
      </c>
      <c r="AH53" s="35">
        <f>Main!U48*Mask!W$16</f>
        <v>0</v>
      </c>
      <c r="AI53" s="35">
        <f>Main!V48*Mask!X$16</f>
        <v>0</v>
      </c>
      <c r="AJ53" s="35">
        <f>Main!W48*Mask!Y$16</f>
        <v>0</v>
      </c>
      <c r="AK53" s="35">
        <f>Main!X48*Mask!Z$16</f>
        <v>0</v>
      </c>
      <c r="AL53" s="35">
        <f>Main!Y48*Mask!AA$16</f>
        <v>0</v>
      </c>
      <c r="AM53" s="35">
        <f>Main!Z48*Mask!AB$16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16.5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15</v>
      </c>
      <c r="P54" s="138">
        <f t="shared" si="5"/>
        <v>39</v>
      </c>
      <c r="Q54" s="138">
        <f ca="1">IF(Main!$AY49&lt;&gt;"#",$P54-Main!$AY49,"#")</f>
        <v>-5</v>
      </c>
      <c r="R54" s="35">
        <f>Main!E49*Mask!G$16</f>
        <v>0</v>
      </c>
      <c r="S54" s="35">
        <f>Main!F49*Mask!H$16</f>
        <v>0</v>
      </c>
      <c r="T54" s="35">
        <f>Main!G49*Mask!I$16</f>
        <v>0</v>
      </c>
      <c r="U54" s="35">
        <f>Main!H49*Mask!J$16</f>
        <v>0</v>
      </c>
      <c r="V54" s="35">
        <f>Main!I49*Mask!K$16</f>
        <v>0</v>
      </c>
      <c r="W54" s="35">
        <f>Main!J49*Mask!L$16</f>
        <v>0</v>
      </c>
      <c r="X54" s="35">
        <f>Main!K49*Mask!M$16</f>
        <v>0</v>
      </c>
      <c r="Y54" s="35">
        <f>Main!L49*Mask!N$16</f>
        <v>0</v>
      </c>
      <c r="Z54" s="35">
        <f>Main!M49*Mask!O$16</f>
        <v>0</v>
      </c>
      <c r="AA54" s="35">
        <f>Main!N49*Mask!P$16</f>
        <v>0</v>
      </c>
      <c r="AB54" s="35">
        <f>Main!O49*Mask!Q$16</f>
        <v>0</v>
      </c>
      <c r="AC54" s="35">
        <f>Main!P49*Mask!R$16</f>
        <v>0</v>
      </c>
      <c r="AD54" s="35">
        <f>Main!Q49*Mask!S$16</f>
        <v>0</v>
      </c>
      <c r="AE54" s="35">
        <f>Main!R49*Mask!T$16</f>
        <v>0</v>
      </c>
      <c r="AF54" s="35">
        <f>Main!S49*Mask!U$16</f>
        <v>0</v>
      </c>
      <c r="AG54" s="35">
        <f>Main!T49*Mask!V$16</f>
        <v>0</v>
      </c>
      <c r="AH54" s="35">
        <f>Main!U49*Mask!W$16</f>
        <v>0</v>
      </c>
      <c r="AI54" s="35">
        <f>Main!V49*Mask!X$16</f>
        <v>0</v>
      </c>
      <c r="AJ54" s="35">
        <f>Main!W49*Mask!Y$16</f>
        <v>0</v>
      </c>
      <c r="AK54" s="35">
        <f>Main!X49*Mask!Z$16</f>
        <v>0</v>
      </c>
      <c r="AL54" s="35">
        <f>Main!Y49*Mask!AA$16</f>
        <v>0</v>
      </c>
      <c r="AM54" s="35">
        <f>Main!Z49*Mask!AB$16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15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40</v>
      </c>
      <c r="Q55" s="138">
        <f ca="1">IF(Main!$AY50&lt;&gt;"#",$P55-Main!$AY50,"#")</f>
        <v>-5</v>
      </c>
      <c r="R55" s="35">
        <f>Main!E50*Mask!G$16</f>
        <v>0</v>
      </c>
      <c r="S55" s="35">
        <f>Main!F50*Mask!H$16</f>
        <v>0</v>
      </c>
      <c r="T55" s="35">
        <f>Main!G50*Mask!I$16</f>
        <v>0</v>
      </c>
      <c r="U55" s="35">
        <f>Main!H50*Mask!J$16</f>
        <v>0</v>
      </c>
      <c r="V55" s="35">
        <f>Main!I50*Mask!K$16</f>
        <v>0</v>
      </c>
      <c r="W55" s="35">
        <f>Main!J50*Mask!L$16</f>
        <v>0</v>
      </c>
      <c r="X55" s="35">
        <f>Main!K50*Mask!M$16</f>
        <v>0</v>
      </c>
      <c r="Y55" s="35">
        <f>Main!L50*Mask!N$16</f>
        <v>0</v>
      </c>
      <c r="Z55" s="35">
        <f>Main!M50*Mask!O$16</f>
        <v>0</v>
      </c>
      <c r="AA55" s="35">
        <f>Main!N50*Mask!P$16</f>
        <v>0</v>
      </c>
      <c r="AB55" s="35">
        <f>Main!O50*Mask!Q$16</f>
        <v>0</v>
      </c>
      <c r="AC55" s="35">
        <f>Main!P50*Mask!R$16</f>
        <v>0</v>
      </c>
      <c r="AD55" s="35">
        <f>Main!Q50*Mask!S$16</f>
        <v>0</v>
      </c>
      <c r="AE55" s="35">
        <f>Main!R50*Mask!T$16</f>
        <v>0</v>
      </c>
      <c r="AF55" s="35">
        <f>Main!S50*Mask!U$16</f>
        <v>0</v>
      </c>
      <c r="AG55" s="35">
        <f>Main!T50*Mask!V$16</f>
        <v>0</v>
      </c>
      <c r="AH55" s="35">
        <f>Main!U50*Mask!W$16</f>
        <v>0</v>
      </c>
      <c r="AI55" s="35">
        <f>Main!V50*Mask!X$16</f>
        <v>0</v>
      </c>
      <c r="AJ55" s="35">
        <f>Main!W50*Mask!Y$16</f>
        <v>0</v>
      </c>
      <c r="AK55" s="35">
        <f>Main!X50*Mask!Z$16</f>
        <v>0</v>
      </c>
      <c r="AL55" s="35">
        <f>Main!Y50*Mask!AA$16</f>
        <v>0</v>
      </c>
      <c r="AM55" s="35">
        <f>Main!Z50*Mask!AB$16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40</v>
      </c>
      <c r="Q56" s="138">
        <f ca="1">IF(Main!$AY51&lt;&gt;"#",$P56-Main!$AY51,"#")</f>
        <v>-5</v>
      </c>
      <c r="R56" s="35">
        <f>Main!E51*Mask!G$16</f>
        <v>0</v>
      </c>
      <c r="S56" s="35">
        <f>Main!F51*Mask!H$16</f>
        <v>0</v>
      </c>
      <c r="T56" s="35">
        <f>Main!G51*Mask!I$16</f>
        <v>0</v>
      </c>
      <c r="U56" s="35">
        <f>Main!H51*Mask!J$16</f>
        <v>0</v>
      </c>
      <c r="V56" s="35">
        <f>Main!I51*Mask!K$16</f>
        <v>0</v>
      </c>
      <c r="W56" s="35">
        <f>Main!J51*Mask!L$16</f>
        <v>0</v>
      </c>
      <c r="X56" s="35">
        <f>Main!K51*Mask!M$16</f>
        <v>0</v>
      </c>
      <c r="Y56" s="35">
        <f>Main!L51*Mask!N$16</f>
        <v>0</v>
      </c>
      <c r="Z56" s="35">
        <f>Main!M51*Mask!O$16</f>
        <v>0</v>
      </c>
      <c r="AA56" s="35">
        <f>Main!N51*Mask!P$16</f>
        <v>0</v>
      </c>
      <c r="AB56" s="35">
        <f>Main!O51*Mask!Q$16</f>
        <v>0</v>
      </c>
      <c r="AC56" s="35">
        <f>Main!P51*Mask!R$16</f>
        <v>0</v>
      </c>
      <c r="AD56" s="35">
        <f>Main!Q51*Mask!S$16</f>
        <v>0</v>
      </c>
      <c r="AE56" s="35">
        <f>Main!R51*Mask!T$16</f>
        <v>0</v>
      </c>
      <c r="AF56" s="35">
        <f>Main!S51*Mask!U$16</f>
        <v>0</v>
      </c>
      <c r="AG56" s="35">
        <f>Main!T51*Mask!V$16</f>
        <v>0</v>
      </c>
      <c r="AH56" s="35">
        <f>Main!U51*Mask!W$16</f>
        <v>0</v>
      </c>
      <c r="AI56" s="35">
        <f>Main!V51*Mask!X$16</f>
        <v>0</v>
      </c>
      <c r="AJ56" s="35">
        <f>Main!W51*Mask!Y$16</f>
        <v>0</v>
      </c>
      <c r="AK56" s="35">
        <f>Main!X51*Mask!Z$16</f>
        <v>0</v>
      </c>
      <c r="AL56" s="35">
        <f>Main!Y51*Mask!AA$16</f>
        <v>0</v>
      </c>
      <c r="AM56" s="35">
        <f>Main!Z51*Mask!AB$16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42</v>
      </c>
      <c r="Q57" s="138" t="str">
        <f ca="1">IF(Main!$AY52&lt;&gt;"#",$P57-Main!$AY52,"#")</f>
        <v>#</v>
      </c>
      <c r="R57" s="35">
        <f>Main!E52*Mask!G$16</f>
        <v>0</v>
      </c>
      <c r="S57" s="35">
        <f>Main!F52*Mask!H$16</f>
        <v>0</v>
      </c>
      <c r="T57" s="35">
        <f>Main!G52*Mask!I$16</f>
        <v>0</v>
      </c>
      <c r="U57" s="35">
        <f>Main!H52*Mask!J$16</f>
        <v>0</v>
      </c>
      <c r="V57" s="35">
        <f>Main!I52*Mask!K$16</f>
        <v>0</v>
      </c>
      <c r="W57" s="35">
        <f>Main!J52*Mask!L$16</f>
        <v>0</v>
      </c>
      <c r="X57" s="35">
        <f>Main!K52*Mask!M$16</f>
        <v>0</v>
      </c>
      <c r="Y57" s="35">
        <f>Main!L52*Mask!N$16</f>
        <v>0</v>
      </c>
      <c r="Z57" s="35">
        <f>Main!M52*Mask!O$16</f>
        <v>0</v>
      </c>
      <c r="AA57" s="35">
        <f>Main!N52*Mask!P$16</f>
        <v>0</v>
      </c>
      <c r="AB57" s="35">
        <f>Main!O52*Mask!Q$16</f>
        <v>0</v>
      </c>
      <c r="AC57" s="35">
        <f>Main!P52*Mask!R$16</f>
        <v>0</v>
      </c>
      <c r="AD57" s="35">
        <f>Main!Q52*Mask!S$16</f>
        <v>0</v>
      </c>
      <c r="AE57" s="35">
        <f>Main!R52*Mask!T$16</f>
        <v>0</v>
      </c>
      <c r="AF57" s="35">
        <f>Main!S52*Mask!U$16</f>
        <v>0</v>
      </c>
      <c r="AG57" s="35">
        <f>Main!T52*Mask!V$16</f>
        <v>0</v>
      </c>
      <c r="AH57" s="35">
        <f>Main!U52*Mask!W$16</f>
        <v>0</v>
      </c>
      <c r="AI57" s="35">
        <f>Main!V52*Mask!X$16</f>
        <v>0</v>
      </c>
      <c r="AJ57" s="35">
        <f>Main!W52*Mask!Y$16</f>
        <v>0</v>
      </c>
      <c r="AK57" s="35">
        <f>Main!X52*Mask!Z$16</f>
        <v>0</v>
      </c>
      <c r="AL57" s="35">
        <f>Main!Y52*Mask!AA$16</f>
        <v>0</v>
      </c>
      <c r="AM57" s="35">
        <f>Main!Z52*Mask!AB$16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42</v>
      </c>
      <c r="Q58" s="138" t="str">
        <f ca="1">IF(Main!$AY53&lt;&gt;"#",$P58-Main!$AY53,"#")</f>
        <v>#</v>
      </c>
      <c r="R58" s="35">
        <f>Main!E53*Mask!G$16</f>
        <v>0</v>
      </c>
      <c r="S58" s="35">
        <f>Main!F53*Mask!H$16</f>
        <v>0</v>
      </c>
      <c r="T58" s="35">
        <f>Main!G53*Mask!I$16</f>
        <v>0</v>
      </c>
      <c r="U58" s="35">
        <f>Main!H53*Mask!J$16</f>
        <v>0</v>
      </c>
      <c r="V58" s="35">
        <f>Main!I53*Mask!K$16</f>
        <v>0</v>
      </c>
      <c r="W58" s="35">
        <f>Main!J53*Mask!L$16</f>
        <v>0</v>
      </c>
      <c r="X58" s="35">
        <f>Main!K53*Mask!M$16</f>
        <v>0</v>
      </c>
      <c r="Y58" s="35">
        <f>Main!L53*Mask!N$16</f>
        <v>0</v>
      </c>
      <c r="Z58" s="35">
        <f>Main!M53*Mask!O$16</f>
        <v>0</v>
      </c>
      <c r="AA58" s="35">
        <f>Main!N53*Mask!P$16</f>
        <v>0</v>
      </c>
      <c r="AB58" s="35">
        <f>Main!O53*Mask!Q$16</f>
        <v>0</v>
      </c>
      <c r="AC58" s="35">
        <f>Main!P53*Mask!R$16</f>
        <v>0</v>
      </c>
      <c r="AD58" s="35">
        <f>Main!Q53*Mask!S$16</f>
        <v>0</v>
      </c>
      <c r="AE58" s="35">
        <f>Main!R53*Mask!T$16</f>
        <v>0</v>
      </c>
      <c r="AF58" s="35">
        <f>Main!S53*Mask!U$16</f>
        <v>0</v>
      </c>
      <c r="AG58" s="35">
        <f>Main!T53*Mask!V$16</f>
        <v>0</v>
      </c>
      <c r="AH58" s="35">
        <f>Main!U53*Mask!W$16</f>
        <v>0</v>
      </c>
      <c r="AI58" s="35">
        <f>Main!V53*Mask!X$16</f>
        <v>0</v>
      </c>
      <c r="AJ58" s="35">
        <f>Main!W53*Mask!Y$16</f>
        <v>0</v>
      </c>
      <c r="AK58" s="35">
        <f>Main!X53*Mask!Z$16</f>
        <v>0</v>
      </c>
      <c r="AL58" s="35">
        <f>Main!Y53*Mask!AA$16</f>
        <v>0</v>
      </c>
      <c r="AM58" s="35">
        <f>Main!Z53*Mask!AB$16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42</v>
      </c>
      <c r="Q59" s="138" t="str">
        <f ca="1">IF(Main!$AY54&lt;&gt;"#",$P59-Main!$AY54,"#")</f>
        <v>#</v>
      </c>
      <c r="R59" s="35">
        <f>Main!E54*Mask!G$16</f>
        <v>0</v>
      </c>
      <c r="S59" s="35">
        <f>Main!F54*Mask!H$16</f>
        <v>0</v>
      </c>
      <c r="T59" s="35">
        <f>Main!G54*Mask!I$16</f>
        <v>0</v>
      </c>
      <c r="U59" s="35">
        <f>Main!H54*Mask!J$16</f>
        <v>0</v>
      </c>
      <c r="V59" s="35">
        <f>Main!I54*Mask!K$16</f>
        <v>0</v>
      </c>
      <c r="W59" s="35">
        <f>Main!J54*Mask!L$16</f>
        <v>0</v>
      </c>
      <c r="X59" s="35">
        <f>Main!K54*Mask!M$16</f>
        <v>0</v>
      </c>
      <c r="Y59" s="35">
        <f>Main!L54*Mask!N$16</f>
        <v>0</v>
      </c>
      <c r="Z59" s="35">
        <f>Main!M54*Mask!O$16</f>
        <v>0</v>
      </c>
      <c r="AA59" s="35">
        <f>Main!N54*Mask!P$16</f>
        <v>0</v>
      </c>
      <c r="AB59" s="35">
        <f>Main!O54*Mask!Q$16</f>
        <v>0</v>
      </c>
      <c r="AC59" s="35">
        <f>Main!P54*Mask!R$16</f>
        <v>0</v>
      </c>
      <c r="AD59" s="35">
        <f>Main!Q54*Mask!S$16</f>
        <v>0</v>
      </c>
      <c r="AE59" s="35">
        <f>Main!R54*Mask!T$16</f>
        <v>0</v>
      </c>
      <c r="AF59" s="35">
        <f>Main!S54*Mask!U$16</f>
        <v>0</v>
      </c>
      <c r="AG59" s="35">
        <f>Main!T54*Mask!V$16</f>
        <v>0</v>
      </c>
      <c r="AH59" s="35">
        <f>Main!U54*Mask!W$16</f>
        <v>0</v>
      </c>
      <c r="AI59" s="35">
        <f>Main!V54*Mask!X$16</f>
        <v>0</v>
      </c>
      <c r="AJ59" s="35">
        <f>Main!W54*Mask!Y$16</f>
        <v>0</v>
      </c>
      <c r="AK59" s="35">
        <f>Main!X54*Mask!Z$16</f>
        <v>0</v>
      </c>
      <c r="AL59" s="35">
        <f>Main!Y54*Mask!AA$16</f>
        <v>0</v>
      </c>
      <c r="AM59" s="35">
        <f>Main!Z54*Mask!AB$16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42</v>
      </c>
      <c r="Q60" s="138" t="str">
        <f ca="1">IF(Main!$AY55&lt;&gt;"#",$P60-Main!$AY55,"#")</f>
        <v>#</v>
      </c>
      <c r="R60" s="35">
        <f>Main!E55*Mask!G$16</f>
        <v>0</v>
      </c>
      <c r="S60" s="35">
        <f>Main!F55*Mask!H$16</f>
        <v>0</v>
      </c>
      <c r="T60" s="35">
        <f>Main!G55*Mask!I$16</f>
        <v>0</v>
      </c>
      <c r="U60" s="35">
        <f>Main!H55*Mask!J$16</f>
        <v>0</v>
      </c>
      <c r="V60" s="35">
        <f>Main!I55*Mask!K$16</f>
        <v>0</v>
      </c>
      <c r="W60" s="35">
        <f>Main!J55*Mask!L$16</f>
        <v>0</v>
      </c>
      <c r="X60" s="35">
        <f>Main!K55*Mask!M$16</f>
        <v>0</v>
      </c>
      <c r="Y60" s="35">
        <f>Main!L55*Mask!N$16</f>
        <v>0</v>
      </c>
      <c r="Z60" s="35">
        <f>Main!M55*Mask!O$16</f>
        <v>0</v>
      </c>
      <c r="AA60" s="35">
        <f>Main!N55*Mask!P$16</f>
        <v>0</v>
      </c>
      <c r="AB60" s="35">
        <f>Main!O55*Mask!Q$16</f>
        <v>0</v>
      </c>
      <c r="AC60" s="35">
        <f>Main!P55*Mask!R$16</f>
        <v>0</v>
      </c>
      <c r="AD60" s="35">
        <f>Main!Q55*Mask!S$16</f>
        <v>0</v>
      </c>
      <c r="AE60" s="35">
        <f>Main!R55*Mask!T$16</f>
        <v>0</v>
      </c>
      <c r="AF60" s="35">
        <f>Main!S55*Mask!U$16</f>
        <v>0</v>
      </c>
      <c r="AG60" s="35">
        <f>Main!T55*Mask!V$16</f>
        <v>0</v>
      </c>
      <c r="AH60" s="35">
        <f>Main!U55*Mask!W$16</f>
        <v>0</v>
      </c>
      <c r="AI60" s="35">
        <f>Main!V55*Mask!X$16</f>
        <v>0</v>
      </c>
      <c r="AJ60" s="35">
        <f>Main!W55*Mask!Y$16</f>
        <v>0</v>
      </c>
      <c r="AK60" s="35">
        <f>Main!X55*Mask!Z$16</f>
        <v>0</v>
      </c>
      <c r="AL60" s="35">
        <f>Main!Y55*Mask!AA$16</f>
        <v>0</v>
      </c>
      <c r="AM60" s="35">
        <f>Main!Z55*Mask!AB$16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42</v>
      </c>
      <c r="Q61" s="138" t="str">
        <f ca="1">IF(Main!$AY56&lt;&gt;"#",$P61-Main!$AY56,"#")</f>
        <v>#</v>
      </c>
      <c r="R61" s="35">
        <f>Main!E56*Mask!G$16</f>
        <v>0</v>
      </c>
      <c r="S61" s="35">
        <f>Main!F56*Mask!H$16</f>
        <v>0</v>
      </c>
      <c r="T61" s="35">
        <f>Main!G56*Mask!I$16</f>
        <v>0</v>
      </c>
      <c r="U61" s="35">
        <f>Main!H56*Mask!J$16</f>
        <v>0</v>
      </c>
      <c r="V61" s="35">
        <f>Main!I56*Mask!K$16</f>
        <v>0</v>
      </c>
      <c r="W61" s="35">
        <f>Main!J56*Mask!L$16</f>
        <v>0</v>
      </c>
      <c r="X61" s="35">
        <f>Main!K56*Mask!M$16</f>
        <v>0</v>
      </c>
      <c r="Y61" s="35">
        <f>Main!L56*Mask!N$16</f>
        <v>0</v>
      </c>
      <c r="Z61" s="35">
        <f>Main!M56*Mask!O$16</f>
        <v>0</v>
      </c>
      <c r="AA61" s="35">
        <f>Main!N56*Mask!P$16</f>
        <v>0</v>
      </c>
      <c r="AB61" s="35">
        <f>Main!O56*Mask!Q$16</f>
        <v>0</v>
      </c>
      <c r="AC61" s="35">
        <f>Main!P56*Mask!R$16</f>
        <v>0</v>
      </c>
      <c r="AD61" s="35">
        <f>Main!Q56*Mask!S$16</f>
        <v>0</v>
      </c>
      <c r="AE61" s="35">
        <f>Main!R56*Mask!T$16</f>
        <v>0</v>
      </c>
      <c r="AF61" s="35">
        <f>Main!S56*Mask!U$16</f>
        <v>0</v>
      </c>
      <c r="AG61" s="35">
        <f>Main!T56*Mask!V$16</f>
        <v>0</v>
      </c>
      <c r="AH61" s="35">
        <f>Main!U56*Mask!W$16</f>
        <v>0</v>
      </c>
      <c r="AI61" s="35">
        <f>Main!V56*Mask!X$16</f>
        <v>0</v>
      </c>
      <c r="AJ61" s="35">
        <f>Main!W56*Mask!Y$16</f>
        <v>0</v>
      </c>
      <c r="AK61" s="35">
        <f>Main!X56*Mask!Z$16</f>
        <v>0</v>
      </c>
      <c r="AL61" s="35">
        <f>Main!Y56*Mask!AA$16</f>
        <v>0</v>
      </c>
      <c r="AM61" s="35">
        <f>Main!Z56*Mask!AB$16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42</v>
      </c>
      <c r="Q62" s="138" t="str">
        <f ca="1">IF(Main!$AY57&lt;&gt;"#",$P62-Main!$AY57,"#")</f>
        <v>#</v>
      </c>
      <c r="R62" s="35">
        <f>Main!E57*Mask!G$16</f>
        <v>0</v>
      </c>
      <c r="S62" s="35">
        <f>Main!F57*Mask!H$16</f>
        <v>0</v>
      </c>
      <c r="T62" s="35">
        <f>Main!G57*Mask!I$16</f>
        <v>0</v>
      </c>
      <c r="U62" s="35">
        <f>Main!H57*Mask!J$16</f>
        <v>0</v>
      </c>
      <c r="V62" s="35">
        <f>Main!I57*Mask!K$16</f>
        <v>0</v>
      </c>
      <c r="W62" s="35">
        <f>Main!J57*Mask!L$16</f>
        <v>0</v>
      </c>
      <c r="X62" s="35">
        <f>Main!K57*Mask!M$16</f>
        <v>0</v>
      </c>
      <c r="Y62" s="35">
        <f>Main!L57*Mask!N$16</f>
        <v>0</v>
      </c>
      <c r="Z62" s="35">
        <f>Main!M57*Mask!O$16</f>
        <v>0</v>
      </c>
      <c r="AA62" s="35">
        <f>Main!N57*Mask!P$16</f>
        <v>0</v>
      </c>
      <c r="AB62" s="35">
        <f>Main!O57*Mask!Q$16</f>
        <v>0</v>
      </c>
      <c r="AC62" s="35">
        <f>Main!P57*Mask!R$16</f>
        <v>0</v>
      </c>
      <c r="AD62" s="35">
        <f>Main!Q57*Mask!S$16</f>
        <v>0</v>
      </c>
      <c r="AE62" s="35">
        <f>Main!R57*Mask!T$16</f>
        <v>0</v>
      </c>
      <c r="AF62" s="35">
        <f>Main!S57*Mask!U$16</f>
        <v>0</v>
      </c>
      <c r="AG62" s="35">
        <f>Main!T57*Mask!V$16</f>
        <v>0</v>
      </c>
      <c r="AH62" s="35">
        <f>Main!U57*Mask!W$16</f>
        <v>0</v>
      </c>
      <c r="AI62" s="35">
        <f>Main!V57*Mask!X$16</f>
        <v>0</v>
      </c>
      <c r="AJ62" s="35">
        <f>Main!W57*Mask!Y$16</f>
        <v>0</v>
      </c>
      <c r="AK62" s="35">
        <f>Main!X57*Mask!Z$16</f>
        <v>0</v>
      </c>
      <c r="AL62" s="35">
        <f>Main!Y57*Mask!AA$16</f>
        <v>0</v>
      </c>
      <c r="AM62" s="35">
        <f>Main!Z57*Mask!AB$16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42</v>
      </c>
      <c r="Q63" s="138" t="str">
        <f ca="1">IF(Main!$AY58&lt;&gt;"#",$P63-Main!$AY58,"#")</f>
        <v>#</v>
      </c>
      <c r="R63" s="35">
        <f>Main!E58*Mask!G$16</f>
        <v>0</v>
      </c>
      <c r="S63" s="35">
        <f>Main!F58*Mask!H$16</f>
        <v>0</v>
      </c>
      <c r="T63" s="35">
        <f>Main!G58*Mask!I$16</f>
        <v>0</v>
      </c>
      <c r="U63" s="35">
        <f>Main!H58*Mask!J$16</f>
        <v>0</v>
      </c>
      <c r="V63" s="35">
        <f>Main!I58*Mask!K$16</f>
        <v>0</v>
      </c>
      <c r="W63" s="35">
        <f>Main!J58*Mask!L$16</f>
        <v>0</v>
      </c>
      <c r="X63" s="35">
        <f>Main!K58*Mask!M$16</f>
        <v>0</v>
      </c>
      <c r="Y63" s="35">
        <f>Main!L58*Mask!N$16</f>
        <v>0</v>
      </c>
      <c r="Z63" s="35">
        <f>Main!M58*Mask!O$16</f>
        <v>0</v>
      </c>
      <c r="AA63" s="35">
        <f>Main!N58*Mask!P$16</f>
        <v>0</v>
      </c>
      <c r="AB63" s="35">
        <f>Main!O58*Mask!Q$16</f>
        <v>0</v>
      </c>
      <c r="AC63" s="35">
        <f>Main!P58*Mask!R$16</f>
        <v>0</v>
      </c>
      <c r="AD63" s="35">
        <f>Main!Q58*Mask!S$16</f>
        <v>0</v>
      </c>
      <c r="AE63" s="35">
        <f>Main!R58*Mask!T$16</f>
        <v>0</v>
      </c>
      <c r="AF63" s="35">
        <f>Main!S58*Mask!U$16</f>
        <v>0</v>
      </c>
      <c r="AG63" s="35">
        <f>Main!T58*Mask!V$16</f>
        <v>0</v>
      </c>
      <c r="AH63" s="35">
        <f>Main!U58*Mask!W$16</f>
        <v>0</v>
      </c>
      <c r="AI63" s="35">
        <f>Main!V58*Mask!X$16</f>
        <v>0</v>
      </c>
      <c r="AJ63" s="35">
        <f>Main!W58*Mask!Y$16</f>
        <v>0</v>
      </c>
      <c r="AK63" s="35">
        <f>Main!X58*Mask!Z$16</f>
        <v>0</v>
      </c>
      <c r="AL63" s="35">
        <f>Main!Y58*Mask!AA$16</f>
        <v>0</v>
      </c>
      <c r="AM63" s="35">
        <f>Main!Z58*Mask!AB$16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42</v>
      </c>
      <c r="Q64" s="138" t="str">
        <f ca="1">IF(Main!$AY59&lt;&gt;"#",$P64-Main!$AY59,"#")</f>
        <v>#</v>
      </c>
      <c r="R64" s="35">
        <f>Main!E59*Mask!G$16</f>
        <v>0</v>
      </c>
      <c r="S64" s="35">
        <f>Main!F59*Mask!H$16</f>
        <v>0</v>
      </c>
      <c r="T64" s="35">
        <f>Main!G59*Mask!I$16</f>
        <v>0</v>
      </c>
      <c r="U64" s="35">
        <f>Main!H59*Mask!J$16</f>
        <v>0</v>
      </c>
      <c r="V64" s="35">
        <f>Main!I59*Mask!K$16</f>
        <v>0</v>
      </c>
      <c r="W64" s="35">
        <f>Main!J59*Mask!L$16</f>
        <v>0</v>
      </c>
      <c r="X64" s="35">
        <f>Main!K59*Mask!M$16</f>
        <v>0</v>
      </c>
      <c r="Y64" s="35">
        <f>Main!L59*Mask!N$16</f>
        <v>0</v>
      </c>
      <c r="Z64" s="35">
        <f>Main!M59*Mask!O$16</f>
        <v>0</v>
      </c>
      <c r="AA64" s="35">
        <f>Main!N59*Mask!P$16</f>
        <v>0</v>
      </c>
      <c r="AB64" s="35">
        <f>Main!O59*Mask!Q$16</f>
        <v>0</v>
      </c>
      <c r="AC64" s="35">
        <f>Main!P59*Mask!R$16</f>
        <v>0</v>
      </c>
      <c r="AD64" s="35">
        <f>Main!Q59*Mask!S$16</f>
        <v>0</v>
      </c>
      <c r="AE64" s="35">
        <f>Main!R59*Mask!T$16</f>
        <v>0</v>
      </c>
      <c r="AF64" s="35">
        <f>Main!S59*Mask!U$16</f>
        <v>0</v>
      </c>
      <c r="AG64" s="35">
        <f>Main!T59*Mask!V$16</f>
        <v>0</v>
      </c>
      <c r="AH64" s="35">
        <f>Main!U59*Mask!W$16</f>
        <v>0</v>
      </c>
      <c r="AI64" s="35">
        <f>Main!V59*Mask!X$16</f>
        <v>0</v>
      </c>
      <c r="AJ64" s="35">
        <f>Main!W59*Mask!Y$16</f>
        <v>0</v>
      </c>
      <c r="AK64" s="35">
        <f>Main!X59*Mask!Z$16</f>
        <v>0</v>
      </c>
      <c r="AL64" s="35">
        <f>Main!Y59*Mask!AA$16</f>
        <v>0</v>
      </c>
      <c r="AM64" s="35">
        <f>Main!Z59*Mask!AB$16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42</v>
      </c>
      <c r="Q65" s="138" t="str">
        <f ca="1">IF(Main!$AY60&lt;&gt;"#",$P65-Main!$AY60,"#")</f>
        <v>#</v>
      </c>
      <c r="R65" s="35">
        <f>Main!E60*Mask!G$16</f>
        <v>0</v>
      </c>
      <c r="S65" s="35">
        <f>Main!F60*Mask!H$16</f>
        <v>0</v>
      </c>
      <c r="T65" s="35">
        <f>Main!G60*Mask!I$16</f>
        <v>0</v>
      </c>
      <c r="U65" s="35">
        <f>Main!H60*Mask!J$16</f>
        <v>0</v>
      </c>
      <c r="V65" s="35">
        <f>Main!I60*Mask!K$16</f>
        <v>0</v>
      </c>
      <c r="W65" s="35">
        <f>Main!J60*Mask!L$16</f>
        <v>0</v>
      </c>
      <c r="X65" s="35">
        <f>Main!K60*Mask!M$16</f>
        <v>0</v>
      </c>
      <c r="Y65" s="35">
        <f>Main!L60*Mask!N$16</f>
        <v>0</v>
      </c>
      <c r="Z65" s="35">
        <f>Main!M60*Mask!O$16</f>
        <v>0</v>
      </c>
      <c r="AA65" s="35">
        <f>Main!N60*Mask!P$16</f>
        <v>0</v>
      </c>
      <c r="AB65" s="35">
        <f>Main!O60*Mask!Q$16</f>
        <v>0</v>
      </c>
      <c r="AC65" s="35">
        <f>Main!P60*Mask!R$16</f>
        <v>0</v>
      </c>
      <c r="AD65" s="35">
        <f>Main!Q60*Mask!S$16</f>
        <v>0</v>
      </c>
      <c r="AE65" s="35">
        <f>Main!R60*Mask!T$16</f>
        <v>0</v>
      </c>
      <c r="AF65" s="35">
        <f>Main!S60*Mask!U$16</f>
        <v>0</v>
      </c>
      <c r="AG65" s="35">
        <f>Main!T60*Mask!V$16</f>
        <v>0</v>
      </c>
      <c r="AH65" s="35">
        <f>Main!U60*Mask!W$16</f>
        <v>0</v>
      </c>
      <c r="AI65" s="35">
        <f>Main!V60*Mask!X$16</f>
        <v>0</v>
      </c>
      <c r="AJ65" s="35">
        <f>Main!W60*Mask!Y$16</f>
        <v>0</v>
      </c>
      <c r="AK65" s="35">
        <f>Main!X60*Mask!Z$16</f>
        <v>0</v>
      </c>
      <c r="AL65" s="35">
        <f>Main!Y60*Mask!AA$16</f>
        <v>0</v>
      </c>
      <c r="AM65" s="35">
        <f>Main!Z60*Mask!AB$16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42</v>
      </c>
      <c r="Q66" s="138" t="str">
        <f ca="1">IF(Main!$AY61&lt;&gt;"#",$P66-Main!$AY61,"#")</f>
        <v>#</v>
      </c>
      <c r="R66" s="35">
        <f>Main!E61*Mask!G$16</f>
        <v>0</v>
      </c>
      <c r="S66" s="35">
        <f>Main!F61*Mask!H$16</f>
        <v>0</v>
      </c>
      <c r="T66" s="35">
        <f>Main!G61*Mask!I$16</f>
        <v>0</v>
      </c>
      <c r="U66" s="35">
        <f>Main!H61*Mask!J$16</f>
        <v>0</v>
      </c>
      <c r="V66" s="35">
        <f>Main!I61*Mask!K$16</f>
        <v>0</v>
      </c>
      <c r="W66" s="35">
        <f>Main!J61*Mask!L$16</f>
        <v>0</v>
      </c>
      <c r="X66" s="35">
        <f>Main!K61*Mask!M$16</f>
        <v>0</v>
      </c>
      <c r="Y66" s="35">
        <f>Main!L61*Mask!N$16</f>
        <v>0</v>
      </c>
      <c r="Z66" s="35">
        <f>Main!M61*Mask!O$16</f>
        <v>0</v>
      </c>
      <c r="AA66" s="35">
        <f>Main!N61*Mask!P$16</f>
        <v>0</v>
      </c>
      <c r="AB66" s="35">
        <f>Main!O61*Mask!Q$16</f>
        <v>0</v>
      </c>
      <c r="AC66" s="35">
        <f>Main!P61*Mask!R$16</f>
        <v>0</v>
      </c>
      <c r="AD66" s="35">
        <f>Main!Q61*Mask!S$16</f>
        <v>0</v>
      </c>
      <c r="AE66" s="35">
        <f>Main!R61*Mask!T$16</f>
        <v>0</v>
      </c>
      <c r="AF66" s="35">
        <f>Main!S61*Mask!U$16</f>
        <v>0</v>
      </c>
      <c r="AG66" s="35">
        <f>Main!T61*Mask!V$16</f>
        <v>0</v>
      </c>
      <c r="AH66" s="35">
        <f>Main!U61*Mask!W$16</f>
        <v>0</v>
      </c>
      <c r="AI66" s="35">
        <f>Main!V61*Mask!X$16</f>
        <v>0</v>
      </c>
      <c r="AJ66" s="35">
        <f>Main!W61*Mask!Y$16</f>
        <v>0</v>
      </c>
      <c r="AK66" s="35">
        <f>Main!X61*Mask!Z$16</f>
        <v>0</v>
      </c>
      <c r="AL66" s="35">
        <f>Main!Y61*Mask!AA$16</f>
        <v>0</v>
      </c>
      <c r="AM66" s="35">
        <f>Main!Z61*Mask!AB$16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42</v>
      </c>
      <c r="Q67" s="138" t="str">
        <f ca="1">IF(Main!$AY62&lt;&gt;"#",$P67-Main!$AY62,"#")</f>
        <v>#</v>
      </c>
      <c r="R67" s="35">
        <f>Main!E62*Mask!G$16</f>
        <v>0</v>
      </c>
      <c r="S67" s="35">
        <f>Main!F62*Mask!H$16</f>
        <v>0</v>
      </c>
      <c r="T67" s="35">
        <f>Main!G62*Mask!I$16</f>
        <v>0</v>
      </c>
      <c r="U67" s="35">
        <f>Main!H62*Mask!J$16</f>
        <v>0</v>
      </c>
      <c r="V67" s="35">
        <f>Main!I62*Mask!K$16</f>
        <v>0</v>
      </c>
      <c r="W67" s="35">
        <f>Main!J62*Mask!L$16</f>
        <v>0</v>
      </c>
      <c r="X67" s="35">
        <f>Main!K62*Mask!M$16</f>
        <v>0</v>
      </c>
      <c r="Y67" s="35">
        <f>Main!L62*Mask!N$16</f>
        <v>0</v>
      </c>
      <c r="Z67" s="35">
        <f>Main!M62*Mask!O$16</f>
        <v>0</v>
      </c>
      <c r="AA67" s="35">
        <f>Main!N62*Mask!P$16</f>
        <v>0</v>
      </c>
      <c r="AB67" s="35">
        <f>Main!O62*Mask!Q$16</f>
        <v>0</v>
      </c>
      <c r="AC67" s="35">
        <f>Main!P62*Mask!R$16</f>
        <v>0</v>
      </c>
      <c r="AD67" s="35">
        <f>Main!Q62*Mask!S$16</f>
        <v>0</v>
      </c>
      <c r="AE67" s="35">
        <f>Main!R62*Mask!T$16</f>
        <v>0</v>
      </c>
      <c r="AF67" s="35">
        <f>Main!S62*Mask!U$16</f>
        <v>0</v>
      </c>
      <c r="AG67" s="35">
        <f>Main!T62*Mask!V$16</f>
        <v>0</v>
      </c>
      <c r="AH67" s="35">
        <f>Main!U62*Mask!W$16</f>
        <v>0</v>
      </c>
      <c r="AI67" s="35">
        <f>Main!V62*Mask!X$16</f>
        <v>0</v>
      </c>
      <c r="AJ67" s="35">
        <f>Main!W62*Mask!Y$16</f>
        <v>0</v>
      </c>
      <c r="AK67" s="35">
        <f>Main!X62*Mask!Z$16</f>
        <v>0</v>
      </c>
      <c r="AL67" s="35">
        <f>Main!Y62*Mask!AA$16</f>
        <v>0</v>
      </c>
      <c r="AM67" s="35">
        <f>Main!Z62*Mask!AB$16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42</v>
      </c>
      <c r="Q68" s="138" t="str">
        <f ca="1">IF(Main!$AY63&lt;&gt;"#",$P68-Main!$AY63,"#")</f>
        <v>#</v>
      </c>
      <c r="R68" s="35">
        <f>Main!E63*Mask!G$16</f>
        <v>0</v>
      </c>
      <c r="S68" s="35">
        <f>Main!F63*Mask!H$16</f>
        <v>0</v>
      </c>
      <c r="T68" s="35">
        <f>Main!G63*Mask!I$16</f>
        <v>0</v>
      </c>
      <c r="U68" s="35">
        <f>Main!H63*Mask!J$16</f>
        <v>0</v>
      </c>
      <c r="V68" s="35">
        <f>Main!I63*Mask!K$16</f>
        <v>0</v>
      </c>
      <c r="W68" s="35">
        <f>Main!J63*Mask!L$16</f>
        <v>0</v>
      </c>
      <c r="X68" s="35">
        <f>Main!K63*Mask!M$16</f>
        <v>0</v>
      </c>
      <c r="Y68" s="35">
        <f>Main!L63*Mask!N$16</f>
        <v>0</v>
      </c>
      <c r="Z68" s="35">
        <f>Main!M63*Mask!O$16</f>
        <v>0</v>
      </c>
      <c r="AA68" s="35">
        <f>Main!N63*Mask!P$16</f>
        <v>0</v>
      </c>
      <c r="AB68" s="35">
        <f>Main!O63*Mask!Q$16</f>
        <v>0</v>
      </c>
      <c r="AC68" s="35">
        <f>Main!P63*Mask!R$16</f>
        <v>0</v>
      </c>
      <c r="AD68" s="35">
        <f>Main!Q63*Mask!S$16</f>
        <v>0</v>
      </c>
      <c r="AE68" s="35">
        <f>Main!R63*Mask!T$16</f>
        <v>0</v>
      </c>
      <c r="AF68" s="35">
        <f>Main!S63*Mask!U$16</f>
        <v>0</v>
      </c>
      <c r="AG68" s="35">
        <f>Main!T63*Mask!V$16</f>
        <v>0</v>
      </c>
      <c r="AH68" s="35">
        <f>Main!U63*Mask!W$16</f>
        <v>0</v>
      </c>
      <c r="AI68" s="35">
        <f>Main!V63*Mask!X$16</f>
        <v>0</v>
      </c>
      <c r="AJ68" s="35">
        <f>Main!W63*Mask!Y$16</f>
        <v>0</v>
      </c>
      <c r="AK68" s="35">
        <f>Main!X63*Mask!Z$16</f>
        <v>0</v>
      </c>
      <c r="AL68" s="35">
        <f>Main!Y63*Mask!AA$16</f>
        <v>0</v>
      </c>
      <c r="AM68" s="35">
        <f>Main!Z63*Mask!AB$16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42</v>
      </c>
      <c r="Q69" s="138" t="str">
        <f ca="1">IF(Main!$AY64&lt;&gt;"#",$P69-Main!$AY64,"#")</f>
        <v>#</v>
      </c>
      <c r="R69" s="35">
        <f>Main!E64*Mask!G$16</f>
        <v>0</v>
      </c>
      <c r="S69" s="35">
        <f>Main!F64*Mask!H$16</f>
        <v>0</v>
      </c>
      <c r="T69" s="35">
        <f>Main!G64*Mask!I$16</f>
        <v>0</v>
      </c>
      <c r="U69" s="35">
        <f>Main!H64*Mask!J$16</f>
        <v>0</v>
      </c>
      <c r="V69" s="35">
        <f>Main!I64*Mask!K$16</f>
        <v>0</v>
      </c>
      <c r="W69" s="35">
        <f>Main!J64*Mask!L$16</f>
        <v>0</v>
      </c>
      <c r="X69" s="35">
        <f>Main!K64*Mask!M$16</f>
        <v>0</v>
      </c>
      <c r="Y69" s="35">
        <f>Main!L64*Mask!N$16</f>
        <v>0</v>
      </c>
      <c r="Z69" s="35">
        <f>Main!M64*Mask!O$16</f>
        <v>0</v>
      </c>
      <c r="AA69" s="35">
        <f>Main!N64*Mask!P$16</f>
        <v>0</v>
      </c>
      <c r="AB69" s="35">
        <f>Main!O64*Mask!Q$16</f>
        <v>0</v>
      </c>
      <c r="AC69" s="35">
        <f>Main!P64*Mask!R$16</f>
        <v>0</v>
      </c>
      <c r="AD69" s="35">
        <f>Main!Q64*Mask!S$16</f>
        <v>0</v>
      </c>
      <c r="AE69" s="35">
        <f>Main!R64*Mask!T$16</f>
        <v>0</v>
      </c>
      <c r="AF69" s="35">
        <f>Main!S64*Mask!U$16</f>
        <v>0</v>
      </c>
      <c r="AG69" s="35">
        <f>Main!T64*Mask!V$16</f>
        <v>0</v>
      </c>
      <c r="AH69" s="35">
        <f>Main!U64*Mask!W$16</f>
        <v>0</v>
      </c>
      <c r="AI69" s="35">
        <f>Main!V64*Mask!X$16</f>
        <v>0</v>
      </c>
      <c r="AJ69" s="35">
        <f>Main!W64*Mask!Y$16</f>
        <v>0</v>
      </c>
      <c r="AK69" s="35">
        <f>Main!X64*Mask!Z$16</f>
        <v>0</v>
      </c>
      <c r="AL69" s="35">
        <f>Main!Y64*Mask!AA$16</f>
        <v>0</v>
      </c>
      <c r="AM69" s="35">
        <f>Main!Z64*Mask!AB$16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62.739309707118593</v>
      </c>
      <c r="N70" s="6" t="str">
        <f>Main!$A65&amp;Main!$B65</f>
        <v/>
      </c>
      <c r="O70" s="133">
        <f t="shared" si="2"/>
        <v>0</v>
      </c>
      <c r="P70" s="138">
        <f t="shared" si="5"/>
        <v>42</v>
      </c>
      <c r="Q70" s="138" t="str">
        <f ca="1">IF(Main!$AY65&lt;&gt;"#",$P70-Main!$AY65,"#")</f>
        <v>#</v>
      </c>
      <c r="R70" s="35">
        <f>Main!E65*Mask!G$16</f>
        <v>0</v>
      </c>
      <c r="S70" s="35">
        <f>Main!F65*Mask!H$16</f>
        <v>0</v>
      </c>
      <c r="T70" s="35">
        <f>Main!G65*Mask!I$16</f>
        <v>0</v>
      </c>
      <c r="U70" s="35">
        <f>Main!H65*Mask!J$16</f>
        <v>0</v>
      </c>
      <c r="V70" s="35">
        <f>Main!I65*Mask!K$16</f>
        <v>0</v>
      </c>
      <c r="W70" s="35">
        <f>Main!J65*Mask!L$16</f>
        <v>0</v>
      </c>
      <c r="X70" s="35">
        <f>Main!K65*Mask!M$16</f>
        <v>0</v>
      </c>
      <c r="Y70" s="35">
        <f>Main!L65*Mask!N$16</f>
        <v>0</v>
      </c>
      <c r="Z70" s="35">
        <f>Main!M65*Mask!O$16</f>
        <v>0</v>
      </c>
      <c r="AA70" s="35">
        <f>Main!N65*Mask!P$16</f>
        <v>0</v>
      </c>
      <c r="AB70" s="35">
        <f>Main!O65*Mask!Q$16</f>
        <v>0</v>
      </c>
      <c r="AC70" s="35">
        <f>Main!P65*Mask!R$16</f>
        <v>0</v>
      </c>
      <c r="AD70" s="35">
        <f>Main!Q65*Mask!S$16</f>
        <v>0</v>
      </c>
      <c r="AE70" s="35">
        <f>Main!R65*Mask!T$16</f>
        <v>0</v>
      </c>
      <c r="AF70" s="35">
        <f>Main!S65*Mask!U$16</f>
        <v>0</v>
      </c>
      <c r="AG70" s="35">
        <f>Main!T65*Mask!V$16</f>
        <v>0</v>
      </c>
      <c r="AH70" s="35">
        <f>Main!U65*Mask!W$16</f>
        <v>0</v>
      </c>
      <c r="AI70" s="35">
        <f>Main!V65*Mask!X$16</f>
        <v>0</v>
      </c>
      <c r="AJ70" s="35">
        <f>Main!W65*Mask!Y$16</f>
        <v>0</v>
      </c>
      <c r="AK70" s="35">
        <f>Main!X65*Mask!Z$16</f>
        <v>0</v>
      </c>
      <c r="AL70" s="35">
        <f>Main!Y65*Mask!AA$16</f>
        <v>0</v>
      </c>
      <c r="AM70" s="35">
        <f>Main!Z65*Mask!AB$16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53.328413251050804</v>
      </c>
      <c r="N71" s="6" t="str">
        <f>Main!$A66&amp;Main!$B66</f>
        <v/>
      </c>
      <c r="O71" s="133">
        <f t="shared" si="2"/>
        <v>0</v>
      </c>
      <c r="P71" s="138">
        <f t="shared" si="5"/>
        <v>42</v>
      </c>
      <c r="Q71" s="138" t="str">
        <f ca="1">IF(Main!$AY66&lt;&gt;"#",$P71-Main!$AY66,"#")</f>
        <v>#</v>
      </c>
      <c r="R71" s="35">
        <f>Main!E66*Mask!G$16</f>
        <v>0</v>
      </c>
      <c r="S71" s="35">
        <f>Main!F66*Mask!H$16</f>
        <v>0</v>
      </c>
      <c r="T71" s="35">
        <f>Main!G66*Mask!I$16</f>
        <v>0</v>
      </c>
      <c r="U71" s="35">
        <f>Main!H66*Mask!J$16</f>
        <v>0</v>
      </c>
      <c r="V71" s="35">
        <f>Main!I66*Mask!K$16</f>
        <v>0</v>
      </c>
      <c r="W71" s="35">
        <f>Main!J66*Mask!L$16</f>
        <v>0</v>
      </c>
      <c r="X71" s="35">
        <f>Main!K66*Mask!M$16</f>
        <v>0</v>
      </c>
      <c r="Y71" s="35">
        <f>Main!L66*Mask!N$16</f>
        <v>0</v>
      </c>
      <c r="Z71" s="35">
        <f>Main!M66*Mask!O$16</f>
        <v>0</v>
      </c>
      <c r="AA71" s="35">
        <f>Main!N66*Mask!P$16</f>
        <v>0</v>
      </c>
      <c r="AB71" s="35">
        <f>Main!O66*Mask!Q$16</f>
        <v>0</v>
      </c>
      <c r="AC71" s="35">
        <f>Main!P66*Mask!R$16</f>
        <v>0</v>
      </c>
      <c r="AD71" s="35">
        <f>Main!Q66*Mask!S$16</f>
        <v>0</v>
      </c>
      <c r="AE71" s="35">
        <f>Main!R66*Mask!T$16</f>
        <v>0</v>
      </c>
      <c r="AF71" s="35">
        <f>Main!S66*Mask!U$16</f>
        <v>0</v>
      </c>
      <c r="AG71" s="35">
        <f>Main!T66*Mask!V$16</f>
        <v>0</v>
      </c>
      <c r="AH71" s="35">
        <f>Main!U66*Mask!W$16</f>
        <v>0</v>
      </c>
      <c r="AI71" s="35">
        <f>Main!V66*Mask!X$16</f>
        <v>0</v>
      </c>
      <c r="AJ71" s="35">
        <f>Main!W66*Mask!Y$16</f>
        <v>0</v>
      </c>
      <c r="AK71" s="35">
        <f>Main!X66*Mask!Z$16</f>
        <v>0</v>
      </c>
      <c r="AL71" s="35">
        <f>Main!Y66*Mask!AA$16</f>
        <v>0</v>
      </c>
      <c r="AM71" s="35">
        <f>Main!Z66*Mask!AB$16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64</v>
      </c>
      <c r="M72" s="6">
        <f t="shared" si="6"/>
        <v>40.153158212555901</v>
      </c>
      <c r="N72" s="6" t="str">
        <f>Main!$A67&amp;Main!$B67</f>
        <v/>
      </c>
      <c r="O72" s="133">
        <f t="shared" si="2"/>
        <v>0</v>
      </c>
      <c r="P72" s="138">
        <f t="shared" si="5"/>
        <v>42</v>
      </c>
      <c r="Q72" s="138" t="str">
        <f ca="1">IF(Main!$AY67&lt;&gt;"#",$P72-Main!$AY67,"#")</f>
        <v>#</v>
      </c>
      <c r="R72" s="35">
        <f>Main!E67*Mask!G$16</f>
        <v>0</v>
      </c>
      <c r="S72" s="35">
        <f>Main!F67*Mask!H$16</f>
        <v>0</v>
      </c>
      <c r="T72" s="35">
        <f>Main!G67*Mask!I$16</f>
        <v>0</v>
      </c>
      <c r="U72" s="35">
        <f>Main!H67*Mask!J$16</f>
        <v>0</v>
      </c>
      <c r="V72" s="35">
        <f>Main!I67*Mask!K$16</f>
        <v>0</v>
      </c>
      <c r="W72" s="35">
        <f>Main!J67*Mask!L$16</f>
        <v>0</v>
      </c>
      <c r="X72" s="35">
        <f>Main!K67*Mask!M$16</f>
        <v>0</v>
      </c>
      <c r="Y72" s="35">
        <f>Main!L67*Mask!N$16</f>
        <v>0</v>
      </c>
      <c r="Z72" s="35">
        <f>Main!M67*Mask!O$16</f>
        <v>0</v>
      </c>
      <c r="AA72" s="35">
        <f>Main!N67*Mask!P$16</f>
        <v>0</v>
      </c>
      <c r="AB72" s="35">
        <f>Main!O67*Mask!Q$16</f>
        <v>0</v>
      </c>
      <c r="AC72" s="35">
        <f>Main!P67*Mask!R$16</f>
        <v>0</v>
      </c>
      <c r="AD72" s="35">
        <f>Main!Q67*Mask!S$16</f>
        <v>0</v>
      </c>
      <c r="AE72" s="35">
        <f>Main!R67*Mask!T$16</f>
        <v>0</v>
      </c>
      <c r="AF72" s="35">
        <f>Main!S67*Mask!U$16</f>
        <v>0</v>
      </c>
      <c r="AG72" s="35">
        <f>Main!T67*Mask!V$16</f>
        <v>0</v>
      </c>
      <c r="AH72" s="35">
        <f>Main!U67*Mask!W$16</f>
        <v>0</v>
      </c>
      <c r="AI72" s="35">
        <f>Main!V67*Mask!X$16</f>
        <v>0</v>
      </c>
      <c r="AJ72" s="35">
        <f>Main!W67*Mask!Y$16</f>
        <v>0</v>
      </c>
      <c r="AK72" s="35">
        <f>Main!X67*Mask!Z$16</f>
        <v>0</v>
      </c>
      <c r="AL72" s="35">
        <f>Main!Y67*Mask!AA$16</f>
        <v>0</v>
      </c>
      <c r="AM72" s="35">
        <f>Main!Z67*Mask!AB$16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55</v>
      </c>
      <c r="M73" s="6">
        <f t="shared" si="6"/>
        <v>34.506620338915226</v>
      </c>
      <c r="N73" s="6" t="str">
        <f>Main!$A68&amp;Main!$B68</f>
        <v/>
      </c>
      <c r="O73" s="133">
        <f t="shared" si="2"/>
        <v>0</v>
      </c>
      <c r="P73" s="138">
        <f t="shared" si="5"/>
        <v>42</v>
      </c>
      <c r="Q73" s="138" t="str">
        <f ca="1">IF(Main!$AY68&lt;&gt;"#",$P73-Main!$AY68,"#")</f>
        <v>#</v>
      </c>
      <c r="R73" s="35">
        <f>Main!E68*Mask!G$16</f>
        <v>0</v>
      </c>
      <c r="S73" s="35">
        <f>Main!F68*Mask!H$16</f>
        <v>0</v>
      </c>
      <c r="T73" s="35">
        <f>Main!G68*Mask!I$16</f>
        <v>0</v>
      </c>
      <c r="U73" s="35">
        <f>Main!H68*Mask!J$16</f>
        <v>0</v>
      </c>
      <c r="V73" s="35">
        <f>Main!I68*Mask!K$16</f>
        <v>0</v>
      </c>
      <c r="W73" s="35">
        <f>Main!J68*Mask!L$16</f>
        <v>0</v>
      </c>
      <c r="X73" s="35">
        <f>Main!K68*Mask!M$16</f>
        <v>0</v>
      </c>
      <c r="Y73" s="35">
        <f>Main!L68*Mask!N$16</f>
        <v>0</v>
      </c>
      <c r="Z73" s="35">
        <f>Main!M68*Mask!O$16</f>
        <v>0</v>
      </c>
      <c r="AA73" s="35">
        <f>Main!N68*Mask!P$16</f>
        <v>0</v>
      </c>
      <c r="AB73" s="35">
        <f>Main!O68*Mask!Q$16</f>
        <v>0</v>
      </c>
      <c r="AC73" s="35">
        <f>Main!P68*Mask!R$16</f>
        <v>0</v>
      </c>
      <c r="AD73" s="35">
        <f>Main!Q68*Mask!S$16</f>
        <v>0</v>
      </c>
      <c r="AE73" s="35">
        <f>Main!R68*Mask!T$16</f>
        <v>0</v>
      </c>
      <c r="AF73" s="35">
        <f>Main!S68*Mask!U$16</f>
        <v>0</v>
      </c>
      <c r="AG73" s="35">
        <f>Main!T68*Mask!V$16</f>
        <v>0</v>
      </c>
      <c r="AH73" s="35">
        <f>Main!U68*Mask!W$16</f>
        <v>0</v>
      </c>
      <c r="AI73" s="35">
        <f>Main!V68*Mask!X$16</f>
        <v>0</v>
      </c>
      <c r="AJ73" s="35">
        <f>Main!W68*Mask!Y$16</f>
        <v>0</v>
      </c>
      <c r="AK73" s="35">
        <f>Main!X68*Mask!Z$16</f>
        <v>0</v>
      </c>
      <c r="AL73" s="35">
        <f>Main!Y68*Mask!AA$16</f>
        <v>0</v>
      </c>
      <c r="AM73" s="35">
        <f>Main!Z68*Mask!AB$16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47</v>
      </c>
      <c r="M74" s="6">
        <f t="shared" si="6"/>
        <v>29.487475562345736</v>
      </c>
      <c r="N74" s="6" t="str">
        <f>Main!$A69&amp;Main!$B69</f>
        <v/>
      </c>
      <c r="O74" s="133">
        <f t="shared" si="2"/>
        <v>0</v>
      </c>
      <c r="P74" s="138">
        <f t="shared" si="5"/>
        <v>42</v>
      </c>
      <c r="Q74" s="138" t="str">
        <f ca="1">IF(Main!$AY69&lt;&gt;"#",$P74-Main!$AY69,"#")</f>
        <v>#</v>
      </c>
      <c r="R74" s="35">
        <f>Main!E69*Mask!G$16</f>
        <v>0</v>
      </c>
      <c r="S74" s="35">
        <f>Main!F69*Mask!H$16</f>
        <v>0</v>
      </c>
      <c r="T74" s="35">
        <f>Main!G69*Mask!I$16</f>
        <v>0</v>
      </c>
      <c r="U74" s="35">
        <f>Main!H69*Mask!J$16</f>
        <v>0</v>
      </c>
      <c r="V74" s="35">
        <f>Main!I69*Mask!K$16</f>
        <v>0</v>
      </c>
      <c r="W74" s="35">
        <f>Main!J69*Mask!L$16</f>
        <v>0</v>
      </c>
      <c r="X74" s="35">
        <f>Main!K69*Mask!M$16</f>
        <v>0</v>
      </c>
      <c r="Y74" s="35">
        <f>Main!L69*Mask!N$16</f>
        <v>0</v>
      </c>
      <c r="Z74" s="35">
        <f>Main!M69*Mask!O$16</f>
        <v>0</v>
      </c>
      <c r="AA74" s="35">
        <f>Main!N69*Mask!P$16</f>
        <v>0</v>
      </c>
      <c r="AB74" s="35">
        <f>Main!O69*Mask!Q$16</f>
        <v>0</v>
      </c>
      <c r="AC74" s="35">
        <f>Main!P69*Mask!R$16</f>
        <v>0</v>
      </c>
      <c r="AD74" s="35">
        <f>Main!Q69*Mask!S$16</f>
        <v>0</v>
      </c>
      <c r="AE74" s="35">
        <f>Main!R69*Mask!T$16</f>
        <v>0</v>
      </c>
      <c r="AF74" s="35">
        <f>Main!S69*Mask!U$16</f>
        <v>0</v>
      </c>
      <c r="AG74" s="35">
        <f>Main!T69*Mask!V$16</f>
        <v>0</v>
      </c>
      <c r="AH74" s="35">
        <f>Main!U69*Mask!W$16</f>
        <v>0</v>
      </c>
      <c r="AI74" s="35">
        <f>Main!V69*Mask!X$16</f>
        <v>0</v>
      </c>
      <c r="AJ74" s="35">
        <f>Main!W69*Mask!Y$16</f>
        <v>0</v>
      </c>
      <c r="AK74" s="35">
        <f>Main!X69*Mask!Z$16</f>
        <v>0</v>
      </c>
      <c r="AL74" s="35">
        <f>Main!Y69*Mask!AA$16</f>
        <v>0</v>
      </c>
      <c r="AM74" s="35">
        <f>Main!Z69*Mask!AB$16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40</v>
      </c>
      <c r="M75" s="6">
        <f t="shared" si="6"/>
        <v>25.095723882847434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42</v>
      </c>
      <c r="Q75" s="138" t="str">
        <f ca="1">IF(Main!$AY70&lt;&gt;"#",$P75-Main!$AY70,"#")</f>
        <v>#</v>
      </c>
      <c r="R75" s="35">
        <f>Main!E70*Mask!G$16</f>
        <v>0</v>
      </c>
      <c r="S75" s="35">
        <f>Main!F70*Mask!H$16</f>
        <v>0</v>
      </c>
      <c r="T75" s="35">
        <f>Main!G70*Mask!I$16</f>
        <v>0</v>
      </c>
      <c r="U75" s="35">
        <f>Main!H70*Mask!J$16</f>
        <v>0</v>
      </c>
      <c r="V75" s="35">
        <f>Main!I70*Mask!K$16</f>
        <v>0</v>
      </c>
      <c r="W75" s="35">
        <f>Main!J70*Mask!L$16</f>
        <v>0</v>
      </c>
      <c r="X75" s="35">
        <f>Main!K70*Mask!M$16</f>
        <v>0</v>
      </c>
      <c r="Y75" s="35">
        <f>Main!L70*Mask!N$16</f>
        <v>0</v>
      </c>
      <c r="Z75" s="35">
        <f>Main!M70*Mask!O$16</f>
        <v>0</v>
      </c>
      <c r="AA75" s="35">
        <f>Main!N70*Mask!P$16</f>
        <v>0</v>
      </c>
      <c r="AB75" s="35">
        <f>Main!O70*Mask!Q$16</f>
        <v>0</v>
      </c>
      <c r="AC75" s="35">
        <f>Main!P70*Mask!R$16</f>
        <v>0</v>
      </c>
      <c r="AD75" s="35">
        <f>Main!Q70*Mask!S$16</f>
        <v>0</v>
      </c>
      <c r="AE75" s="35">
        <f>Main!R70*Mask!T$16</f>
        <v>0</v>
      </c>
      <c r="AF75" s="35">
        <f>Main!S70*Mask!U$16</f>
        <v>0</v>
      </c>
      <c r="AG75" s="35">
        <f>Main!T70*Mask!V$16</f>
        <v>0</v>
      </c>
      <c r="AH75" s="35">
        <f>Main!U70*Mask!W$16</f>
        <v>0</v>
      </c>
      <c r="AI75" s="35">
        <f>Main!V70*Mask!X$16</f>
        <v>0</v>
      </c>
      <c r="AJ75" s="35">
        <f>Main!W70*Mask!Y$16</f>
        <v>0</v>
      </c>
      <c r="AK75" s="35">
        <f>Main!X70*Mask!Z$16</f>
        <v>0</v>
      </c>
      <c r="AL75" s="35">
        <f>Main!Y70*Mask!AA$16</f>
        <v>0</v>
      </c>
      <c r="AM75" s="35">
        <f>Main!Z70*Mask!AB$16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42</v>
      </c>
      <c r="Q76" s="138" t="str">
        <f ca="1">IF(Main!$AY71&lt;&gt;"#",$P76-Main!$AY71,"#")</f>
        <v>#</v>
      </c>
      <c r="R76" s="35">
        <f>Main!E71*Mask!G$16</f>
        <v>0</v>
      </c>
      <c r="S76" s="35">
        <f>Main!F71*Mask!H$16</f>
        <v>0</v>
      </c>
      <c r="T76" s="35">
        <f>Main!G71*Mask!I$16</f>
        <v>0</v>
      </c>
      <c r="U76" s="35">
        <f>Main!H71*Mask!J$16</f>
        <v>0</v>
      </c>
      <c r="V76" s="35">
        <f>Main!I71*Mask!K$16</f>
        <v>0</v>
      </c>
      <c r="W76" s="35">
        <f>Main!J71*Mask!L$16</f>
        <v>0</v>
      </c>
      <c r="X76" s="35">
        <f>Main!K71*Mask!M$16</f>
        <v>0</v>
      </c>
      <c r="Y76" s="35">
        <f>Main!L71*Mask!N$16</f>
        <v>0</v>
      </c>
      <c r="Z76" s="35">
        <f>Main!M71*Mask!O$16</f>
        <v>0</v>
      </c>
      <c r="AA76" s="35">
        <f>Main!N71*Mask!P$16</f>
        <v>0</v>
      </c>
      <c r="AB76" s="35">
        <f>Main!O71*Mask!Q$16</f>
        <v>0</v>
      </c>
      <c r="AC76" s="35">
        <f>Main!P71*Mask!R$16</f>
        <v>0</v>
      </c>
      <c r="AD76" s="35">
        <f>Main!Q71*Mask!S$16</f>
        <v>0</v>
      </c>
      <c r="AE76" s="35">
        <f>Main!R71*Mask!T$16</f>
        <v>0</v>
      </c>
      <c r="AF76" s="35">
        <f>Main!S71*Mask!U$16</f>
        <v>0</v>
      </c>
      <c r="AG76" s="35">
        <f>Main!T71*Mask!V$16</f>
        <v>0</v>
      </c>
      <c r="AH76" s="35">
        <f>Main!U71*Mask!W$16</f>
        <v>0</v>
      </c>
      <c r="AI76" s="35">
        <f>Main!V71*Mask!X$16</f>
        <v>0</v>
      </c>
      <c r="AJ76" s="35">
        <f>Main!W71*Mask!Y$16</f>
        <v>0</v>
      </c>
      <c r="AK76" s="35">
        <f>Main!X71*Mask!Z$16</f>
        <v>0</v>
      </c>
      <c r="AL76" s="35">
        <f>Main!Y71*Mask!AA$16</f>
        <v>0</v>
      </c>
      <c r="AM76" s="35">
        <f>Main!Z71*Mask!AB$16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42</v>
      </c>
      <c r="Q77" s="138" t="str">
        <f ca="1">IF(Main!$AY72&lt;&gt;"#",$P77-Main!$AY72,"#")</f>
        <v>#</v>
      </c>
      <c r="R77" s="35">
        <f>Main!E72*Mask!G$16</f>
        <v>0</v>
      </c>
      <c r="S77" s="35">
        <f>Main!F72*Mask!H$16</f>
        <v>0</v>
      </c>
      <c r="T77" s="35">
        <f>Main!G72*Mask!I$16</f>
        <v>0</v>
      </c>
      <c r="U77" s="35">
        <f>Main!H72*Mask!J$16</f>
        <v>0</v>
      </c>
      <c r="V77" s="35">
        <f>Main!I72*Mask!K$16</f>
        <v>0</v>
      </c>
      <c r="W77" s="35">
        <f>Main!J72*Mask!L$16</f>
        <v>0</v>
      </c>
      <c r="X77" s="35">
        <f>Main!K72*Mask!M$16</f>
        <v>0</v>
      </c>
      <c r="Y77" s="35">
        <f>Main!L72*Mask!N$16</f>
        <v>0</v>
      </c>
      <c r="Z77" s="35">
        <f>Main!M72*Mask!O$16</f>
        <v>0</v>
      </c>
      <c r="AA77" s="35">
        <f>Main!N72*Mask!P$16</f>
        <v>0</v>
      </c>
      <c r="AB77" s="35">
        <f>Main!O72*Mask!Q$16</f>
        <v>0</v>
      </c>
      <c r="AC77" s="35">
        <f>Main!P72*Mask!R$16</f>
        <v>0</v>
      </c>
      <c r="AD77" s="35">
        <f>Main!Q72*Mask!S$16</f>
        <v>0</v>
      </c>
      <c r="AE77" s="35">
        <f>Main!R72*Mask!T$16</f>
        <v>0</v>
      </c>
      <c r="AF77" s="35">
        <f>Main!S72*Mask!U$16</f>
        <v>0</v>
      </c>
      <c r="AG77" s="35">
        <f>Main!T72*Mask!V$16</f>
        <v>0</v>
      </c>
      <c r="AH77" s="35">
        <f>Main!U72*Mask!W$16</f>
        <v>0</v>
      </c>
      <c r="AI77" s="35">
        <f>Main!V72*Mask!X$16</f>
        <v>0</v>
      </c>
      <c r="AJ77" s="35">
        <f>Main!W72*Mask!Y$16</f>
        <v>0</v>
      </c>
      <c r="AK77" s="35">
        <f>Main!X72*Mask!Z$16</f>
        <v>0</v>
      </c>
      <c r="AL77" s="35">
        <f>Main!Y72*Mask!AA$16</f>
        <v>0</v>
      </c>
      <c r="AM77" s="35">
        <f>Main!Z72*Mask!AB$16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42</v>
      </c>
      <c r="Q78" s="138" t="str">
        <f ca="1">IF(Main!$AY73&lt;&gt;"#",$P78-Main!$AY73,"#")</f>
        <v>#</v>
      </c>
      <c r="R78" s="35">
        <f>Main!E73*Mask!G$16</f>
        <v>0</v>
      </c>
      <c r="S78" s="35">
        <f>Main!F73*Mask!H$16</f>
        <v>0</v>
      </c>
      <c r="T78" s="35">
        <f>Main!G73*Mask!I$16</f>
        <v>0</v>
      </c>
      <c r="U78" s="35">
        <f>Main!H73*Mask!J$16</f>
        <v>0</v>
      </c>
      <c r="V78" s="35">
        <f>Main!I73*Mask!K$16</f>
        <v>0</v>
      </c>
      <c r="W78" s="35">
        <f>Main!J73*Mask!L$16</f>
        <v>0</v>
      </c>
      <c r="X78" s="35">
        <f>Main!K73*Mask!M$16</f>
        <v>0</v>
      </c>
      <c r="Y78" s="35">
        <f>Main!L73*Mask!N$16</f>
        <v>0</v>
      </c>
      <c r="Z78" s="35">
        <f>Main!M73*Mask!O$16</f>
        <v>0</v>
      </c>
      <c r="AA78" s="35">
        <f>Main!N73*Mask!P$16</f>
        <v>0</v>
      </c>
      <c r="AB78" s="35">
        <f>Main!O73*Mask!Q$16</f>
        <v>0</v>
      </c>
      <c r="AC78" s="35">
        <f>Main!P73*Mask!R$16</f>
        <v>0</v>
      </c>
      <c r="AD78" s="35">
        <f>Main!Q73*Mask!S$16</f>
        <v>0</v>
      </c>
      <c r="AE78" s="35">
        <f>Main!R73*Mask!T$16</f>
        <v>0</v>
      </c>
      <c r="AF78" s="35">
        <f>Main!S73*Mask!U$16</f>
        <v>0</v>
      </c>
      <c r="AG78" s="35">
        <f>Main!T73*Mask!V$16</f>
        <v>0</v>
      </c>
      <c r="AH78" s="35">
        <f>Main!U73*Mask!W$16</f>
        <v>0</v>
      </c>
      <c r="AI78" s="35">
        <f>Main!V73*Mask!X$16</f>
        <v>0</v>
      </c>
      <c r="AJ78" s="35">
        <f>Main!W73*Mask!Y$16</f>
        <v>0</v>
      </c>
      <c r="AK78" s="35">
        <f>Main!X73*Mask!Z$16</f>
        <v>0</v>
      </c>
      <c r="AL78" s="35">
        <f>Main!Y73*Mask!AA$16</f>
        <v>0</v>
      </c>
      <c r="AM78" s="35">
        <f>Main!Z73*Mask!AB$16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42</v>
      </c>
      <c r="Q79" s="138" t="str">
        <f ca="1">IF(Main!$AY74&lt;&gt;"#",$P79-Main!$AY74,"#")</f>
        <v>#</v>
      </c>
      <c r="R79" s="35">
        <f>Main!E74*Mask!G$16</f>
        <v>0</v>
      </c>
      <c r="S79" s="35">
        <f>Main!F74*Mask!H$16</f>
        <v>0</v>
      </c>
      <c r="T79" s="35">
        <f>Main!G74*Mask!I$16</f>
        <v>0</v>
      </c>
      <c r="U79" s="35">
        <f>Main!H74*Mask!J$16</f>
        <v>0</v>
      </c>
      <c r="V79" s="35">
        <f>Main!I74*Mask!K$16</f>
        <v>0</v>
      </c>
      <c r="W79" s="35">
        <f>Main!J74*Mask!L$16</f>
        <v>0</v>
      </c>
      <c r="X79" s="35">
        <f>Main!K74*Mask!M$16</f>
        <v>0</v>
      </c>
      <c r="Y79" s="35">
        <f>Main!L74*Mask!N$16</f>
        <v>0</v>
      </c>
      <c r="Z79" s="35">
        <f>Main!M74*Mask!O$16</f>
        <v>0</v>
      </c>
      <c r="AA79" s="35">
        <f>Main!N74*Mask!P$16</f>
        <v>0</v>
      </c>
      <c r="AB79" s="35">
        <f>Main!O74*Mask!Q$16</f>
        <v>0</v>
      </c>
      <c r="AC79" s="35">
        <f>Main!P74*Mask!R$16</f>
        <v>0</v>
      </c>
      <c r="AD79" s="35">
        <f>Main!Q74*Mask!S$16</f>
        <v>0</v>
      </c>
      <c r="AE79" s="35">
        <f>Main!R74*Mask!T$16</f>
        <v>0</v>
      </c>
      <c r="AF79" s="35">
        <f>Main!S74*Mask!U$16</f>
        <v>0</v>
      </c>
      <c r="AG79" s="35">
        <f>Main!T74*Mask!V$16</f>
        <v>0</v>
      </c>
      <c r="AH79" s="35">
        <f>Main!U74*Mask!W$16</f>
        <v>0</v>
      </c>
      <c r="AI79" s="35">
        <f>Main!V74*Mask!X$16</f>
        <v>0</v>
      </c>
      <c r="AJ79" s="35">
        <f>Main!W74*Mask!Y$16</f>
        <v>0</v>
      </c>
      <c r="AK79" s="35">
        <f>Main!X74*Mask!Z$16</f>
        <v>0</v>
      </c>
      <c r="AL79" s="35">
        <f>Main!Y74*Mask!AA$16</f>
        <v>0</v>
      </c>
      <c r="AM79" s="35">
        <f>Main!Z74*Mask!AB$16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42</v>
      </c>
      <c r="Q80" s="138" t="str">
        <f ca="1">IF(Main!$AY75&lt;&gt;"#",$P80-Main!$AY75,"#")</f>
        <v>#</v>
      </c>
      <c r="R80" s="35">
        <f>Main!E75*Mask!G$16</f>
        <v>0</v>
      </c>
      <c r="S80" s="35">
        <f>Main!F75*Mask!H$16</f>
        <v>0</v>
      </c>
      <c r="T80" s="35">
        <f>Main!G75*Mask!I$16</f>
        <v>0</v>
      </c>
      <c r="U80" s="35">
        <f>Main!H75*Mask!J$16</f>
        <v>0</v>
      </c>
      <c r="V80" s="35">
        <f>Main!I75*Mask!K$16</f>
        <v>0</v>
      </c>
      <c r="W80" s="35">
        <f>Main!J75*Mask!L$16</f>
        <v>0</v>
      </c>
      <c r="X80" s="35">
        <f>Main!K75*Mask!M$16</f>
        <v>0</v>
      </c>
      <c r="Y80" s="35">
        <f>Main!L75*Mask!N$16</f>
        <v>0</v>
      </c>
      <c r="Z80" s="35">
        <f>Main!M75*Mask!O$16</f>
        <v>0</v>
      </c>
      <c r="AA80" s="35">
        <f>Main!N75*Mask!P$16</f>
        <v>0</v>
      </c>
      <c r="AB80" s="35">
        <f>Main!O75*Mask!Q$16</f>
        <v>0</v>
      </c>
      <c r="AC80" s="35">
        <f>Main!P75*Mask!R$16</f>
        <v>0</v>
      </c>
      <c r="AD80" s="35">
        <f>Main!Q75*Mask!S$16</f>
        <v>0</v>
      </c>
      <c r="AE80" s="35">
        <f>Main!R75*Mask!T$16</f>
        <v>0</v>
      </c>
      <c r="AF80" s="35">
        <f>Main!S75*Mask!U$16</f>
        <v>0</v>
      </c>
      <c r="AG80" s="35">
        <f>Main!T75*Mask!V$16</f>
        <v>0</v>
      </c>
      <c r="AH80" s="35">
        <f>Main!U75*Mask!W$16</f>
        <v>0</v>
      </c>
      <c r="AI80" s="35">
        <f>Main!V75*Mask!X$16</f>
        <v>0</v>
      </c>
      <c r="AJ80" s="35">
        <f>Main!W75*Mask!Y$16</f>
        <v>0</v>
      </c>
      <c r="AK80" s="35">
        <f>Main!X75*Mask!Z$16</f>
        <v>0</v>
      </c>
      <c r="AL80" s="35">
        <f>Main!Y75*Mask!AA$16</f>
        <v>0</v>
      </c>
      <c r="AM80" s="35">
        <f>Main!Z75*Mask!AB$16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42</v>
      </c>
      <c r="Q81" s="138" t="str">
        <f ca="1">IF(Main!$AY76&lt;&gt;"#",$P81-Main!$AY76,"#")</f>
        <v>#</v>
      </c>
      <c r="R81" s="35">
        <f>Main!E76*Mask!G$16</f>
        <v>0</v>
      </c>
      <c r="S81" s="35">
        <f>Main!F76*Mask!H$16</f>
        <v>0</v>
      </c>
      <c r="T81" s="35">
        <f>Main!G76*Mask!I$16</f>
        <v>0</v>
      </c>
      <c r="U81" s="35">
        <f>Main!H76*Mask!J$16</f>
        <v>0</v>
      </c>
      <c r="V81" s="35">
        <f>Main!I76*Mask!K$16</f>
        <v>0</v>
      </c>
      <c r="W81" s="35">
        <f>Main!J76*Mask!L$16</f>
        <v>0</v>
      </c>
      <c r="X81" s="35">
        <f>Main!K76*Mask!M$16</f>
        <v>0</v>
      </c>
      <c r="Y81" s="35">
        <f>Main!L76*Mask!N$16</f>
        <v>0</v>
      </c>
      <c r="Z81" s="35">
        <f>Main!M76*Mask!O$16</f>
        <v>0</v>
      </c>
      <c r="AA81" s="35">
        <f>Main!N76*Mask!P$16</f>
        <v>0</v>
      </c>
      <c r="AB81" s="35">
        <f>Main!O76*Mask!Q$16</f>
        <v>0</v>
      </c>
      <c r="AC81" s="35">
        <f>Main!P76*Mask!R$16</f>
        <v>0</v>
      </c>
      <c r="AD81" s="35">
        <f>Main!Q76*Mask!S$16</f>
        <v>0</v>
      </c>
      <c r="AE81" s="35">
        <f>Main!R76*Mask!T$16</f>
        <v>0</v>
      </c>
      <c r="AF81" s="35">
        <f>Main!S76*Mask!U$16</f>
        <v>0</v>
      </c>
      <c r="AG81" s="35">
        <f>Main!T76*Mask!V$16</f>
        <v>0</v>
      </c>
      <c r="AH81" s="35">
        <f>Main!U76*Mask!W$16</f>
        <v>0</v>
      </c>
      <c r="AI81" s="35">
        <f>Main!V76*Mask!X$16</f>
        <v>0</v>
      </c>
      <c r="AJ81" s="35">
        <f>Main!W76*Mask!Y$16</f>
        <v>0</v>
      </c>
      <c r="AK81" s="35">
        <f>Main!X76*Mask!Z$16</f>
        <v>0</v>
      </c>
      <c r="AL81" s="35">
        <f>Main!Y76*Mask!AA$16</f>
        <v>0</v>
      </c>
      <c r="AM81" s="35">
        <f>Main!Z76*Mask!AB$16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42</v>
      </c>
      <c r="Q82" s="138" t="str">
        <f ca="1">IF(Main!$AY77&lt;&gt;"#",$P82-Main!$AY77,"#")</f>
        <v>#</v>
      </c>
      <c r="R82" s="35">
        <f>Main!E77*Mask!G$16</f>
        <v>0</v>
      </c>
      <c r="S82" s="35">
        <f>Main!F77*Mask!H$16</f>
        <v>0</v>
      </c>
      <c r="T82" s="35">
        <f>Main!G77*Mask!I$16</f>
        <v>0</v>
      </c>
      <c r="U82" s="35">
        <f>Main!H77*Mask!J$16</f>
        <v>0</v>
      </c>
      <c r="V82" s="35">
        <f>Main!I77*Mask!K$16</f>
        <v>0</v>
      </c>
      <c r="W82" s="35">
        <f>Main!J77*Mask!L$16</f>
        <v>0</v>
      </c>
      <c r="X82" s="35">
        <f>Main!K77*Mask!M$16</f>
        <v>0</v>
      </c>
      <c r="Y82" s="35">
        <f>Main!L77*Mask!N$16</f>
        <v>0</v>
      </c>
      <c r="Z82" s="35">
        <f>Main!M77*Mask!O$16</f>
        <v>0</v>
      </c>
      <c r="AA82" s="35">
        <f>Main!N77*Mask!P$16</f>
        <v>0</v>
      </c>
      <c r="AB82" s="35">
        <f>Main!O77*Mask!Q$16</f>
        <v>0</v>
      </c>
      <c r="AC82" s="35">
        <f>Main!P77*Mask!R$16</f>
        <v>0</v>
      </c>
      <c r="AD82" s="35">
        <f>Main!Q77*Mask!S$16</f>
        <v>0</v>
      </c>
      <c r="AE82" s="35">
        <f>Main!R77*Mask!T$16</f>
        <v>0</v>
      </c>
      <c r="AF82" s="35">
        <f>Main!S77*Mask!U$16</f>
        <v>0</v>
      </c>
      <c r="AG82" s="35">
        <f>Main!T77*Mask!V$16</f>
        <v>0</v>
      </c>
      <c r="AH82" s="35">
        <f>Main!U77*Mask!W$16</f>
        <v>0</v>
      </c>
      <c r="AI82" s="35">
        <f>Main!V77*Mask!X$16</f>
        <v>0</v>
      </c>
      <c r="AJ82" s="35">
        <f>Main!W77*Mask!Y$16</f>
        <v>0</v>
      </c>
      <c r="AK82" s="35">
        <f>Main!X77*Mask!Z$16</f>
        <v>0</v>
      </c>
      <c r="AL82" s="35">
        <f>Main!Y77*Mask!AA$16</f>
        <v>0</v>
      </c>
      <c r="AM82" s="35">
        <f>Main!Z77*Mask!AB$16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42</v>
      </c>
      <c r="Q83" s="138" t="str">
        <f ca="1">IF(Main!$AY78&lt;&gt;"#",$P83-Main!$AY78,"#")</f>
        <v>#</v>
      </c>
      <c r="R83" s="35">
        <f>Main!E78*Mask!G$16</f>
        <v>0</v>
      </c>
      <c r="S83" s="35">
        <f>Main!F78*Mask!H$16</f>
        <v>0</v>
      </c>
      <c r="T83" s="35">
        <f>Main!G78*Mask!I$16</f>
        <v>0</v>
      </c>
      <c r="U83" s="35">
        <f>Main!H78*Mask!J$16</f>
        <v>0</v>
      </c>
      <c r="V83" s="35">
        <f>Main!I78*Mask!K$16</f>
        <v>0</v>
      </c>
      <c r="W83" s="35">
        <f>Main!J78*Mask!L$16</f>
        <v>0</v>
      </c>
      <c r="X83" s="35">
        <f>Main!K78*Mask!M$16</f>
        <v>0</v>
      </c>
      <c r="Y83" s="35">
        <f>Main!L78*Mask!N$16</f>
        <v>0</v>
      </c>
      <c r="Z83" s="35">
        <f>Main!M78*Mask!O$16</f>
        <v>0</v>
      </c>
      <c r="AA83" s="35">
        <f>Main!N78*Mask!P$16</f>
        <v>0</v>
      </c>
      <c r="AB83" s="35">
        <f>Main!O78*Mask!Q$16</f>
        <v>0</v>
      </c>
      <c r="AC83" s="35">
        <f>Main!P78*Mask!R$16</f>
        <v>0</v>
      </c>
      <c r="AD83" s="35">
        <f>Main!Q78*Mask!S$16</f>
        <v>0</v>
      </c>
      <c r="AE83" s="35">
        <f>Main!R78*Mask!T$16</f>
        <v>0</v>
      </c>
      <c r="AF83" s="35">
        <f>Main!S78*Mask!U$16</f>
        <v>0</v>
      </c>
      <c r="AG83" s="35">
        <f>Main!T78*Mask!V$16</f>
        <v>0</v>
      </c>
      <c r="AH83" s="35">
        <f>Main!U78*Mask!W$16</f>
        <v>0</v>
      </c>
      <c r="AI83" s="35">
        <f>Main!V78*Mask!X$16</f>
        <v>0</v>
      </c>
      <c r="AJ83" s="35">
        <f>Main!W78*Mask!Y$16</f>
        <v>0</v>
      </c>
      <c r="AK83" s="35">
        <f>Main!X78*Mask!Z$16</f>
        <v>0</v>
      </c>
      <c r="AL83" s="35">
        <f>Main!Y78*Mask!AA$16</f>
        <v>0</v>
      </c>
      <c r="AM83" s="35">
        <f>Main!Z78*Mask!AB$16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42</v>
      </c>
      <c r="Q84" s="138" t="str">
        <f ca="1">IF(Main!$AY79&lt;&gt;"#",$P84-Main!$AY79,"#")</f>
        <v>#</v>
      </c>
      <c r="R84" s="35">
        <f>Main!E79*Mask!G$16</f>
        <v>0</v>
      </c>
      <c r="S84" s="35">
        <f>Main!F79*Mask!H$16</f>
        <v>0</v>
      </c>
      <c r="T84" s="35">
        <f>Main!G79*Mask!I$16</f>
        <v>0</v>
      </c>
      <c r="U84" s="35">
        <f>Main!H79*Mask!J$16</f>
        <v>0</v>
      </c>
      <c r="V84" s="35">
        <f>Main!I79*Mask!K$16</f>
        <v>0</v>
      </c>
      <c r="W84" s="35">
        <f>Main!J79*Mask!L$16</f>
        <v>0</v>
      </c>
      <c r="X84" s="35">
        <f>Main!K79*Mask!M$16</f>
        <v>0</v>
      </c>
      <c r="Y84" s="35">
        <f>Main!L79*Mask!N$16</f>
        <v>0</v>
      </c>
      <c r="Z84" s="35">
        <f>Main!M79*Mask!O$16</f>
        <v>0</v>
      </c>
      <c r="AA84" s="35">
        <f>Main!N79*Mask!P$16</f>
        <v>0</v>
      </c>
      <c r="AB84" s="35">
        <f>Main!O79*Mask!Q$16</f>
        <v>0</v>
      </c>
      <c r="AC84" s="35">
        <f>Main!P79*Mask!R$16</f>
        <v>0</v>
      </c>
      <c r="AD84" s="35">
        <f>Main!Q79*Mask!S$16</f>
        <v>0</v>
      </c>
      <c r="AE84" s="35">
        <f>Main!R79*Mask!T$16</f>
        <v>0</v>
      </c>
      <c r="AF84" s="35">
        <f>Main!S79*Mask!U$16</f>
        <v>0</v>
      </c>
      <c r="AG84" s="35">
        <f>Main!T79*Mask!V$16</f>
        <v>0</v>
      </c>
      <c r="AH84" s="35">
        <f>Main!U79*Mask!W$16</f>
        <v>0</v>
      </c>
      <c r="AI84" s="35">
        <f>Main!V79*Mask!X$16</f>
        <v>0</v>
      </c>
      <c r="AJ84" s="35">
        <f>Main!W79*Mask!Y$16</f>
        <v>0</v>
      </c>
      <c r="AK84" s="35">
        <f>Main!X79*Mask!Z$16</f>
        <v>0</v>
      </c>
      <c r="AL84" s="35">
        <f>Main!Y79*Mask!AA$16</f>
        <v>0</v>
      </c>
      <c r="AM84" s="35">
        <f>Main!Z79*Mask!AB$16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42</v>
      </c>
      <c r="Q85" s="138" t="str">
        <f ca="1">IF(Main!$AY80&lt;&gt;"#",$P85-Main!$AY80,"#")</f>
        <v>#</v>
      </c>
      <c r="R85" s="35">
        <f>Main!E80*Mask!G$16</f>
        <v>0</v>
      </c>
      <c r="S85" s="35">
        <f>Main!F80*Mask!H$16</f>
        <v>0</v>
      </c>
      <c r="T85" s="35">
        <f>Main!G80*Mask!I$16</f>
        <v>0</v>
      </c>
      <c r="U85" s="35">
        <f>Main!H80*Mask!J$16</f>
        <v>0</v>
      </c>
      <c r="V85" s="35">
        <f>Main!I80*Mask!K$16</f>
        <v>0</v>
      </c>
      <c r="W85" s="35">
        <f>Main!J80*Mask!L$16</f>
        <v>0</v>
      </c>
      <c r="X85" s="35">
        <f>Main!K80*Mask!M$16</f>
        <v>0</v>
      </c>
      <c r="Y85" s="35">
        <f>Main!L80*Mask!N$16</f>
        <v>0</v>
      </c>
      <c r="Z85" s="35">
        <f>Main!M80*Mask!O$16</f>
        <v>0</v>
      </c>
      <c r="AA85" s="35">
        <f>Main!N80*Mask!P$16</f>
        <v>0</v>
      </c>
      <c r="AB85" s="35">
        <f>Main!O80*Mask!Q$16</f>
        <v>0</v>
      </c>
      <c r="AC85" s="35">
        <f>Main!P80*Mask!R$16</f>
        <v>0</v>
      </c>
      <c r="AD85" s="35">
        <f>Main!Q80*Mask!S$16</f>
        <v>0</v>
      </c>
      <c r="AE85" s="35">
        <f>Main!R80*Mask!T$16</f>
        <v>0</v>
      </c>
      <c r="AF85" s="35">
        <f>Main!S80*Mask!U$16</f>
        <v>0</v>
      </c>
      <c r="AG85" s="35">
        <f>Main!T80*Mask!V$16</f>
        <v>0</v>
      </c>
      <c r="AH85" s="35">
        <f>Main!U80*Mask!W$16</f>
        <v>0</v>
      </c>
      <c r="AI85" s="35">
        <f>Main!V80*Mask!X$16</f>
        <v>0</v>
      </c>
      <c r="AJ85" s="35">
        <f>Main!W80*Mask!Y$16</f>
        <v>0</v>
      </c>
      <c r="AK85" s="35">
        <f>Main!X80*Mask!Z$16</f>
        <v>0</v>
      </c>
      <c r="AL85" s="35">
        <f>Main!Y80*Mask!AA$16</f>
        <v>0</v>
      </c>
      <c r="AM85" s="35">
        <f>Main!Z80*Mask!AB$16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42</v>
      </c>
      <c r="Q86" s="138" t="str">
        <f ca="1">IF(Main!$AY81&lt;&gt;"#",$P86-Main!$AY81,"#")</f>
        <v>#</v>
      </c>
      <c r="R86" s="35">
        <f>Main!E81*Mask!G$16</f>
        <v>0</v>
      </c>
      <c r="S86" s="35">
        <f>Main!F81*Mask!H$16</f>
        <v>0</v>
      </c>
      <c r="T86" s="35">
        <f>Main!G81*Mask!I$16</f>
        <v>0</v>
      </c>
      <c r="U86" s="35">
        <f>Main!H81*Mask!J$16</f>
        <v>0</v>
      </c>
      <c r="V86" s="35">
        <f>Main!I81*Mask!K$16</f>
        <v>0</v>
      </c>
      <c r="W86" s="35">
        <f>Main!J81*Mask!L$16</f>
        <v>0</v>
      </c>
      <c r="X86" s="35">
        <f>Main!K81*Mask!M$16</f>
        <v>0</v>
      </c>
      <c r="Y86" s="35">
        <f>Main!L81*Mask!N$16</f>
        <v>0</v>
      </c>
      <c r="Z86" s="35">
        <f>Main!M81*Mask!O$16</f>
        <v>0</v>
      </c>
      <c r="AA86" s="35">
        <f>Main!N81*Mask!P$16</f>
        <v>0</v>
      </c>
      <c r="AB86" s="35">
        <f>Main!O81*Mask!Q$16</f>
        <v>0</v>
      </c>
      <c r="AC86" s="35">
        <f>Main!P81*Mask!R$16</f>
        <v>0</v>
      </c>
      <c r="AD86" s="35">
        <f>Main!Q81*Mask!S$16</f>
        <v>0</v>
      </c>
      <c r="AE86" s="35">
        <f>Main!R81*Mask!T$16</f>
        <v>0</v>
      </c>
      <c r="AF86" s="35">
        <f>Main!S81*Mask!U$16</f>
        <v>0</v>
      </c>
      <c r="AG86" s="35">
        <f>Main!T81*Mask!V$16</f>
        <v>0</v>
      </c>
      <c r="AH86" s="35">
        <f>Main!U81*Mask!W$16</f>
        <v>0</v>
      </c>
      <c r="AI86" s="35">
        <f>Main!V81*Mask!X$16</f>
        <v>0</v>
      </c>
      <c r="AJ86" s="35">
        <f>Main!W81*Mask!Y$16</f>
        <v>0</v>
      </c>
      <c r="AK86" s="35">
        <f>Main!X81*Mask!Z$16</f>
        <v>0</v>
      </c>
      <c r="AL86" s="35">
        <f>Main!Y81*Mask!AA$16</f>
        <v>0</v>
      </c>
      <c r="AM86" s="35">
        <f>Main!Z81*Mask!AB$16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42</v>
      </c>
      <c r="Q87" s="138" t="str">
        <f ca="1">IF(Main!$AY82&lt;&gt;"#",$P87-Main!$AY82,"#")</f>
        <v>#</v>
      </c>
      <c r="R87" s="35">
        <f>Main!E82*Mask!G$16</f>
        <v>0</v>
      </c>
      <c r="S87" s="35">
        <f>Main!F82*Mask!H$16</f>
        <v>0</v>
      </c>
      <c r="T87" s="35">
        <f>Main!G82*Mask!I$16</f>
        <v>0</v>
      </c>
      <c r="U87" s="35">
        <f>Main!H82*Mask!J$16</f>
        <v>0</v>
      </c>
      <c r="V87" s="35">
        <f>Main!I82*Mask!K$16</f>
        <v>0</v>
      </c>
      <c r="W87" s="35">
        <f>Main!J82*Mask!L$16</f>
        <v>0</v>
      </c>
      <c r="X87" s="35">
        <f>Main!K82*Mask!M$16</f>
        <v>0</v>
      </c>
      <c r="Y87" s="35">
        <f>Main!L82*Mask!N$16</f>
        <v>0</v>
      </c>
      <c r="Z87" s="35">
        <f>Main!M82*Mask!O$16</f>
        <v>0</v>
      </c>
      <c r="AA87" s="35">
        <f>Main!N82*Mask!P$16</f>
        <v>0</v>
      </c>
      <c r="AB87" s="35">
        <f>Main!O82*Mask!Q$16</f>
        <v>0</v>
      </c>
      <c r="AC87" s="35">
        <f>Main!P82*Mask!R$16</f>
        <v>0</v>
      </c>
      <c r="AD87" s="35">
        <f>Main!Q82*Mask!S$16</f>
        <v>0</v>
      </c>
      <c r="AE87" s="35">
        <f>Main!R82*Mask!T$16</f>
        <v>0</v>
      </c>
      <c r="AF87" s="35">
        <f>Main!S82*Mask!U$16</f>
        <v>0</v>
      </c>
      <c r="AG87" s="35">
        <f>Main!T82*Mask!V$16</f>
        <v>0</v>
      </c>
      <c r="AH87" s="35">
        <f>Main!U82*Mask!W$16</f>
        <v>0</v>
      </c>
      <c r="AI87" s="35">
        <f>Main!V82*Mask!X$16</f>
        <v>0</v>
      </c>
      <c r="AJ87" s="35">
        <f>Main!W82*Mask!Y$16</f>
        <v>0</v>
      </c>
      <c r="AK87" s="35">
        <f>Main!X82*Mask!Z$16</f>
        <v>0</v>
      </c>
      <c r="AL87" s="35">
        <f>Main!Y82*Mask!AA$16</f>
        <v>0</v>
      </c>
      <c r="AM87" s="35">
        <f>Main!Z82*Mask!AB$16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42</v>
      </c>
      <c r="Q88" s="138" t="str">
        <f ca="1">IF(Main!$AY83&lt;&gt;"#",$P88-Main!$AY83,"#")</f>
        <v>#</v>
      </c>
      <c r="R88" s="35">
        <f>Main!E83*Mask!G$16</f>
        <v>0</v>
      </c>
      <c r="S88" s="35">
        <f>Main!F83*Mask!H$16</f>
        <v>0</v>
      </c>
      <c r="T88" s="35">
        <f>Main!G83*Mask!I$16</f>
        <v>0</v>
      </c>
      <c r="U88" s="35">
        <f>Main!H83*Mask!J$16</f>
        <v>0</v>
      </c>
      <c r="V88" s="35">
        <f>Main!I83*Mask!K$16</f>
        <v>0</v>
      </c>
      <c r="W88" s="35">
        <f>Main!J83*Mask!L$16</f>
        <v>0</v>
      </c>
      <c r="X88" s="35">
        <f>Main!K83*Mask!M$16</f>
        <v>0</v>
      </c>
      <c r="Y88" s="35">
        <f>Main!L83*Mask!N$16</f>
        <v>0</v>
      </c>
      <c r="Z88" s="35">
        <f>Main!M83*Mask!O$16</f>
        <v>0</v>
      </c>
      <c r="AA88" s="35">
        <f>Main!N83*Mask!P$16</f>
        <v>0</v>
      </c>
      <c r="AB88" s="35">
        <f>Main!O83*Mask!Q$16</f>
        <v>0</v>
      </c>
      <c r="AC88" s="35">
        <f>Main!P83*Mask!R$16</f>
        <v>0</v>
      </c>
      <c r="AD88" s="35">
        <f>Main!Q83*Mask!S$16</f>
        <v>0</v>
      </c>
      <c r="AE88" s="35">
        <f>Main!R83*Mask!T$16</f>
        <v>0</v>
      </c>
      <c r="AF88" s="35">
        <f>Main!S83*Mask!U$16</f>
        <v>0</v>
      </c>
      <c r="AG88" s="35">
        <f>Main!T83*Mask!V$16</f>
        <v>0</v>
      </c>
      <c r="AH88" s="35">
        <f>Main!U83*Mask!W$16</f>
        <v>0</v>
      </c>
      <c r="AI88" s="35">
        <f>Main!V83*Mask!X$16</f>
        <v>0</v>
      </c>
      <c r="AJ88" s="35">
        <f>Main!W83*Mask!Y$16</f>
        <v>0</v>
      </c>
      <c r="AK88" s="35">
        <f>Main!X83*Mask!Z$16</f>
        <v>0</v>
      </c>
      <c r="AL88" s="35">
        <f>Main!Y83*Mask!AA$16</f>
        <v>0</v>
      </c>
      <c r="AM88" s="35">
        <f>Main!Z83*Mask!AB$16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42</v>
      </c>
      <c r="Q89" s="138" t="str">
        <f ca="1">IF(Main!$AY84&lt;&gt;"#",$P89-Main!$AY84,"#")</f>
        <v>#</v>
      </c>
      <c r="R89" s="35">
        <f>Main!E84*Mask!G$16</f>
        <v>0</v>
      </c>
      <c r="S89" s="35">
        <f>Main!F84*Mask!H$16</f>
        <v>0</v>
      </c>
      <c r="T89" s="35">
        <f>Main!G84*Mask!I$16</f>
        <v>0</v>
      </c>
      <c r="U89" s="35">
        <f>Main!H84*Mask!J$16</f>
        <v>0</v>
      </c>
      <c r="V89" s="35">
        <f>Main!I84*Mask!K$16</f>
        <v>0</v>
      </c>
      <c r="W89" s="35">
        <f>Main!J84*Mask!L$16</f>
        <v>0</v>
      </c>
      <c r="X89" s="35">
        <f>Main!K84*Mask!M$16</f>
        <v>0</v>
      </c>
      <c r="Y89" s="35">
        <f>Main!L84*Mask!N$16</f>
        <v>0</v>
      </c>
      <c r="Z89" s="35">
        <f>Main!M84*Mask!O$16</f>
        <v>0</v>
      </c>
      <c r="AA89" s="35">
        <f>Main!N84*Mask!P$16</f>
        <v>0</v>
      </c>
      <c r="AB89" s="35">
        <f>Main!O84*Mask!Q$16</f>
        <v>0</v>
      </c>
      <c r="AC89" s="35">
        <f>Main!P84*Mask!R$16</f>
        <v>0</v>
      </c>
      <c r="AD89" s="35">
        <f>Main!Q84*Mask!S$16</f>
        <v>0</v>
      </c>
      <c r="AE89" s="35">
        <f>Main!R84*Mask!T$16</f>
        <v>0</v>
      </c>
      <c r="AF89" s="35">
        <f>Main!S84*Mask!U$16</f>
        <v>0</v>
      </c>
      <c r="AG89" s="35">
        <f>Main!T84*Mask!V$16</f>
        <v>0</v>
      </c>
      <c r="AH89" s="35">
        <f>Main!U84*Mask!W$16</f>
        <v>0</v>
      </c>
      <c r="AI89" s="35">
        <f>Main!V84*Mask!X$16</f>
        <v>0</v>
      </c>
      <c r="AJ89" s="35">
        <f>Main!W84*Mask!Y$16</f>
        <v>0</v>
      </c>
      <c r="AK89" s="35">
        <f>Main!X84*Mask!Z$16</f>
        <v>0</v>
      </c>
      <c r="AL89" s="35">
        <f>Main!Y84*Mask!AA$16</f>
        <v>0</v>
      </c>
      <c r="AM89" s="35">
        <f>Main!Z84*Mask!AB$16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42</v>
      </c>
      <c r="Q90" s="138" t="str">
        <f ca="1">IF(Main!$AY85&lt;&gt;"#",$P90-Main!$AY85,"#")</f>
        <v>#</v>
      </c>
      <c r="R90" s="35">
        <f>Main!E85*Mask!G$16</f>
        <v>0</v>
      </c>
      <c r="S90" s="35">
        <f>Main!F85*Mask!H$16</f>
        <v>0</v>
      </c>
      <c r="T90" s="35">
        <f>Main!G85*Mask!I$16</f>
        <v>0</v>
      </c>
      <c r="U90" s="35">
        <f>Main!H85*Mask!J$16</f>
        <v>0</v>
      </c>
      <c r="V90" s="35">
        <f>Main!I85*Mask!K$16</f>
        <v>0</v>
      </c>
      <c r="W90" s="35">
        <f>Main!J85*Mask!L$16</f>
        <v>0</v>
      </c>
      <c r="X90" s="35">
        <f>Main!K85*Mask!M$16</f>
        <v>0</v>
      </c>
      <c r="Y90" s="35">
        <f>Main!L85*Mask!N$16</f>
        <v>0</v>
      </c>
      <c r="Z90" s="35">
        <f>Main!M85*Mask!O$16</f>
        <v>0</v>
      </c>
      <c r="AA90" s="35">
        <f>Main!N85*Mask!P$16</f>
        <v>0</v>
      </c>
      <c r="AB90" s="35">
        <f>Main!O85*Mask!Q$16</f>
        <v>0</v>
      </c>
      <c r="AC90" s="35">
        <f>Main!P85*Mask!R$16</f>
        <v>0</v>
      </c>
      <c r="AD90" s="35">
        <f>Main!Q85*Mask!S$16</f>
        <v>0</v>
      </c>
      <c r="AE90" s="35">
        <f>Main!R85*Mask!T$16</f>
        <v>0</v>
      </c>
      <c r="AF90" s="35">
        <f>Main!S85*Mask!U$16</f>
        <v>0</v>
      </c>
      <c r="AG90" s="35">
        <f>Main!T85*Mask!V$16</f>
        <v>0</v>
      </c>
      <c r="AH90" s="35">
        <f>Main!U85*Mask!W$16</f>
        <v>0</v>
      </c>
      <c r="AI90" s="35">
        <f>Main!V85*Mask!X$16</f>
        <v>0</v>
      </c>
      <c r="AJ90" s="35">
        <f>Main!W85*Mask!Y$16</f>
        <v>0</v>
      </c>
      <c r="AK90" s="35">
        <f>Main!X85*Mask!Z$16</f>
        <v>0</v>
      </c>
      <c r="AL90" s="35">
        <f>Main!Y85*Mask!AA$16</f>
        <v>0</v>
      </c>
      <c r="AM90" s="35">
        <f>Main!Z85*Mask!AB$16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42</v>
      </c>
      <c r="Q91" s="138" t="str">
        <f ca="1">IF(Main!$AY86&lt;&gt;"#",$P91-Main!$AY86,"#")</f>
        <v>#</v>
      </c>
      <c r="R91" s="35">
        <f>Main!E86*Mask!G$16</f>
        <v>0</v>
      </c>
      <c r="S91" s="35">
        <f>Main!F86*Mask!H$16</f>
        <v>0</v>
      </c>
      <c r="T91" s="35">
        <f>Main!G86*Mask!I$16</f>
        <v>0</v>
      </c>
      <c r="U91" s="35">
        <f>Main!H86*Mask!J$16</f>
        <v>0</v>
      </c>
      <c r="V91" s="35">
        <f>Main!I86*Mask!K$16</f>
        <v>0</v>
      </c>
      <c r="W91" s="35">
        <f>Main!J86*Mask!L$16</f>
        <v>0</v>
      </c>
      <c r="X91" s="35">
        <f>Main!K86*Mask!M$16</f>
        <v>0</v>
      </c>
      <c r="Y91" s="35">
        <f>Main!L86*Mask!N$16</f>
        <v>0</v>
      </c>
      <c r="Z91" s="35">
        <f>Main!M86*Mask!O$16</f>
        <v>0</v>
      </c>
      <c r="AA91" s="35">
        <f>Main!N86*Mask!P$16</f>
        <v>0</v>
      </c>
      <c r="AB91" s="35">
        <f>Main!O86*Mask!Q$16</f>
        <v>0</v>
      </c>
      <c r="AC91" s="35">
        <f>Main!P86*Mask!R$16</f>
        <v>0</v>
      </c>
      <c r="AD91" s="35">
        <f>Main!Q86*Mask!S$16</f>
        <v>0</v>
      </c>
      <c r="AE91" s="35">
        <f>Main!R86*Mask!T$16</f>
        <v>0</v>
      </c>
      <c r="AF91" s="35">
        <f>Main!S86*Mask!U$16</f>
        <v>0</v>
      </c>
      <c r="AG91" s="35">
        <f>Main!T86*Mask!V$16</f>
        <v>0</v>
      </c>
      <c r="AH91" s="35">
        <f>Main!U86*Mask!W$16</f>
        <v>0</v>
      </c>
      <c r="AI91" s="35">
        <f>Main!V86*Mask!X$16</f>
        <v>0</v>
      </c>
      <c r="AJ91" s="35">
        <f>Main!W86*Mask!Y$16</f>
        <v>0</v>
      </c>
      <c r="AK91" s="35">
        <f>Main!X86*Mask!Z$16</f>
        <v>0</v>
      </c>
      <c r="AL91" s="35">
        <f>Main!Y86*Mask!AA$16</f>
        <v>0</v>
      </c>
      <c r="AM91" s="35">
        <f>Main!Z86*Mask!AB$16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42</v>
      </c>
      <c r="Q92" s="138" t="str">
        <f ca="1">IF(Main!$AY87&lt;&gt;"#",$P92-Main!$AY87,"#")</f>
        <v>#</v>
      </c>
      <c r="R92" s="35">
        <f>Main!E87*Mask!G$16</f>
        <v>0</v>
      </c>
      <c r="S92" s="35">
        <f>Main!F87*Mask!H$16</f>
        <v>0</v>
      </c>
      <c r="T92" s="35">
        <f>Main!G87*Mask!I$16</f>
        <v>0</v>
      </c>
      <c r="U92" s="35">
        <f>Main!H87*Mask!J$16</f>
        <v>0</v>
      </c>
      <c r="V92" s="35">
        <f>Main!I87*Mask!K$16</f>
        <v>0</v>
      </c>
      <c r="W92" s="35">
        <f>Main!J87*Mask!L$16</f>
        <v>0</v>
      </c>
      <c r="X92" s="35">
        <f>Main!K87*Mask!M$16</f>
        <v>0</v>
      </c>
      <c r="Y92" s="35">
        <f>Main!L87*Mask!N$16</f>
        <v>0</v>
      </c>
      <c r="Z92" s="35">
        <f>Main!M87*Mask!O$16</f>
        <v>0</v>
      </c>
      <c r="AA92" s="35">
        <f>Main!N87*Mask!P$16</f>
        <v>0</v>
      </c>
      <c r="AB92" s="35">
        <f>Main!O87*Mask!Q$16</f>
        <v>0</v>
      </c>
      <c r="AC92" s="35">
        <f>Main!P87*Mask!R$16</f>
        <v>0</v>
      </c>
      <c r="AD92" s="35">
        <f>Main!Q87*Mask!S$16</f>
        <v>0</v>
      </c>
      <c r="AE92" s="35">
        <f>Main!R87*Mask!T$16</f>
        <v>0</v>
      </c>
      <c r="AF92" s="35">
        <f>Main!S87*Mask!U$16</f>
        <v>0</v>
      </c>
      <c r="AG92" s="35">
        <f>Main!T87*Mask!V$16</f>
        <v>0</v>
      </c>
      <c r="AH92" s="35">
        <f>Main!U87*Mask!W$16</f>
        <v>0</v>
      </c>
      <c r="AI92" s="35">
        <f>Main!V87*Mask!X$16</f>
        <v>0</v>
      </c>
      <c r="AJ92" s="35">
        <f>Main!W87*Mask!Y$16</f>
        <v>0</v>
      </c>
      <c r="AK92" s="35">
        <f>Main!X87*Mask!Z$16</f>
        <v>0</v>
      </c>
      <c r="AL92" s="35">
        <f>Main!Y87*Mask!AA$16</f>
        <v>0</v>
      </c>
      <c r="AM92" s="35">
        <f>Main!Z87*Mask!AB$16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42</v>
      </c>
      <c r="Q93" s="138" t="str">
        <f ca="1">IF(Main!$AY88&lt;&gt;"#",$P93-Main!$AY88,"#")</f>
        <v>#</v>
      </c>
      <c r="R93" s="35">
        <f>Main!E88*Mask!G$16</f>
        <v>0</v>
      </c>
      <c r="S93" s="35">
        <f>Main!F88*Mask!H$16</f>
        <v>0</v>
      </c>
      <c r="T93" s="35">
        <f>Main!G88*Mask!I$16</f>
        <v>0</v>
      </c>
      <c r="U93" s="35">
        <f>Main!H88*Mask!J$16</f>
        <v>0</v>
      </c>
      <c r="V93" s="35">
        <f>Main!I88*Mask!K$16</f>
        <v>0</v>
      </c>
      <c r="W93" s="35">
        <f>Main!J88*Mask!L$16</f>
        <v>0</v>
      </c>
      <c r="X93" s="35">
        <f>Main!K88*Mask!M$16</f>
        <v>0</v>
      </c>
      <c r="Y93" s="35">
        <f>Main!L88*Mask!N$16</f>
        <v>0</v>
      </c>
      <c r="Z93" s="35">
        <f>Main!M88*Mask!O$16</f>
        <v>0</v>
      </c>
      <c r="AA93" s="35">
        <f>Main!N88*Mask!P$16</f>
        <v>0</v>
      </c>
      <c r="AB93" s="35">
        <f>Main!O88*Mask!Q$16</f>
        <v>0</v>
      </c>
      <c r="AC93" s="35">
        <f>Main!P88*Mask!R$16</f>
        <v>0</v>
      </c>
      <c r="AD93" s="35">
        <f>Main!Q88*Mask!S$16</f>
        <v>0</v>
      </c>
      <c r="AE93" s="35">
        <f>Main!R88*Mask!T$16</f>
        <v>0</v>
      </c>
      <c r="AF93" s="35">
        <f>Main!S88*Mask!U$16</f>
        <v>0</v>
      </c>
      <c r="AG93" s="35">
        <f>Main!T88*Mask!V$16</f>
        <v>0</v>
      </c>
      <c r="AH93" s="35">
        <f>Main!U88*Mask!W$16</f>
        <v>0</v>
      </c>
      <c r="AI93" s="35">
        <f>Main!V88*Mask!X$16</f>
        <v>0</v>
      </c>
      <c r="AJ93" s="35">
        <f>Main!W88*Mask!Y$16</f>
        <v>0</v>
      </c>
      <c r="AK93" s="35">
        <f>Main!X88*Mask!Z$16</f>
        <v>0</v>
      </c>
      <c r="AL93" s="35">
        <f>Main!Y88*Mask!AA$16</f>
        <v>0</v>
      </c>
      <c r="AM93" s="35">
        <f>Main!Z88*Mask!AB$16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42</v>
      </c>
      <c r="Q94" s="138" t="str">
        <f ca="1">IF(Main!$AY89&lt;&gt;"#",$P94-Main!$AY89,"#")</f>
        <v>#</v>
      </c>
      <c r="R94" s="35">
        <f>Main!E89*Mask!G$16</f>
        <v>0</v>
      </c>
      <c r="S94" s="35">
        <f>Main!F89*Mask!H$16</f>
        <v>0</v>
      </c>
      <c r="T94" s="35">
        <f>Main!G89*Mask!I$16</f>
        <v>0</v>
      </c>
      <c r="U94" s="35">
        <f>Main!H89*Mask!J$16</f>
        <v>0</v>
      </c>
      <c r="V94" s="35">
        <f>Main!I89*Mask!K$16</f>
        <v>0</v>
      </c>
      <c r="W94" s="35">
        <f>Main!J89*Mask!L$16</f>
        <v>0</v>
      </c>
      <c r="X94" s="35">
        <f>Main!K89*Mask!M$16</f>
        <v>0</v>
      </c>
      <c r="Y94" s="35">
        <f>Main!L89*Mask!N$16</f>
        <v>0</v>
      </c>
      <c r="Z94" s="35">
        <f>Main!M89*Mask!O$16</f>
        <v>0</v>
      </c>
      <c r="AA94" s="35">
        <f>Main!N89*Mask!P$16</f>
        <v>0</v>
      </c>
      <c r="AB94" s="35">
        <f>Main!O89*Mask!Q$16</f>
        <v>0</v>
      </c>
      <c r="AC94" s="35">
        <f>Main!P89*Mask!R$16</f>
        <v>0</v>
      </c>
      <c r="AD94" s="35">
        <f>Main!Q89*Mask!S$16</f>
        <v>0</v>
      </c>
      <c r="AE94" s="35">
        <f>Main!R89*Mask!T$16</f>
        <v>0</v>
      </c>
      <c r="AF94" s="35">
        <f>Main!S89*Mask!U$16</f>
        <v>0</v>
      </c>
      <c r="AG94" s="35">
        <f>Main!T89*Mask!V$16</f>
        <v>0</v>
      </c>
      <c r="AH94" s="35">
        <f>Main!U89*Mask!W$16</f>
        <v>0</v>
      </c>
      <c r="AI94" s="35">
        <f>Main!V89*Mask!X$16</f>
        <v>0</v>
      </c>
      <c r="AJ94" s="35">
        <f>Main!W89*Mask!Y$16</f>
        <v>0</v>
      </c>
      <c r="AK94" s="35">
        <f>Main!X89*Mask!Z$16</f>
        <v>0</v>
      </c>
      <c r="AL94" s="35">
        <f>Main!Y89*Mask!AA$16</f>
        <v>0</v>
      </c>
      <c r="AM94" s="35">
        <f>Main!Z89*Mask!AB$16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42</v>
      </c>
      <c r="Q95" s="138" t="str">
        <f ca="1">IF(Main!$AY90&lt;&gt;"#",$P95-Main!$AY90,"#")</f>
        <v>#</v>
      </c>
      <c r="R95" s="35">
        <f>Main!E90*Mask!G$16</f>
        <v>0</v>
      </c>
      <c r="S95" s="35">
        <f>Main!F90*Mask!H$16</f>
        <v>0</v>
      </c>
      <c r="T95" s="35">
        <f>Main!G90*Mask!I$16</f>
        <v>0</v>
      </c>
      <c r="U95" s="35">
        <f>Main!H90*Mask!J$16</f>
        <v>0</v>
      </c>
      <c r="V95" s="35">
        <f>Main!I90*Mask!K$16</f>
        <v>0</v>
      </c>
      <c r="W95" s="35">
        <f>Main!J90*Mask!L$16</f>
        <v>0</v>
      </c>
      <c r="X95" s="35">
        <f>Main!K90*Mask!M$16</f>
        <v>0</v>
      </c>
      <c r="Y95" s="35">
        <f>Main!L90*Mask!N$16</f>
        <v>0</v>
      </c>
      <c r="Z95" s="35">
        <f>Main!M90*Mask!O$16</f>
        <v>0</v>
      </c>
      <c r="AA95" s="35">
        <f>Main!N90*Mask!P$16</f>
        <v>0</v>
      </c>
      <c r="AB95" s="35">
        <f>Main!O90*Mask!Q$16</f>
        <v>0</v>
      </c>
      <c r="AC95" s="35">
        <f>Main!P90*Mask!R$16</f>
        <v>0</v>
      </c>
      <c r="AD95" s="35">
        <f>Main!Q90*Mask!S$16</f>
        <v>0</v>
      </c>
      <c r="AE95" s="35">
        <f>Main!R90*Mask!T$16</f>
        <v>0</v>
      </c>
      <c r="AF95" s="35">
        <f>Main!S90*Mask!U$16</f>
        <v>0</v>
      </c>
      <c r="AG95" s="35">
        <f>Main!T90*Mask!V$16</f>
        <v>0</v>
      </c>
      <c r="AH95" s="35">
        <f>Main!U90*Mask!W$16</f>
        <v>0</v>
      </c>
      <c r="AI95" s="35">
        <f>Main!V90*Mask!X$16</f>
        <v>0</v>
      </c>
      <c r="AJ95" s="35">
        <f>Main!W90*Mask!Y$16</f>
        <v>0</v>
      </c>
      <c r="AK95" s="35">
        <f>Main!X90*Mask!Z$16</f>
        <v>0</v>
      </c>
      <c r="AL95" s="35">
        <f>Main!Y90*Mask!AA$16</f>
        <v>0</v>
      </c>
      <c r="AM95" s="35">
        <f>Main!Z90*Mask!AB$16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42</v>
      </c>
      <c r="Q96" s="138" t="str">
        <f ca="1">IF(Main!$AY91&lt;&gt;"#",$P96-Main!$AY91,"#")</f>
        <v>#</v>
      </c>
      <c r="R96" s="35">
        <f>Main!E91*Mask!G$16</f>
        <v>0</v>
      </c>
      <c r="S96" s="35">
        <f>Main!F91*Mask!H$16</f>
        <v>0</v>
      </c>
      <c r="T96" s="35">
        <f>Main!G91*Mask!I$16</f>
        <v>0</v>
      </c>
      <c r="U96" s="35">
        <f>Main!H91*Mask!J$16</f>
        <v>0</v>
      </c>
      <c r="V96" s="35">
        <f>Main!I91*Mask!K$16</f>
        <v>0</v>
      </c>
      <c r="W96" s="35">
        <f>Main!J91*Mask!L$16</f>
        <v>0</v>
      </c>
      <c r="X96" s="35">
        <f>Main!K91*Mask!M$16</f>
        <v>0</v>
      </c>
      <c r="Y96" s="35">
        <f>Main!L91*Mask!N$16</f>
        <v>0</v>
      </c>
      <c r="Z96" s="35">
        <f>Main!M91*Mask!O$16</f>
        <v>0</v>
      </c>
      <c r="AA96" s="35">
        <f>Main!N91*Mask!P$16</f>
        <v>0</v>
      </c>
      <c r="AB96" s="35">
        <f>Main!O91*Mask!Q$16</f>
        <v>0</v>
      </c>
      <c r="AC96" s="35">
        <f>Main!P91*Mask!R$16</f>
        <v>0</v>
      </c>
      <c r="AD96" s="35">
        <f>Main!Q91*Mask!S$16</f>
        <v>0</v>
      </c>
      <c r="AE96" s="35">
        <f>Main!R91*Mask!T$16</f>
        <v>0</v>
      </c>
      <c r="AF96" s="35">
        <f>Main!S91*Mask!U$16</f>
        <v>0</v>
      </c>
      <c r="AG96" s="35">
        <f>Main!T91*Mask!V$16</f>
        <v>0</v>
      </c>
      <c r="AH96" s="35">
        <f>Main!U91*Mask!W$16</f>
        <v>0</v>
      </c>
      <c r="AI96" s="35">
        <f>Main!V91*Mask!X$16</f>
        <v>0</v>
      </c>
      <c r="AJ96" s="35">
        <f>Main!W91*Mask!Y$16</f>
        <v>0</v>
      </c>
      <c r="AK96" s="35">
        <f>Main!X91*Mask!Z$16</f>
        <v>0</v>
      </c>
      <c r="AL96" s="35">
        <f>Main!Y91*Mask!AA$16</f>
        <v>0</v>
      </c>
      <c r="AM96" s="35">
        <f>Main!Z91*Mask!AB$16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42</v>
      </c>
      <c r="Q97" s="138" t="str">
        <f ca="1">IF(Main!$AY92&lt;&gt;"#",$P97-Main!$AY92,"#")</f>
        <v>#</v>
      </c>
      <c r="R97" s="35">
        <f>Main!E92*Mask!G$16</f>
        <v>0</v>
      </c>
      <c r="S97" s="35">
        <f>Main!F92*Mask!H$16</f>
        <v>0</v>
      </c>
      <c r="T97" s="35">
        <f>Main!G92*Mask!I$16</f>
        <v>0</v>
      </c>
      <c r="U97" s="35">
        <f>Main!H92*Mask!J$16</f>
        <v>0</v>
      </c>
      <c r="V97" s="35">
        <f>Main!I92*Mask!K$16</f>
        <v>0</v>
      </c>
      <c r="W97" s="35">
        <f>Main!J92*Mask!L$16</f>
        <v>0</v>
      </c>
      <c r="X97" s="35">
        <f>Main!K92*Mask!M$16</f>
        <v>0</v>
      </c>
      <c r="Y97" s="35">
        <f>Main!L92*Mask!N$16</f>
        <v>0</v>
      </c>
      <c r="Z97" s="35">
        <f>Main!M92*Mask!O$16</f>
        <v>0</v>
      </c>
      <c r="AA97" s="35">
        <f>Main!N92*Mask!P$16</f>
        <v>0</v>
      </c>
      <c r="AB97" s="35">
        <f>Main!O92*Mask!Q$16</f>
        <v>0</v>
      </c>
      <c r="AC97" s="35">
        <f>Main!P92*Mask!R$16</f>
        <v>0</v>
      </c>
      <c r="AD97" s="35">
        <f>Main!Q92*Mask!S$16</f>
        <v>0</v>
      </c>
      <c r="AE97" s="35">
        <f>Main!R92*Mask!T$16</f>
        <v>0</v>
      </c>
      <c r="AF97" s="35">
        <f>Main!S92*Mask!U$16</f>
        <v>0</v>
      </c>
      <c r="AG97" s="35">
        <f>Main!T92*Mask!V$16</f>
        <v>0</v>
      </c>
      <c r="AH97" s="35">
        <f>Main!U92*Mask!W$16</f>
        <v>0</v>
      </c>
      <c r="AI97" s="35">
        <f>Main!V92*Mask!X$16</f>
        <v>0</v>
      </c>
      <c r="AJ97" s="35">
        <f>Main!W92*Mask!Y$16</f>
        <v>0</v>
      </c>
      <c r="AK97" s="35">
        <f>Main!X92*Mask!Z$16</f>
        <v>0</v>
      </c>
      <c r="AL97" s="35">
        <f>Main!Y92*Mask!AA$16</f>
        <v>0</v>
      </c>
      <c r="AM97" s="35">
        <f>Main!Z92*Mask!AB$16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42</v>
      </c>
      <c r="Q98" s="138" t="str">
        <f ca="1">IF(Main!$AY93&lt;&gt;"#",$P98-Main!$AY93,"#")</f>
        <v>#</v>
      </c>
      <c r="R98" s="35">
        <f>Main!E93*Mask!G$16</f>
        <v>0</v>
      </c>
      <c r="S98" s="35">
        <f>Main!F93*Mask!H$16</f>
        <v>0</v>
      </c>
      <c r="T98" s="35">
        <f>Main!G93*Mask!I$16</f>
        <v>0</v>
      </c>
      <c r="U98" s="35">
        <f>Main!H93*Mask!J$16</f>
        <v>0</v>
      </c>
      <c r="V98" s="35">
        <f>Main!I93*Mask!K$16</f>
        <v>0</v>
      </c>
      <c r="W98" s="35">
        <f>Main!J93*Mask!L$16</f>
        <v>0</v>
      </c>
      <c r="X98" s="35">
        <f>Main!K93*Mask!M$16</f>
        <v>0</v>
      </c>
      <c r="Y98" s="35">
        <f>Main!L93*Mask!N$16</f>
        <v>0</v>
      </c>
      <c r="Z98" s="35">
        <f>Main!M93*Mask!O$16</f>
        <v>0</v>
      </c>
      <c r="AA98" s="35">
        <f>Main!N93*Mask!P$16</f>
        <v>0</v>
      </c>
      <c r="AB98" s="35">
        <f>Main!O93*Mask!Q$16</f>
        <v>0</v>
      </c>
      <c r="AC98" s="35">
        <f>Main!P93*Mask!R$16</f>
        <v>0</v>
      </c>
      <c r="AD98" s="35">
        <f>Main!Q93*Mask!S$16</f>
        <v>0</v>
      </c>
      <c r="AE98" s="35">
        <f>Main!R93*Mask!T$16</f>
        <v>0</v>
      </c>
      <c r="AF98" s="35">
        <f>Main!S93*Mask!U$16</f>
        <v>0</v>
      </c>
      <c r="AG98" s="35">
        <f>Main!T93*Mask!V$16</f>
        <v>0</v>
      </c>
      <c r="AH98" s="35">
        <f>Main!U93*Mask!W$16</f>
        <v>0</v>
      </c>
      <c r="AI98" s="35">
        <f>Main!V93*Mask!X$16</f>
        <v>0</v>
      </c>
      <c r="AJ98" s="35">
        <f>Main!W93*Mask!Y$16</f>
        <v>0</v>
      </c>
      <c r="AK98" s="35">
        <f>Main!X93*Mask!Z$16</f>
        <v>0</v>
      </c>
      <c r="AL98" s="35">
        <f>Main!Y93*Mask!AA$16</f>
        <v>0</v>
      </c>
      <c r="AM98" s="35">
        <f>Main!Z93*Mask!AB$16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42</v>
      </c>
      <c r="Q99" s="138" t="str">
        <f ca="1">IF(Main!$AY94&lt;&gt;"#",$P99-Main!$AY94,"#")</f>
        <v>#</v>
      </c>
      <c r="R99" s="35">
        <f>Main!E94*Mask!G$16</f>
        <v>0</v>
      </c>
      <c r="S99" s="35">
        <f>Main!F94*Mask!H$16</f>
        <v>0</v>
      </c>
      <c r="T99" s="35">
        <f>Main!G94*Mask!I$16</f>
        <v>0</v>
      </c>
      <c r="U99" s="35">
        <f>Main!H94*Mask!J$16</f>
        <v>0</v>
      </c>
      <c r="V99" s="35">
        <f>Main!I94*Mask!K$16</f>
        <v>0</v>
      </c>
      <c r="W99" s="35">
        <f>Main!J94*Mask!L$16</f>
        <v>0</v>
      </c>
      <c r="X99" s="35">
        <f>Main!K94*Mask!M$16</f>
        <v>0</v>
      </c>
      <c r="Y99" s="35">
        <f>Main!L94*Mask!N$16</f>
        <v>0</v>
      </c>
      <c r="Z99" s="35">
        <f>Main!M94*Mask!O$16</f>
        <v>0</v>
      </c>
      <c r="AA99" s="35">
        <f>Main!N94*Mask!P$16</f>
        <v>0</v>
      </c>
      <c r="AB99" s="35">
        <f>Main!O94*Mask!Q$16</f>
        <v>0</v>
      </c>
      <c r="AC99" s="35">
        <f>Main!P94*Mask!R$16</f>
        <v>0</v>
      </c>
      <c r="AD99" s="35">
        <f>Main!Q94*Mask!S$16</f>
        <v>0</v>
      </c>
      <c r="AE99" s="35">
        <f>Main!R94*Mask!T$16</f>
        <v>0</v>
      </c>
      <c r="AF99" s="35">
        <f>Main!S94*Mask!U$16</f>
        <v>0</v>
      </c>
      <c r="AG99" s="35">
        <f>Main!T94*Mask!V$16</f>
        <v>0</v>
      </c>
      <c r="AH99" s="35">
        <f>Main!U94*Mask!W$16</f>
        <v>0</v>
      </c>
      <c r="AI99" s="35">
        <f>Main!V94*Mask!X$16</f>
        <v>0</v>
      </c>
      <c r="AJ99" s="35">
        <f>Main!W94*Mask!Y$16</f>
        <v>0</v>
      </c>
      <c r="AK99" s="35">
        <f>Main!X94*Mask!Z$16</f>
        <v>0</v>
      </c>
      <c r="AL99" s="35">
        <f>Main!Y94*Mask!AA$16</f>
        <v>0</v>
      </c>
      <c r="AM99" s="35">
        <f>Main!Z94*Mask!AB$16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42</v>
      </c>
      <c r="Q100" s="138" t="str">
        <f ca="1">IF(Main!$AY95&lt;&gt;"#",$P100-Main!$AY95,"#")</f>
        <v>#</v>
      </c>
      <c r="R100" s="35">
        <f>Main!E95*Mask!G$16</f>
        <v>0</v>
      </c>
      <c r="S100" s="35">
        <f>Main!F95*Mask!H$16</f>
        <v>0</v>
      </c>
      <c r="T100" s="35">
        <f>Main!G95*Mask!I$16</f>
        <v>0</v>
      </c>
      <c r="U100" s="35">
        <f>Main!H95*Mask!J$16</f>
        <v>0</v>
      </c>
      <c r="V100" s="35">
        <f>Main!I95*Mask!K$16</f>
        <v>0</v>
      </c>
      <c r="W100" s="35">
        <f>Main!J95*Mask!L$16</f>
        <v>0</v>
      </c>
      <c r="X100" s="35">
        <f>Main!K95*Mask!M$16</f>
        <v>0</v>
      </c>
      <c r="Y100" s="35">
        <f>Main!L95*Mask!N$16</f>
        <v>0</v>
      </c>
      <c r="Z100" s="35">
        <f>Main!M95*Mask!O$16</f>
        <v>0</v>
      </c>
      <c r="AA100" s="35">
        <f>Main!N95*Mask!P$16</f>
        <v>0</v>
      </c>
      <c r="AB100" s="35">
        <f>Main!O95*Mask!Q$16</f>
        <v>0</v>
      </c>
      <c r="AC100" s="35">
        <f>Main!P95*Mask!R$16</f>
        <v>0</v>
      </c>
      <c r="AD100" s="35">
        <f>Main!Q95*Mask!S$16</f>
        <v>0</v>
      </c>
      <c r="AE100" s="35">
        <f>Main!R95*Mask!T$16</f>
        <v>0</v>
      </c>
      <c r="AF100" s="35">
        <f>Main!S95*Mask!U$16</f>
        <v>0</v>
      </c>
      <c r="AG100" s="35">
        <f>Main!T95*Mask!V$16</f>
        <v>0</v>
      </c>
      <c r="AH100" s="35">
        <f>Main!U95*Mask!W$16</f>
        <v>0</v>
      </c>
      <c r="AI100" s="35">
        <f>Main!V95*Mask!X$16</f>
        <v>0</v>
      </c>
      <c r="AJ100" s="35">
        <f>Main!W95*Mask!Y$16</f>
        <v>0</v>
      </c>
      <c r="AK100" s="35">
        <f>Main!X95*Mask!Z$16</f>
        <v>0</v>
      </c>
      <c r="AL100" s="35">
        <f>Main!Y95*Mask!AA$16</f>
        <v>0</v>
      </c>
      <c r="AM100" s="35">
        <f>Main!Z95*Mask!AB$16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42</v>
      </c>
      <c r="Q101" s="138" t="str">
        <f ca="1">IF(Main!$AY96&lt;&gt;"#",$P101-Main!$AY96,"#")</f>
        <v>#</v>
      </c>
      <c r="R101" s="35">
        <f>Main!E96*Mask!G$16</f>
        <v>0</v>
      </c>
      <c r="S101" s="35">
        <f>Main!F96*Mask!H$16</f>
        <v>0</v>
      </c>
      <c r="T101" s="35">
        <f>Main!G96*Mask!I$16</f>
        <v>0</v>
      </c>
      <c r="U101" s="35">
        <f>Main!H96*Mask!J$16</f>
        <v>0</v>
      </c>
      <c r="V101" s="35">
        <f>Main!I96*Mask!K$16</f>
        <v>0</v>
      </c>
      <c r="W101" s="35">
        <f>Main!J96*Mask!L$16</f>
        <v>0</v>
      </c>
      <c r="X101" s="35">
        <f>Main!K96*Mask!M$16</f>
        <v>0</v>
      </c>
      <c r="Y101" s="35">
        <f>Main!L96*Mask!N$16</f>
        <v>0</v>
      </c>
      <c r="Z101" s="35">
        <f>Main!M96*Mask!O$16</f>
        <v>0</v>
      </c>
      <c r="AA101" s="35">
        <f>Main!N96*Mask!P$16</f>
        <v>0</v>
      </c>
      <c r="AB101" s="35">
        <f>Main!O96*Mask!Q$16</f>
        <v>0</v>
      </c>
      <c r="AC101" s="35">
        <f>Main!P96*Mask!R$16</f>
        <v>0</v>
      </c>
      <c r="AD101" s="35">
        <f>Main!Q96*Mask!S$16</f>
        <v>0</v>
      </c>
      <c r="AE101" s="35">
        <f>Main!R96*Mask!T$16</f>
        <v>0</v>
      </c>
      <c r="AF101" s="35">
        <f>Main!S96*Mask!U$16</f>
        <v>0</v>
      </c>
      <c r="AG101" s="35">
        <f>Main!T96*Mask!V$16</f>
        <v>0</v>
      </c>
      <c r="AH101" s="35">
        <f>Main!U96*Mask!W$16</f>
        <v>0</v>
      </c>
      <c r="AI101" s="35">
        <f>Main!V96*Mask!X$16</f>
        <v>0</v>
      </c>
      <c r="AJ101" s="35">
        <f>Main!W96*Mask!Y$16</f>
        <v>0</v>
      </c>
      <c r="AK101" s="35">
        <f>Main!X96*Mask!Z$16</f>
        <v>0</v>
      </c>
      <c r="AL101" s="35">
        <f>Main!Y96*Mask!AA$16</f>
        <v>0</v>
      </c>
      <c r="AM101" s="35">
        <f>Main!Z96*Mask!AB$16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42</v>
      </c>
      <c r="Q102" s="138" t="str">
        <f ca="1">IF(Main!$AY97&lt;&gt;"#",$P102-Main!$AY97,"#")</f>
        <v>#</v>
      </c>
      <c r="R102" s="35">
        <f>Main!E97*Mask!G$16</f>
        <v>0</v>
      </c>
      <c r="S102" s="35">
        <f>Main!F97*Mask!H$16</f>
        <v>0</v>
      </c>
      <c r="T102" s="35">
        <f>Main!G97*Mask!I$16</f>
        <v>0</v>
      </c>
      <c r="U102" s="35">
        <f>Main!H97*Mask!J$16</f>
        <v>0</v>
      </c>
      <c r="V102" s="35">
        <f>Main!I97*Mask!K$16</f>
        <v>0</v>
      </c>
      <c r="W102" s="35">
        <f>Main!J97*Mask!L$16</f>
        <v>0</v>
      </c>
      <c r="X102" s="35">
        <f>Main!K97*Mask!M$16</f>
        <v>0</v>
      </c>
      <c r="Y102" s="35">
        <f>Main!L97*Mask!N$16</f>
        <v>0</v>
      </c>
      <c r="Z102" s="35">
        <f>Main!M97*Mask!O$16</f>
        <v>0</v>
      </c>
      <c r="AA102" s="35">
        <f>Main!N97*Mask!P$16</f>
        <v>0</v>
      </c>
      <c r="AB102" s="35">
        <f>Main!O97*Mask!Q$16</f>
        <v>0</v>
      </c>
      <c r="AC102" s="35">
        <f>Main!P97*Mask!R$16</f>
        <v>0</v>
      </c>
      <c r="AD102" s="35">
        <f>Main!Q97*Mask!S$16</f>
        <v>0</v>
      </c>
      <c r="AE102" s="35">
        <f>Main!R97*Mask!T$16</f>
        <v>0</v>
      </c>
      <c r="AF102" s="35">
        <f>Main!S97*Mask!U$16</f>
        <v>0</v>
      </c>
      <c r="AG102" s="35">
        <f>Main!T97*Mask!V$16</f>
        <v>0</v>
      </c>
      <c r="AH102" s="35">
        <f>Main!U97*Mask!W$16</f>
        <v>0</v>
      </c>
      <c r="AI102" s="35">
        <f>Main!V97*Mask!X$16</f>
        <v>0</v>
      </c>
      <c r="AJ102" s="35">
        <f>Main!W97*Mask!Y$16</f>
        <v>0</v>
      </c>
      <c r="AK102" s="35">
        <f>Main!X97*Mask!Z$16</f>
        <v>0</v>
      </c>
      <c r="AL102" s="35">
        <f>Main!Y97*Mask!AA$16</f>
        <v>0</v>
      </c>
      <c r="AM102" s="35">
        <f>Main!Z97*Mask!AB$16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42</v>
      </c>
      <c r="Q103" s="138" t="str">
        <f ca="1">IF(Main!$AY98&lt;&gt;"#",$P103-Main!$AY98,"#")</f>
        <v>#</v>
      </c>
      <c r="R103" s="35">
        <f>Main!E98*Mask!G$16</f>
        <v>0</v>
      </c>
      <c r="S103" s="35">
        <f>Main!F98*Mask!H$16</f>
        <v>0</v>
      </c>
      <c r="T103" s="35">
        <f>Main!G98*Mask!I$16</f>
        <v>0</v>
      </c>
      <c r="U103" s="35">
        <f>Main!H98*Mask!J$16</f>
        <v>0</v>
      </c>
      <c r="V103" s="35">
        <f>Main!I98*Mask!K$16</f>
        <v>0</v>
      </c>
      <c r="W103" s="35">
        <f>Main!J98*Mask!L$16</f>
        <v>0</v>
      </c>
      <c r="X103" s="35">
        <f>Main!K98*Mask!M$16</f>
        <v>0</v>
      </c>
      <c r="Y103" s="35">
        <f>Main!L98*Mask!N$16</f>
        <v>0</v>
      </c>
      <c r="Z103" s="35">
        <f>Main!M98*Mask!O$16</f>
        <v>0</v>
      </c>
      <c r="AA103" s="35">
        <f>Main!N98*Mask!P$16</f>
        <v>0</v>
      </c>
      <c r="AB103" s="35">
        <f>Main!O98*Mask!Q$16</f>
        <v>0</v>
      </c>
      <c r="AC103" s="35">
        <f>Main!P98*Mask!R$16</f>
        <v>0</v>
      </c>
      <c r="AD103" s="35">
        <f>Main!Q98*Mask!S$16</f>
        <v>0</v>
      </c>
      <c r="AE103" s="35">
        <f>Main!R98*Mask!T$16</f>
        <v>0</v>
      </c>
      <c r="AF103" s="35">
        <f>Main!S98*Mask!U$16</f>
        <v>0</v>
      </c>
      <c r="AG103" s="35">
        <f>Main!T98*Mask!V$16</f>
        <v>0</v>
      </c>
      <c r="AH103" s="35">
        <f>Main!U98*Mask!W$16</f>
        <v>0</v>
      </c>
      <c r="AI103" s="35">
        <f>Main!V98*Mask!X$16</f>
        <v>0</v>
      </c>
      <c r="AJ103" s="35">
        <f>Main!W98*Mask!Y$16</f>
        <v>0</v>
      </c>
      <c r="AK103" s="35">
        <f>Main!X98*Mask!Z$16</f>
        <v>0</v>
      </c>
      <c r="AL103" s="35">
        <f>Main!Y98*Mask!AA$16</f>
        <v>0</v>
      </c>
      <c r="AM103" s="35">
        <f>Main!Z98*Mask!AB$16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42</v>
      </c>
      <c r="Q104" s="138" t="str">
        <f ca="1">IF(Main!$AY99&lt;&gt;"#",$P104-Main!$AY99,"#")</f>
        <v>#</v>
      </c>
      <c r="R104" s="35">
        <f>Main!E99*Mask!G$16</f>
        <v>0</v>
      </c>
      <c r="S104" s="35">
        <f>Main!F99*Mask!H$16</f>
        <v>0</v>
      </c>
      <c r="T104" s="35">
        <f>Main!G99*Mask!I$16</f>
        <v>0</v>
      </c>
      <c r="U104" s="35">
        <f>Main!H99*Mask!J$16</f>
        <v>0</v>
      </c>
      <c r="V104" s="35">
        <f>Main!I99*Mask!K$16</f>
        <v>0</v>
      </c>
      <c r="W104" s="35">
        <f>Main!J99*Mask!L$16</f>
        <v>0</v>
      </c>
      <c r="X104" s="35">
        <f>Main!K99*Mask!M$16</f>
        <v>0</v>
      </c>
      <c r="Y104" s="35">
        <f>Main!L99*Mask!N$16</f>
        <v>0</v>
      </c>
      <c r="Z104" s="35">
        <f>Main!M99*Mask!O$16</f>
        <v>0</v>
      </c>
      <c r="AA104" s="35">
        <f>Main!N99*Mask!P$16</f>
        <v>0</v>
      </c>
      <c r="AB104" s="35">
        <f>Main!O99*Mask!Q$16</f>
        <v>0</v>
      </c>
      <c r="AC104" s="35">
        <f>Main!P99*Mask!R$16</f>
        <v>0</v>
      </c>
      <c r="AD104" s="35">
        <f>Main!Q99*Mask!S$16</f>
        <v>0</v>
      </c>
      <c r="AE104" s="35">
        <f>Main!R99*Mask!T$16</f>
        <v>0</v>
      </c>
      <c r="AF104" s="35">
        <f>Main!S99*Mask!U$16</f>
        <v>0</v>
      </c>
      <c r="AG104" s="35">
        <f>Main!T99*Mask!V$16</f>
        <v>0</v>
      </c>
      <c r="AH104" s="35">
        <f>Main!U99*Mask!W$16</f>
        <v>0</v>
      </c>
      <c r="AI104" s="35">
        <f>Main!V99*Mask!X$16</f>
        <v>0</v>
      </c>
      <c r="AJ104" s="35">
        <f>Main!W99*Mask!Y$16</f>
        <v>0</v>
      </c>
      <c r="AK104" s="35">
        <f>Main!X99*Mask!Z$16</f>
        <v>0</v>
      </c>
      <c r="AL104" s="35">
        <f>Main!Y99*Mask!AA$16</f>
        <v>0</v>
      </c>
      <c r="AM104" s="35">
        <f>Main!Z99*Mask!AB$16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42</v>
      </c>
      <c r="Q105" s="138" t="str">
        <f ca="1">IF(Main!$AY100&lt;&gt;"#",$P105-Main!$AY100,"#")</f>
        <v>#</v>
      </c>
      <c r="R105" s="35">
        <f>Main!E100*Mask!G$16</f>
        <v>0</v>
      </c>
      <c r="S105" s="35">
        <f>Main!F100*Mask!H$16</f>
        <v>0</v>
      </c>
      <c r="T105" s="35">
        <f>Main!G100*Mask!I$16</f>
        <v>0</v>
      </c>
      <c r="U105" s="35">
        <f>Main!H100*Mask!J$16</f>
        <v>0</v>
      </c>
      <c r="V105" s="35">
        <f>Main!I100*Mask!K$16</f>
        <v>0</v>
      </c>
      <c r="W105" s="35">
        <f>Main!J100*Mask!L$16</f>
        <v>0</v>
      </c>
      <c r="X105" s="35">
        <f>Main!K100*Mask!M$16</f>
        <v>0</v>
      </c>
      <c r="Y105" s="35">
        <f>Main!L100*Mask!N$16</f>
        <v>0</v>
      </c>
      <c r="Z105" s="35">
        <f>Main!M100*Mask!O$16</f>
        <v>0</v>
      </c>
      <c r="AA105" s="35">
        <f>Main!N100*Mask!P$16</f>
        <v>0</v>
      </c>
      <c r="AB105" s="35">
        <f>Main!O100*Mask!Q$16</f>
        <v>0</v>
      </c>
      <c r="AC105" s="35">
        <f>Main!P100*Mask!R$16</f>
        <v>0</v>
      </c>
      <c r="AD105" s="35">
        <f>Main!Q100*Mask!S$16</f>
        <v>0</v>
      </c>
      <c r="AE105" s="35">
        <f>Main!R100*Mask!T$16</f>
        <v>0</v>
      </c>
      <c r="AF105" s="35">
        <f>Main!S100*Mask!U$16</f>
        <v>0</v>
      </c>
      <c r="AG105" s="35">
        <f>Main!T100*Mask!V$16</f>
        <v>0</v>
      </c>
      <c r="AH105" s="35">
        <f>Main!U100*Mask!W$16</f>
        <v>0</v>
      </c>
      <c r="AI105" s="35">
        <f>Main!V100*Mask!X$16</f>
        <v>0</v>
      </c>
      <c r="AJ105" s="35">
        <f>Main!W100*Mask!Y$16</f>
        <v>0</v>
      </c>
      <c r="AK105" s="35">
        <f>Main!X100*Mask!Z$16</f>
        <v>0</v>
      </c>
      <c r="AL105" s="35">
        <f>Main!Y100*Mask!AA$16</f>
        <v>0</v>
      </c>
      <c r="AM105" s="35">
        <f>Main!Z100*Mask!AB$16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42</v>
      </c>
      <c r="Q106" s="138" t="str">
        <f ca="1">IF(Main!$AY101&lt;&gt;"#",$P106-Main!$AY101,"#")</f>
        <v>#</v>
      </c>
      <c r="R106" s="35">
        <f>Main!E101*Mask!G$16</f>
        <v>0</v>
      </c>
      <c r="S106" s="35">
        <f>Main!F101*Mask!H$16</f>
        <v>0</v>
      </c>
      <c r="T106" s="35">
        <f>Main!G101*Mask!I$16</f>
        <v>0</v>
      </c>
      <c r="U106" s="35">
        <f>Main!H101*Mask!J$16</f>
        <v>0</v>
      </c>
      <c r="V106" s="35">
        <f>Main!I101*Mask!K$16</f>
        <v>0</v>
      </c>
      <c r="W106" s="35">
        <f>Main!J101*Mask!L$16</f>
        <v>0</v>
      </c>
      <c r="X106" s="35">
        <f>Main!K101*Mask!M$16</f>
        <v>0</v>
      </c>
      <c r="Y106" s="35">
        <f>Main!L101*Mask!N$16</f>
        <v>0</v>
      </c>
      <c r="Z106" s="35">
        <f>Main!M101*Mask!O$16</f>
        <v>0</v>
      </c>
      <c r="AA106" s="35">
        <f>Main!N101*Mask!P$16</f>
        <v>0</v>
      </c>
      <c r="AB106" s="35">
        <f>Main!O101*Mask!Q$16</f>
        <v>0</v>
      </c>
      <c r="AC106" s="35">
        <f>Main!P101*Mask!R$16</f>
        <v>0</v>
      </c>
      <c r="AD106" s="35">
        <f>Main!Q101*Mask!S$16</f>
        <v>0</v>
      </c>
      <c r="AE106" s="35">
        <f>Main!R101*Mask!T$16</f>
        <v>0</v>
      </c>
      <c r="AF106" s="35">
        <f>Main!S101*Mask!U$16</f>
        <v>0</v>
      </c>
      <c r="AG106" s="35">
        <f>Main!T101*Mask!V$16</f>
        <v>0</v>
      </c>
      <c r="AH106" s="35">
        <f>Main!U101*Mask!W$16</f>
        <v>0</v>
      </c>
      <c r="AI106" s="35">
        <f>Main!V101*Mask!X$16</f>
        <v>0</v>
      </c>
      <c r="AJ106" s="35">
        <f>Main!W101*Mask!Y$16</f>
        <v>0</v>
      </c>
      <c r="AK106" s="35">
        <f>Main!X101*Mask!Z$16</f>
        <v>0</v>
      </c>
      <c r="AL106" s="35">
        <f>Main!Y101*Mask!AA$16</f>
        <v>0</v>
      </c>
      <c r="AM106" s="35">
        <f>Main!Z101*Mask!AB$16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42</v>
      </c>
      <c r="Q107" s="138" t="str">
        <f ca="1">IF(Main!$AY102&lt;&gt;"#",$P107-Main!$AY102,"#")</f>
        <v>#</v>
      </c>
      <c r="R107" s="35">
        <f>Main!E102*Mask!G$16</f>
        <v>0</v>
      </c>
      <c r="S107" s="35">
        <f>Main!F102*Mask!H$16</f>
        <v>0</v>
      </c>
      <c r="T107" s="35">
        <f>Main!G102*Mask!I$16</f>
        <v>0</v>
      </c>
      <c r="U107" s="35">
        <f>Main!H102*Mask!J$16</f>
        <v>0</v>
      </c>
      <c r="V107" s="35">
        <f>Main!I102*Mask!K$16</f>
        <v>0</v>
      </c>
      <c r="W107" s="35">
        <f>Main!J102*Mask!L$16</f>
        <v>0</v>
      </c>
      <c r="X107" s="35">
        <f>Main!K102*Mask!M$16</f>
        <v>0</v>
      </c>
      <c r="Y107" s="35">
        <f>Main!L102*Mask!N$16</f>
        <v>0</v>
      </c>
      <c r="Z107" s="35">
        <f>Main!M102*Mask!O$16</f>
        <v>0</v>
      </c>
      <c r="AA107" s="35">
        <f>Main!N102*Mask!P$16</f>
        <v>0</v>
      </c>
      <c r="AB107" s="35">
        <f>Main!O102*Mask!Q$16</f>
        <v>0</v>
      </c>
      <c r="AC107" s="35">
        <f>Main!P102*Mask!R$16</f>
        <v>0</v>
      </c>
      <c r="AD107" s="35">
        <f>Main!Q102*Mask!S$16</f>
        <v>0</v>
      </c>
      <c r="AE107" s="35">
        <f>Main!R102*Mask!T$16</f>
        <v>0</v>
      </c>
      <c r="AF107" s="35">
        <f>Main!S102*Mask!U$16</f>
        <v>0</v>
      </c>
      <c r="AG107" s="35">
        <f>Main!T102*Mask!V$16</f>
        <v>0</v>
      </c>
      <c r="AH107" s="35">
        <f>Main!U102*Mask!W$16</f>
        <v>0</v>
      </c>
      <c r="AI107" s="35">
        <f>Main!V102*Mask!X$16</f>
        <v>0</v>
      </c>
      <c r="AJ107" s="35">
        <f>Main!W102*Mask!Y$16</f>
        <v>0</v>
      </c>
      <c r="AK107" s="35">
        <f>Main!X102*Mask!Z$16</f>
        <v>0</v>
      </c>
      <c r="AL107" s="35">
        <f>Main!Y102*Mask!AA$16</f>
        <v>0</v>
      </c>
      <c r="AM107" s="35">
        <f>Main!Z102*Mask!AB$16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42</v>
      </c>
      <c r="Q108" s="138" t="str">
        <f ca="1">IF(Main!$AY103&lt;&gt;"#",$P108-Main!$AY103,"#")</f>
        <v>#</v>
      </c>
      <c r="R108" s="35">
        <f>Main!E103*Mask!G$16</f>
        <v>0</v>
      </c>
      <c r="S108" s="35">
        <f>Main!F103*Mask!H$16</f>
        <v>0</v>
      </c>
      <c r="T108" s="35">
        <f>Main!G103*Mask!I$16</f>
        <v>0</v>
      </c>
      <c r="U108" s="35">
        <f>Main!H103*Mask!J$16</f>
        <v>0</v>
      </c>
      <c r="V108" s="35">
        <f>Main!I103*Mask!K$16</f>
        <v>0</v>
      </c>
      <c r="W108" s="35">
        <f>Main!J103*Mask!L$16</f>
        <v>0</v>
      </c>
      <c r="X108" s="35">
        <f>Main!K103*Mask!M$16</f>
        <v>0</v>
      </c>
      <c r="Y108" s="35">
        <f>Main!L103*Mask!N$16</f>
        <v>0</v>
      </c>
      <c r="Z108" s="35">
        <f>Main!M103*Mask!O$16</f>
        <v>0</v>
      </c>
      <c r="AA108" s="35">
        <f>Main!N103*Mask!P$16</f>
        <v>0</v>
      </c>
      <c r="AB108" s="35">
        <f>Main!O103*Mask!Q$16</f>
        <v>0</v>
      </c>
      <c r="AC108" s="35">
        <f>Main!P103*Mask!R$16</f>
        <v>0</v>
      </c>
      <c r="AD108" s="35">
        <f>Main!Q103*Mask!S$16</f>
        <v>0</v>
      </c>
      <c r="AE108" s="35">
        <f>Main!R103*Mask!T$16</f>
        <v>0</v>
      </c>
      <c r="AF108" s="35">
        <f>Main!S103*Mask!U$16</f>
        <v>0</v>
      </c>
      <c r="AG108" s="35">
        <f>Main!T103*Mask!V$16</f>
        <v>0</v>
      </c>
      <c r="AH108" s="35">
        <f>Main!U103*Mask!W$16</f>
        <v>0</v>
      </c>
      <c r="AI108" s="35">
        <f>Main!V103*Mask!X$16</f>
        <v>0</v>
      </c>
      <c r="AJ108" s="35">
        <f>Main!W103*Mask!Y$16</f>
        <v>0</v>
      </c>
      <c r="AK108" s="35">
        <f>Main!X103*Mask!Z$16</f>
        <v>0</v>
      </c>
      <c r="AL108" s="35">
        <f>Main!Y103*Mask!AA$16</f>
        <v>0</v>
      </c>
      <c r="AM108" s="35">
        <f>Main!Z103*Mask!AB$16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42</v>
      </c>
      <c r="Q109" s="138" t="str">
        <f ca="1">IF(Main!$AY104&lt;&gt;"#",$P109-Main!$AY104,"#")</f>
        <v>#</v>
      </c>
      <c r="R109" s="35">
        <f>Main!E104*Mask!G$16</f>
        <v>0</v>
      </c>
      <c r="S109" s="35">
        <f>Main!F104*Mask!H$16</f>
        <v>0</v>
      </c>
      <c r="T109" s="35">
        <f>Main!G104*Mask!I$16</f>
        <v>0</v>
      </c>
      <c r="U109" s="35">
        <f>Main!H104*Mask!J$16</f>
        <v>0</v>
      </c>
      <c r="V109" s="35">
        <f>Main!I104*Mask!K$16</f>
        <v>0</v>
      </c>
      <c r="W109" s="35">
        <f>Main!J104*Mask!L$16</f>
        <v>0</v>
      </c>
      <c r="X109" s="35">
        <f>Main!K104*Mask!M$16</f>
        <v>0</v>
      </c>
      <c r="Y109" s="35">
        <f>Main!L104*Mask!N$16</f>
        <v>0</v>
      </c>
      <c r="Z109" s="35">
        <f>Main!M104*Mask!O$16</f>
        <v>0</v>
      </c>
      <c r="AA109" s="35">
        <f>Main!N104*Mask!P$16</f>
        <v>0</v>
      </c>
      <c r="AB109" s="35">
        <f>Main!O104*Mask!Q$16</f>
        <v>0</v>
      </c>
      <c r="AC109" s="35">
        <f>Main!P104*Mask!R$16</f>
        <v>0</v>
      </c>
      <c r="AD109" s="35">
        <f>Main!Q104*Mask!S$16</f>
        <v>0</v>
      </c>
      <c r="AE109" s="35">
        <f>Main!R104*Mask!T$16</f>
        <v>0</v>
      </c>
      <c r="AF109" s="35">
        <f>Main!S104*Mask!U$16</f>
        <v>0</v>
      </c>
      <c r="AG109" s="35">
        <f>Main!T104*Mask!V$16</f>
        <v>0</v>
      </c>
      <c r="AH109" s="35">
        <f>Main!U104*Mask!W$16</f>
        <v>0</v>
      </c>
      <c r="AI109" s="35">
        <f>Main!V104*Mask!X$16</f>
        <v>0</v>
      </c>
      <c r="AJ109" s="35">
        <f>Main!W104*Mask!Y$16</f>
        <v>0</v>
      </c>
      <c r="AK109" s="35">
        <f>Main!X104*Mask!Z$16</f>
        <v>0</v>
      </c>
      <c r="AL109" s="35">
        <f>Main!Y104*Mask!AA$16</f>
        <v>0</v>
      </c>
      <c r="AM109" s="35">
        <f>Main!Z104*Mask!AB$16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42</v>
      </c>
      <c r="Q110" s="138" t="str">
        <f ca="1">IF(Main!$AY105&lt;&gt;"#",$P110-Main!$AY105,"#")</f>
        <v>#</v>
      </c>
      <c r="R110" s="35">
        <f>Main!E105*Mask!G$16</f>
        <v>0</v>
      </c>
      <c r="S110" s="35">
        <f>Main!F105*Mask!H$16</f>
        <v>0</v>
      </c>
      <c r="T110" s="35">
        <f>Main!G105*Mask!I$16</f>
        <v>0</v>
      </c>
      <c r="U110" s="35">
        <f>Main!H105*Mask!J$16</f>
        <v>0</v>
      </c>
      <c r="V110" s="35">
        <f>Main!I105*Mask!K$16</f>
        <v>0</v>
      </c>
      <c r="W110" s="35">
        <f>Main!J105*Mask!L$16</f>
        <v>0</v>
      </c>
      <c r="X110" s="35">
        <f>Main!K105*Mask!M$16</f>
        <v>0</v>
      </c>
      <c r="Y110" s="35">
        <f>Main!L105*Mask!N$16</f>
        <v>0</v>
      </c>
      <c r="Z110" s="35">
        <f>Main!M105*Mask!O$16</f>
        <v>0</v>
      </c>
      <c r="AA110" s="35">
        <f>Main!N105*Mask!P$16</f>
        <v>0</v>
      </c>
      <c r="AB110" s="35">
        <f>Main!O105*Mask!Q$16</f>
        <v>0</v>
      </c>
      <c r="AC110" s="35">
        <f>Main!P105*Mask!R$16</f>
        <v>0</v>
      </c>
      <c r="AD110" s="35">
        <f>Main!Q105*Mask!S$16</f>
        <v>0</v>
      </c>
      <c r="AE110" s="35">
        <f>Main!R105*Mask!T$16</f>
        <v>0</v>
      </c>
      <c r="AF110" s="35">
        <f>Main!S105*Mask!U$16</f>
        <v>0</v>
      </c>
      <c r="AG110" s="35">
        <f>Main!T105*Mask!V$16</f>
        <v>0</v>
      </c>
      <c r="AH110" s="35">
        <f>Main!U105*Mask!W$16</f>
        <v>0</v>
      </c>
      <c r="AI110" s="35">
        <f>Main!V105*Mask!X$16</f>
        <v>0</v>
      </c>
      <c r="AJ110" s="35">
        <f>Main!W105*Mask!Y$16</f>
        <v>0</v>
      </c>
      <c r="AK110" s="35">
        <f>Main!X105*Mask!Z$16</f>
        <v>0</v>
      </c>
      <c r="AL110" s="35">
        <f>Main!Y105*Mask!AA$16</f>
        <v>0</v>
      </c>
      <c r="AM110" s="35">
        <f>Main!Z105*Mask!AB$16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42</v>
      </c>
      <c r="Q111" s="138" t="str">
        <f ca="1">IF(Main!$AY106&lt;&gt;"#",$P111-Main!$AY106,"#")</f>
        <v>#</v>
      </c>
      <c r="R111" s="35">
        <f>Main!E106*Mask!G$16</f>
        <v>0</v>
      </c>
      <c r="S111" s="35">
        <f>Main!F106*Mask!H$16</f>
        <v>0</v>
      </c>
      <c r="T111" s="35">
        <f>Main!G106*Mask!I$16</f>
        <v>0</v>
      </c>
      <c r="U111" s="35">
        <f>Main!H106*Mask!J$16</f>
        <v>0</v>
      </c>
      <c r="V111" s="35">
        <f>Main!I106*Mask!K$16</f>
        <v>0</v>
      </c>
      <c r="W111" s="35">
        <f>Main!J106*Mask!L$16</f>
        <v>0</v>
      </c>
      <c r="X111" s="35">
        <f>Main!K106*Mask!M$16</f>
        <v>0</v>
      </c>
      <c r="Y111" s="35">
        <f>Main!L106*Mask!N$16</f>
        <v>0</v>
      </c>
      <c r="Z111" s="35">
        <f>Main!M106*Mask!O$16</f>
        <v>0</v>
      </c>
      <c r="AA111" s="35">
        <f>Main!N106*Mask!P$16</f>
        <v>0</v>
      </c>
      <c r="AB111" s="35">
        <f>Main!O106*Mask!Q$16</f>
        <v>0</v>
      </c>
      <c r="AC111" s="35">
        <f>Main!P106*Mask!R$16</f>
        <v>0</v>
      </c>
      <c r="AD111" s="35">
        <f>Main!Q106*Mask!S$16</f>
        <v>0</v>
      </c>
      <c r="AE111" s="35">
        <f>Main!R106*Mask!T$16</f>
        <v>0</v>
      </c>
      <c r="AF111" s="35">
        <f>Main!S106*Mask!U$16</f>
        <v>0</v>
      </c>
      <c r="AG111" s="35">
        <f>Main!T106*Mask!V$16</f>
        <v>0</v>
      </c>
      <c r="AH111" s="35">
        <f>Main!U106*Mask!W$16</f>
        <v>0</v>
      </c>
      <c r="AI111" s="35">
        <f>Main!V106*Mask!X$16</f>
        <v>0</v>
      </c>
      <c r="AJ111" s="35">
        <f>Main!W106*Mask!Y$16</f>
        <v>0</v>
      </c>
      <c r="AK111" s="35">
        <f>Main!X106*Mask!Z$16</f>
        <v>0</v>
      </c>
      <c r="AL111" s="35">
        <f>Main!Y106*Mask!AA$16</f>
        <v>0</v>
      </c>
      <c r="AM111" s="35">
        <f>Main!Z106*Mask!AB$16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42</v>
      </c>
      <c r="Q112" s="138" t="str">
        <f ca="1">IF(Main!$AY107&lt;&gt;"#",$P112-Main!$AY107,"#")</f>
        <v>#</v>
      </c>
      <c r="R112" s="35">
        <f>Main!E107*Mask!G$16</f>
        <v>0</v>
      </c>
      <c r="S112" s="35">
        <f>Main!F107*Mask!H$16</f>
        <v>0</v>
      </c>
      <c r="T112" s="35">
        <f>Main!G107*Mask!I$16</f>
        <v>0</v>
      </c>
      <c r="U112" s="35">
        <f>Main!H107*Mask!J$16</f>
        <v>0</v>
      </c>
      <c r="V112" s="35">
        <f>Main!I107*Mask!K$16</f>
        <v>0</v>
      </c>
      <c r="W112" s="35">
        <f>Main!J107*Mask!L$16</f>
        <v>0</v>
      </c>
      <c r="X112" s="35">
        <f>Main!K107*Mask!M$16</f>
        <v>0</v>
      </c>
      <c r="Y112" s="35">
        <f>Main!L107*Mask!N$16</f>
        <v>0</v>
      </c>
      <c r="Z112" s="35">
        <f>Main!M107*Mask!O$16</f>
        <v>0</v>
      </c>
      <c r="AA112" s="35">
        <f>Main!N107*Mask!P$16</f>
        <v>0</v>
      </c>
      <c r="AB112" s="35">
        <f>Main!O107*Mask!Q$16</f>
        <v>0</v>
      </c>
      <c r="AC112" s="35">
        <f>Main!P107*Mask!R$16</f>
        <v>0</v>
      </c>
      <c r="AD112" s="35">
        <f>Main!Q107*Mask!S$16</f>
        <v>0</v>
      </c>
      <c r="AE112" s="35">
        <f>Main!R107*Mask!T$16</f>
        <v>0</v>
      </c>
      <c r="AF112" s="35">
        <f>Main!S107*Mask!U$16</f>
        <v>0</v>
      </c>
      <c r="AG112" s="35">
        <f>Main!T107*Mask!V$16</f>
        <v>0</v>
      </c>
      <c r="AH112" s="35">
        <f>Main!U107*Mask!W$16</f>
        <v>0</v>
      </c>
      <c r="AI112" s="35">
        <f>Main!V107*Mask!X$16</f>
        <v>0</v>
      </c>
      <c r="AJ112" s="35">
        <f>Main!W107*Mask!Y$16</f>
        <v>0</v>
      </c>
      <c r="AK112" s="35">
        <f>Main!X107*Mask!Z$16</f>
        <v>0</v>
      </c>
      <c r="AL112" s="35">
        <f>Main!Y107*Mask!AA$16</f>
        <v>0</v>
      </c>
      <c r="AM112" s="35">
        <f>Main!Z107*Mask!AB$16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42</v>
      </c>
      <c r="Q113" s="138" t="str">
        <f ca="1">IF(Main!$AY108&lt;&gt;"#",$P113-Main!$AY108,"#")</f>
        <v>#</v>
      </c>
      <c r="R113" s="35">
        <f>Main!E108*Mask!G$16</f>
        <v>0</v>
      </c>
      <c r="S113" s="35">
        <f>Main!F108*Mask!H$16</f>
        <v>0</v>
      </c>
      <c r="T113" s="35">
        <f>Main!G108*Mask!I$16</f>
        <v>0</v>
      </c>
      <c r="U113" s="35">
        <f>Main!H108*Mask!J$16</f>
        <v>0</v>
      </c>
      <c r="V113" s="35">
        <f>Main!I108*Mask!K$16</f>
        <v>0</v>
      </c>
      <c r="W113" s="35">
        <f>Main!J108*Mask!L$16</f>
        <v>0</v>
      </c>
      <c r="X113" s="35">
        <f>Main!K108*Mask!M$16</f>
        <v>0</v>
      </c>
      <c r="Y113" s="35">
        <f>Main!L108*Mask!N$16</f>
        <v>0</v>
      </c>
      <c r="Z113" s="35">
        <f>Main!M108*Mask!O$16</f>
        <v>0</v>
      </c>
      <c r="AA113" s="35">
        <f>Main!N108*Mask!P$16</f>
        <v>0</v>
      </c>
      <c r="AB113" s="35">
        <f>Main!O108*Mask!Q$16</f>
        <v>0</v>
      </c>
      <c r="AC113" s="35">
        <f>Main!P108*Mask!R$16</f>
        <v>0</v>
      </c>
      <c r="AD113" s="35">
        <f>Main!Q108*Mask!S$16</f>
        <v>0</v>
      </c>
      <c r="AE113" s="35">
        <f>Main!R108*Mask!T$16</f>
        <v>0</v>
      </c>
      <c r="AF113" s="35">
        <f>Main!S108*Mask!U$16</f>
        <v>0</v>
      </c>
      <c r="AG113" s="35">
        <f>Main!T108*Mask!V$16</f>
        <v>0</v>
      </c>
      <c r="AH113" s="35">
        <f>Main!U108*Mask!W$16</f>
        <v>0</v>
      </c>
      <c r="AI113" s="35">
        <f>Main!V108*Mask!X$16</f>
        <v>0</v>
      </c>
      <c r="AJ113" s="35">
        <f>Main!W108*Mask!Y$16</f>
        <v>0</v>
      </c>
      <c r="AK113" s="35">
        <f>Main!X108*Mask!Z$16</f>
        <v>0</v>
      </c>
      <c r="AL113" s="35">
        <f>Main!Y108*Mask!AA$16</f>
        <v>0</v>
      </c>
      <c r="AM113" s="35">
        <f>Main!Z108*Mask!AB$16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42</v>
      </c>
      <c r="Q114" s="138" t="str">
        <f ca="1">IF(Main!$AY109&lt;&gt;"#",$P114-Main!$AY109,"#")</f>
        <v>#</v>
      </c>
      <c r="R114" s="35">
        <f>Main!E109*Mask!G$16</f>
        <v>0</v>
      </c>
      <c r="S114" s="35">
        <f>Main!F109*Mask!H$16</f>
        <v>0</v>
      </c>
      <c r="T114" s="35">
        <f>Main!G109*Mask!I$16</f>
        <v>0</v>
      </c>
      <c r="U114" s="35">
        <f>Main!H109*Mask!J$16</f>
        <v>0</v>
      </c>
      <c r="V114" s="35">
        <f>Main!I109*Mask!K$16</f>
        <v>0</v>
      </c>
      <c r="W114" s="35">
        <f>Main!J109*Mask!L$16</f>
        <v>0</v>
      </c>
      <c r="X114" s="35">
        <f>Main!K109*Mask!M$16</f>
        <v>0</v>
      </c>
      <c r="Y114" s="35">
        <f>Main!L109*Mask!N$16</f>
        <v>0</v>
      </c>
      <c r="Z114" s="35">
        <f>Main!M109*Mask!O$16</f>
        <v>0</v>
      </c>
      <c r="AA114" s="35">
        <f>Main!N109*Mask!P$16</f>
        <v>0</v>
      </c>
      <c r="AB114" s="35">
        <f>Main!O109*Mask!Q$16</f>
        <v>0</v>
      </c>
      <c r="AC114" s="35">
        <f>Main!P109*Mask!R$16</f>
        <v>0</v>
      </c>
      <c r="AD114" s="35">
        <f>Main!Q109*Mask!S$16</f>
        <v>0</v>
      </c>
      <c r="AE114" s="35">
        <f>Main!R109*Mask!T$16</f>
        <v>0</v>
      </c>
      <c r="AF114" s="35">
        <f>Main!S109*Mask!U$16</f>
        <v>0</v>
      </c>
      <c r="AG114" s="35">
        <f>Main!T109*Mask!V$16</f>
        <v>0</v>
      </c>
      <c r="AH114" s="35">
        <f>Main!U109*Mask!W$16</f>
        <v>0</v>
      </c>
      <c r="AI114" s="35">
        <f>Main!V109*Mask!X$16</f>
        <v>0</v>
      </c>
      <c r="AJ114" s="35">
        <f>Main!W109*Mask!Y$16</f>
        <v>0</v>
      </c>
      <c r="AK114" s="35">
        <f>Main!X109*Mask!Z$16</f>
        <v>0</v>
      </c>
      <c r="AL114" s="35">
        <f>Main!Y109*Mask!AA$16</f>
        <v>0</v>
      </c>
      <c r="AM114" s="35">
        <f>Main!Z109*Mask!AB$16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42</v>
      </c>
      <c r="Q115" s="138" t="str">
        <f ca="1">IF(Main!$AY110&lt;&gt;"#",$P115-Main!$AY110,"#")</f>
        <v>#</v>
      </c>
      <c r="R115" s="35">
        <f>Main!E110*Mask!G$16</f>
        <v>0</v>
      </c>
      <c r="S115" s="35">
        <f>Main!F110*Mask!H$16</f>
        <v>0</v>
      </c>
      <c r="T115" s="35">
        <f>Main!G110*Mask!I$16</f>
        <v>0</v>
      </c>
      <c r="U115" s="35">
        <f>Main!H110*Mask!J$16</f>
        <v>0</v>
      </c>
      <c r="V115" s="35">
        <f>Main!I110*Mask!K$16</f>
        <v>0</v>
      </c>
      <c r="W115" s="35">
        <f>Main!J110*Mask!L$16</f>
        <v>0</v>
      </c>
      <c r="X115" s="35">
        <f>Main!K110*Mask!M$16</f>
        <v>0</v>
      </c>
      <c r="Y115" s="35">
        <f>Main!L110*Mask!N$16</f>
        <v>0</v>
      </c>
      <c r="Z115" s="35">
        <f>Main!M110*Mask!O$16</f>
        <v>0</v>
      </c>
      <c r="AA115" s="35">
        <f>Main!N110*Mask!P$16</f>
        <v>0</v>
      </c>
      <c r="AB115" s="35">
        <f>Main!O110*Mask!Q$16</f>
        <v>0</v>
      </c>
      <c r="AC115" s="35">
        <f>Main!P110*Mask!R$16</f>
        <v>0</v>
      </c>
      <c r="AD115" s="35">
        <f>Main!Q110*Mask!S$16</f>
        <v>0</v>
      </c>
      <c r="AE115" s="35">
        <f>Main!R110*Mask!T$16</f>
        <v>0</v>
      </c>
      <c r="AF115" s="35">
        <f>Main!S110*Mask!U$16</f>
        <v>0</v>
      </c>
      <c r="AG115" s="35">
        <f>Main!T110*Mask!V$16</f>
        <v>0</v>
      </c>
      <c r="AH115" s="35">
        <f>Main!U110*Mask!W$16</f>
        <v>0</v>
      </c>
      <c r="AI115" s="35">
        <f>Main!V110*Mask!X$16</f>
        <v>0</v>
      </c>
      <c r="AJ115" s="35">
        <f>Main!W110*Mask!Y$16</f>
        <v>0</v>
      </c>
      <c r="AK115" s="35">
        <f>Main!X110*Mask!Z$16</f>
        <v>0</v>
      </c>
      <c r="AL115" s="35">
        <f>Main!Y110*Mask!AA$16</f>
        <v>0</v>
      </c>
      <c r="AM115" s="35">
        <f>Main!Z110*Mask!AB$16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42</v>
      </c>
      <c r="Q116" s="138" t="str">
        <f ca="1">IF(Main!$AY111&lt;&gt;"#",$P116-Main!$AY111,"#")</f>
        <v>#</v>
      </c>
      <c r="R116" s="35">
        <f>Main!E111*Mask!G$16</f>
        <v>0</v>
      </c>
      <c r="S116" s="35">
        <f>Main!F111*Mask!H$16</f>
        <v>0</v>
      </c>
      <c r="T116" s="35">
        <f>Main!G111*Mask!I$16</f>
        <v>0</v>
      </c>
      <c r="U116" s="35">
        <f>Main!H111*Mask!J$16</f>
        <v>0</v>
      </c>
      <c r="V116" s="35">
        <f>Main!I111*Mask!K$16</f>
        <v>0</v>
      </c>
      <c r="W116" s="35">
        <f>Main!J111*Mask!L$16</f>
        <v>0</v>
      </c>
      <c r="X116" s="35">
        <f>Main!K111*Mask!M$16</f>
        <v>0</v>
      </c>
      <c r="Y116" s="35">
        <f>Main!L111*Mask!N$16</f>
        <v>0</v>
      </c>
      <c r="Z116" s="35">
        <f>Main!M111*Mask!O$16</f>
        <v>0</v>
      </c>
      <c r="AA116" s="35">
        <f>Main!N111*Mask!P$16</f>
        <v>0</v>
      </c>
      <c r="AB116" s="35">
        <f>Main!O111*Mask!Q$16</f>
        <v>0</v>
      </c>
      <c r="AC116" s="35">
        <f>Main!P111*Mask!R$16</f>
        <v>0</v>
      </c>
      <c r="AD116" s="35">
        <f>Main!Q111*Mask!S$16</f>
        <v>0</v>
      </c>
      <c r="AE116" s="35">
        <f>Main!R111*Mask!T$16</f>
        <v>0</v>
      </c>
      <c r="AF116" s="35">
        <f>Main!S111*Mask!U$16</f>
        <v>0</v>
      </c>
      <c r="AG116" s="35">
        <f>Main!T111*Mask!V$16</f>
        <v>0</v>
      </c>
      <c r="AH116" s="35">
        <f>Main!U111*Mask!W$16</f>
        <v>0</v>
      </c>
      <c r="AI116" s="35">
        <f>Main!V111*Mask!X$16</f>
        <v>0</v>
      </c>
      <c r="AJ116" s="35">
        <f>Main!W111*Mask!Y$16</f>
        <v>0</v>
      </c>
      <c r="AK116" s="35">
        <f>Main!X111*Mask!Z$16</f>
        <v>0</v>
      </c>
      <c r="AL116" s="35">
        <f>Main!Y111*Mask!AA$16</f>
        <v>0</v>
      </c>
      <c r="AM116" s="35">
        <f>Main!Z111*Mask!AB$16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42</v>
      </c>
      <c r="Q117" s="138" t="str">
        <f ca="1">IF(Main!$AY112&lt;&gt;"#",$P117-Main!$AY112,"#")</f>
        <v>#</v>
      </c>
      <c r="R117" s="35">
        <f>Main!E112*Mask!G$16</f>
        <v>0</v>
      </c>
      <c r="S117" s="35">
        <f>Main!F112*Mask!H$16</f>
        <v>0</v>
      </c>
      <c r="T117" s="35">
        <f>Main!G112*Mask!I$16</f>
        <v>0</v>
      </c>
      <c r="U117" s="35">
        <f>Main!H112*Mask!J$16</f>
        <v>0</v>
      </c>
      <c r="V117" s="35">
        <f>Main!I112*Mask!K$16</f>
        <v>0</v>
      </c>
      <c r="W117" s="35">
        <f>Main!J112*Mask!L$16</f>
        <v>0</v>
      </c>
      <c r="X117" s="35">
        <f>Main!K112*Mask!M$16</f>
        <v>0</v>
      </c>
      <c r="Y117" s="35">
        <f>Main!L112*Mask!N$16</f>
        <v>0</v>
      </c>
      <c r="Z117" s="35">
        <f>Main!M112*Mask!O$16</f>
        <v>0</v>
      </c>
      <c r="AA117" s="35">
        <f>Main!N112*Mask!P$16</f>
        <v>0</v>
      </c>
      <c r="AB117" s="35">
        <f>Main!O112*Mask!Q$16</f>
        <v>0</v>
      </c>
      <c r="AC117" s="35">
        <f>Main!P112*Mask!R$16</f>
        <v>0</v>
      </c>
      <c r="AD117" s="35">
        <f>Main!Q112*Mask!S$16</f>
        <v>0</v>
      </c>
      <c r="AE117" s="35">
        <f>Main!R112*Mask!T$16</f>
        <v>0</v>
      </c>
      <c r="AF117" s="35">
        <f>Main!S112*Mask!U$16</f>
        <v>0</v>
      </c>
      <c r="AG117" s="35">
        <f>Main!T112*Mask!V$16</f>
        <v>0</v>
      </c>
      <c r="AH117" s="35">
        <f>Main!U112*Mask!W$16</f>
        <v>0</v>
      </c>
      <c r="AI117" s="35">
        <f>Main!V112*Mask!X$16</f>
        <v>0</v>
      </c>
      <c r="AJ117" s="35">
        <f>Main!W112*Mask!Y$16</f>
        <v>0</v>
      </c>
      <c r="AK117" s="35">
        <f>Main!X112*Mask!Z$16</f>
        <v>0</v>
      </c>
      <c r="AL117" s="35">
        <f>Main!Y112*Mask!AA$16</f>
        <v>0</v>
      </c>
      <c r="AM117" s="35">
        <f>Main!Z112*Mask!AB$16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42</v>
      </c>
      <c r="Q118" s="138" t="str">
        <f ca="1">IF(Main!$AY113&lt;&gt;"#",$P118-Main!$AY113,"#")</f>
        <v>#</v>
      </c>
      <c r="R118" s="35">
        <f>Main!E113*Mask!G$16</f>
        <v>0</v>
      </c>
      <c r="S118" s="35">
        <f>Main!F113*Mask!H$16</f>
        <v>0</v>
      </c>
      <c r="T118" s="35">
        <f>Main!G113*Mask!I$16</f>
        <v>0</v>
      </c>
      <c r="U118" s="35">
        <f>Main!H113*Mask!J$16</f>
        <v>0</v>
      </c>
      <c r="V118" s="35">
        <f>Main!I113*Mask!K$16</f>
        <v>0</v>
      </c>
      <c r="W118" s="35">
        <f>Main!J113*Mask!L$16</f>
        <v>0</v>
      </c>
      <c r="X118" s="35">
        <f>Main!K113*Mask!M$16</f>
        <v>0</v>
      </c>
      <c r="Y118" s="35">
        <f>Main!L113*Mask!N$16</f>
        <v>0</v>
      </c>
      <c r="Z118" s="35">
        <f>Main!M113*Mask!O$16</f>
        <v>0</v>
      </c>
      <c r="AA118" s="35">
        <f>Main!N113*Mask!P$16</f>
        <v>0</v>
      </c>
      <c r="AB118" s="35">
        <f>Main!O113*Mask!Q$16</f>
        <v>0</v>
      </c>
      <c r="AC118" s="35">
        <f>Main!P113*Mask!R$16</f>
        <v>0</v>
      </c>
      <c r="AD118" s="35">
        <f>Main!Q113*Mask!S$16</f>
        <v>0</v>
      </c>
      <c r="AE118" s="35">
        <f>Main!R113*Mask!T$16</f>
        <v>0</v>
      </c>
      <c r="AF118" s="35">
        <f>Main!S113*Mask!U$16</f>
        <v>0</v>
      </c>
      <c r="AG118" s="35">
        <f>Main!T113*Mask!V$16</f>
        <v>0</v>
      </c>
      <c r="AH118" s="35">
        <f>Main!U113*Mask!W$16</f>
        <v>0</v>
      </c>
      <c r="AI118" s="35">
        <f>Main!V113*Mask!X$16</f>
        <v>0</v>
      </c>
      <c r="AJ118" s="35">
        <f>Main!W113*Mask!Y$16</f>
        <v>0</v>
      </c>
      <c r="AK118" s="35">
        <f>Main!X113*Mask!Z$16</f>
        <v>0</v>
      </c>
      <c r="AL118" s="35">
        <f>Main!Y113*Mask!AA$16</f>
        <v>0</v>
      </c>
      <c r="AM118" s="35">
        <f>Main!Z113*Mask!AB$16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42</v>
      </c>
      <c r="Q119" s="138" t="str">
        <f ca="1">IF(Main!$AY114&lt;&gt;"#",$P119-Main!$AY114,"#")</f>
        <v>#</v>
      </c>
      <c r="R119" s="35">
        <f>Main!E114*Mask!G$16</f>
        <v>0</v>
      </c>
      <c r="S119" s="35">
        <f>Main!F114*Mask!H$16</f>
        <v>0</v>
      </c>
      <c r="T119" s="35">
        <f>Main!G114*Mask!I$16</f>
        <v>0</v>
      </c>
      <c r="U119" s="35">
        <f>Main!H114*Mask!J$16</f>
        <v>0</v>
      </c>
      <c r="V119" s="35">
        <f>Main!I114*Mask!K$16</f>
        <v>0</v>
      </c>
      <c r="W119" s="35">
        <f>Main!J114*Mask!L$16</f>
        <v>0</v>
      </c>
      <c r="X119" s="35">
        <f>Main!K114*Mask!M$16</f>
        <v>0</v>
      </c>
      <c r="Y119" s="35">
        <f>Main!L114*Mask!N$16</f>
        <v>0</v>
      </c>
      <c r="Z119" s="35">
        <f>Main!M114*Mask!O$16</f>
        <v>0</v>
      </c>
      <c r="AA119" s="35">
        <f>Main!N114*Mask!P$16</f>
        <v>0</v>
      </c>
      <c r="AB119" s="35">
        <f>Main!O114*Mask!Q$16</f>
        <v>0</v>
      </c>
      <c r="AC119" s="35">
        <f>Main!P114*Mask!R$16</f>
        <v>0</v>
      </c>
      <c r="AD119" s="35">
        <f>Main!Q114*Mask!S$16</f>
        <v>0</v>
      </c>
      <c r="AE119" s="35">
        <f>Main!R114*Mask!T$16</f>
        <v>0</v>
      </c>
      <c r="AF119" s="35">
        <f>Main!S114*Mask!U$16</f>
        <v>0</v>
      </c>
      <c r="AG119" s="35">
        <f>Main!T114*Mask!V$16</f>
        <v>0</v>
      </c>
      <c r="AH119" s="35">
        <f>Main!U114*Mask!W$16</f>
        <v>0</v>
      </c>
      <c r="AI119" s="35">
        <f>Main!V114*Mask!X$16</f>
        <v>0</v>
      </c>
      <c r="AJ119" s="35">
        <f>Main!W114*Mask!Y$16</f>
        <v>0</v>
      </c>
      <c r="AK119" s="35">
        <f>Main!X114*Mask!Z$16</f>
        <v>0</v>
      </c>
      <c r="AL119" s="35">
        <f>Main!Y114*Mask!AA$16</f>
        <v>0</v>
      </c>
      <c r="AM119" s="35">
        <f>Main!Z114*Mask!AB$16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42</v>
      </c>
      <c r="Q120" s="138" t="str">
        <f ca="1">IF(Main!$AY115&lt;&gt;"#",$P120-Main!$AY115,"#")</f>
        <v>#</v>
      </c>
      <c r="R120" s="35">
        <f>Main!E115*Mask!G$16</f>
        <v>0</v>
      </c>
      <c r="S120" s="35">
        <f>Main!F115*Mask!H$16</f>
        <v>0</v>
      </c>
      <c r="T120" s="35">
        <f>Main!G115*Mask!I$16</f>
        <v>0</v>
      </c>
      <c r="U120" s="35">
        <f>Main!H115*Mask!J$16</f>
        <v>0</v>
      </c>
      <c r="V120" s="35">
        <f>Main!I115*Mask!K$16</f>
        <v>0</v>
      </c>
      <c r="W120" s="35">
        <f>Main!J115*Mask!L$16</f>
        <v>0</v>
      </c>
      <c r="X120" s="35">
        <f>Main!K115*Mask!M$16</f>
        <v>0</v>
      </c>
      <c r="Y120" s="35">
        <f>Main!L115*Mask!N$16</f>
        <v>0</v>
      </c>
      <c r="Z120" s="35">
        <f>Main!M115*Mask!O$16</f>
        <v>0</v>
      </c>
      <c r="AA120" s="35">
        <f>Main!N115*Mask!P$16</f>
        <v>0</v>
      </c>
      <c r="AB120" s="35">
        <f>Main!O115*Mask!Q$16</f>
        <v>0</v>
      </c>
      <c r="AC120" s="35">
        <f>Main!P115*Mask!R$16</f>
        <v>0</v>
      </c>
      <c r="AD120" s="35">
        <f>Main!Q115*Mask!S$16</f>
        <v>0</v>
      </c>
      <c r="AE120" s="35">
        <f>Main!R115*Mask!T$16</f>
        <v>0</v>
      </c>
      <c r="AF120" s="35">
        <f>Main!S115*Mask!U$16</f>
        <v>0</v>
      </c>
      <c r="AG120" s="35">
        <f>Main!T115*Mask!V$16</f>
        <v>0</v>
      </c>
      <c r="AH120" s="35">
        <f>Main!U115*Mask!W$16</f>
        <v>0</v>
      </c>
      <c r="AI120" s="35">
        <f>Main!V115*Mask!X$16</f>
        <v>0</v>
      </c>
      <c r="AJ120" s="35">
        <f>Main!W115*Mask!Y$16</f>
        <v>0</v>
      </c>
      <c r="AK120" s="35">
        <f>Main!X115*Mask!Z$16</f>
        <v>0</v>
      </c>
      <c r="AL120" s="35">
        <f>Main!Y115*Mask!AA$16</f>
        <v>0</v>
      </c>
      <c r="AM120" s="35">
        <f>Main!Z115*Mask!AB$16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42</v>
      </c>
      <c r="Q121" s="138" t="str">
        <f ca="1">IF(Main!$AY116&lt;&gt;"#",$P121-Main!$AY116,"#")</f>
        <v>#</v>
      </c>
      <c r="R121" s="35">
        <f>Main!E116*Mask!G$16</f>
        <v>0</v>
      </c>
      <c r="S121" s="35">
        <f>Main!F116*Mask!H$16</f>
        <v>0</v>
      </c>
      <c r="T121" s="35">
        <f>Main!G116*Mask!I$16</f>
        <v>0</v>
      </c>
      <c r="U121" s="35">
        <f>Main!H116*Mask!J$16</f>
        <v>0</v>
      </c>
      <c r="V121" s="35">
        <f>Main!I116*Mask!K$16</f>
        <v>0</v>
      </c>
      <c r="W121" s="35">
        <f>Main!J116*Mask!L$16</f>
        <v>0</v>
      </c>
      <c r="X121" s="35">
        <f>Main!K116*Mask!M$16</f>
        <v>0</v>
      </c>
      <c r="Y121" s="35">
        <f>Main!L116*Mask!N$16</f>
        <v>0</v>
      </c>
      <c r="Z121" s="35">
        <f>Main!M116*Mask!O$16</f>
        <v>0</v>
      </c>
      <c r="AA121" s="35">
        <f>Main!N116*Mask!P$16</f>
        <v>0</v>
      </c>
      <c r="AB121" s="35">
        <f>Main!O116*Mask!Q$16</f>
        <v>0</v>
      </c>
      <c r="AC121" s="35">
        <f>Main!P116*Mask!R$16</f>
        <v>0</v>
      </c>
      <c r="AD121" s="35">
        <f>Main!Q116*Mask!S$16</f>
        <v>0</v>
      </c>
      <c r="AE121" s="35">
        <f>Main!R116*Mask!T$16</f>
        <v>0</v>
      </c>
      <c r="AF121" s="35">
        <f>Main!S116*Mask!U$16</f>
        <v>0</v>
      </c>
      <c r="AG121" s="35">
        <f>Main!T116*Mask!V$16</f>
        <v>0</v>
      </c>
      <c r="AH121" s="35">
        <f>Main!U116*Mask!W$16</f>
        <v>0</v>
      </c>
      <c r="AI121" s="35">
        <f>Main!V116*Mask!X$16</f>
        <v>0</v>
      </c>
      <c r="AJ121" s="35">
        <f>Main!W116*Mask!Y$16</f>
        <v>0</v>
      </c>
      <c r="AK121" s="35">
        <f>Main!X116*Mask!Z$16</f>
        <v>0</v>
      </c>
      <c r="AL121" s="35">
        <f>Main!Y116*Mask!AA$16</f>
        <v>0</v>
      </c>
      <c r="AM121" s="35">
        <f>Main!Z116*Mask!AB$16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42</v>
      </c>
      <c r="Q122" s="138" t="str">
        <f ca="1">IF(Main!$AY117&lt;&gt;"#",$P122-Main!$AY117,"#")</f>
        <v>#</v>
      </c>
      <c r="R122" s="35">
        <f>Main!E117*Mask!G$16</f>
        <v>0</v>
      </c>
      <c r="S122" s="35">
        <f>Main!F117*Mask!H$16</f>
        <v>0</v>
      </c>
      <c r="T122" s="35">
        <f>Main!G117*Mask!I$16</f>
        <v>0</v>
      </c>
      <c r="U122" s="35">
        <f>Main!H117*Mask!J$16</f>
        <v>0</v>
      </c>
      <c r="V122" s="35">
        <f>Main!I117*Mask!K$16</f>
        <v>0</v>
      </c>
      <c r="W122" s="35">
        <f>Main!J117*Mask!L$16</f>
        <v>0</v>
      </c>
      <c r="X122" s="35">
        <f>Main!K117*Mask!M$16</f>
        <v>0</v>
      </c>
      <c r="Y122" s="35">
        <f>Main!L117*Mask!N$16</f>
        <v>0</v>
      </c>
      <c r="Z122" s="35">
        <f>Main!M117*Mask!O$16</f>
        <v>0</v>
      </c>
      <c r="AA122" s="35">
        <f>Main!N117*Mask!P$16</f>
        <v>0</v>
      </c>
      <c r="AB122" s="35">
        <f>Main!O117*Mask!Q$16</f>
        <v>0</v>
      </c>
      <c r="AC122" s="35">
        <f>Main!P117*Mask!R$16</f>
        <v>0</v>
      </c>
      <c r="AD122" s="35">
        <f>Main!Q117*Mask!S$16</f>
        <v>0</v>
      </c>
      <c r="AE122" s="35">
        <f>Main!R117*Mask!T$16</f>
        <v>0</v>
      </c>
      <c r="AF122" s="35">
        <f>Main!S117*Mask!U$16</f>
        <v>0</v>
      </c>
      <c r="AG122" s="35">
        <f>Main!T117*Mask!V$16</f>
        <v>0</v>
      </c>
      <c r="AH122" s="35">
        <f>Main!U117*Mask!W$16</f>
        <v>0</v>
      </c>
      <c r="AI122" s="35">
        <f>Main!V117*Mask!X$16</f>
        <v>0</v>
      </c>
      <c r="AJ122" s="35">
        <f>Main!W117*Mask!Y$16</f>
        <v>0</v>
      </c>
      <c r="AK122" s="35">
        <f>Main!X117*Mask!Z$16</f>
        <v>0</v>
      </c>
      <c r="AL122" s="35">
        <f>Main!Y117*Mask!AA$16</f>
        <v>0</v>
      </c>
      <c r="AM122" s="35">
        <f>Main!Z117*Mask!AB$16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42</v>
      </c>
      <c r="Q123" s="138" t="str">
        <f ca="1">IF(Main!$AY118&lt;&gt;"#",$P123-Main!$AY118,"#")</f>
        <v>#</v>
      </c>
      <c r="R123" s="35">
        <f>Main!E118*Mask!G$16</f>
        <v>0</v>
      </c>
      <c r="S123" s="35">
        <f>Main!F118*Mask!H$16</f>
        <v>0</v>
      </c>
      <c r="T123" s="35">
        <f>Main!G118*Mask!I$16</f>
        <v>0</v>
      </c>
      <c r="U123" s="35">
        <f>Main!H118*Mask!J$16</f>
        <v>0</v>
      </c>
      <c r="V123" s="35">
        <f>Main!I118*Mask!K$16</f>
        <v>0</v>
      </c>
      <c r="W123" s="35">
        <f>Main!J118*Mask!L$16</f>
        <v>0</v>
      </c>
      <c r="X123" s="35">
        <f>Main!K118*Mask!M$16</f>
        <v>0</v>
      </c>
      <c r="Y123" s="35">
        <f>Main!L118*Mask!N$16</f>
        <v>0</v>
      </c>
      <c r="Z123" s="35">
        <f>Main!M118*Mask!O$16</f>
        <v>0</v>
      </c>
      <c r="AA123" s="35">
        <f>Main!N118*Mask!P$16</f>
        <v>0</v>
      </c>
      <c r="AB123" s="35">
        <f>Main!O118*Mask!Q$16</f>
        <v>0</v>
      </c>
      <c r="AC123" s="35">
        <f>Main!P118*Mask!R$16</f>
        <v>0</v>
      </c>
      <c r="AD123" s="35">
        <f>Main!Q118*Mask!S$16</f>
        <v>0</v>
      </c>
      <c r="AE123" s="35">
        <f>Main!R118*Mask!T$16</f>
        <v>0</v>
      </c>
      <c r="AF123" s="35">
        <f>Main!S118*Mask!U$16</f>
        <v>0</v>
      </c>
      <c r="AG123" s="35">
        <f>Main!T118*Mask!V$16</f>
        <v>0</v>
      </c>
      <c r="AH123" s="35">
        <f>Main!U118*Mask!W$16</f>
        <v>0</v>
      </c>
      <c r="AI123" s="35">
        <f>Main!V118*Mask!X$16</f>
        <v>0</v>
      </c>
      <c r="AJ123" s="35">
        <f>Main!W118*Mask!Y$16</f>
        <v>0</v>
      </c>
      <c r="AK123" s="35">
        <f>Main!X118*Mask!Z$16</f>
        <v>0</v>
      </c>
      <c r="AL123" s="35">
        <f>Main!Y118*Mask!AA$16</f>
        <v>0</v>
      </c>
      <c r="AM123" s="35">
        <f>Main!Z118*Mask!AB$16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42</v>
      </c>
      <c r="Q124" s="138" t="str">
        <f ca="1">IF(Main!$AY119&lt;&gt;"#",$P124-Main!$AY119,"#")</f>
        <v>#</v>
      </c>
      <c r="R124" s="35">
        <f>Main!E119*Mask!G$16</f>
        <v>0</v>
      </c>
      <c r="S124" s="35">
        <f>Main!F119*Mask!H$16</f>
        <v>0</v>
      </c>
      <c r="T124" s="35">
        <f>Main!G119*Mask!I$16</f>
        <v>0</v>
      </c>
      <c r="U124" s="35">
        <f>Main!H119*Mask!J$16</f>
        <v>0</v>
      </c>
      <c r="V124" s="35">
        <f>Main!I119*Mask!K$16</f>
        <v>0</v>
      </c>
      <c r="W124" s="35">
        <f>Main!J119*Mask!L$16</f>
        <v>0</v>
      </c>
      <c r="X124" s="35">
        <f>Main!K119*Mask!M$16</f>
        <v>0</v>
      </c>
      <c r="Y124" s="35">
        <f>Main!L119*Mask!N$16</f>
        <v>0</v>
      </c>
      <c r="Z124" s="35">
        <f>Main!M119*Mask!O$16</f>
        <v>0</v>
      </c>
      <c r="AA124" s="35">
        <f>Main!N119*Mask!P$16</f>
        <v>0</v>
      </c>
      <c r="AB124" s="35">
        <f>Main!O119*Mask!Q$16</f>
        <v>0</v>
      </c>
      <c r="AC124" s="35">
        <f>Main!P119*Mask!R$16</f>
        <v>0</v>
      </c>
      <c r="AD124" s="35">
        <f>Main!Q119*Mask!S$16</f>
        <v>0</v>
      </c>
      <c r="AE124" s="35">
        <f>Main!R119*Mask!T$16</f>
        <v>0</v>
      </c>
      <c r="AF124" s="35">
        <f>Main!S119*Mask!U$16</f>
        <v>0</v>
      </c>
      <c r="AG124" s="35">
        <f>Main!T119*Mask!V$16</f>
        <v>0</v>
      </c>
      <c r="AH124" s="35">
        <f>Main!U119*Mask!W$16</f>
        <v>0</v>
      </c>
      <c r="AI124" s="35">
        <f>Main!V119*Mask!X$16</f>
        <v>0</v>
      </c>
      <c r="AJ124" s="35">
        <f>Main!W119*Mask!Y$16</f>
        <v>0</v>
      </c>
      <c r="AK124" s="35">
        <f>Main!X119*Mask!Z$16</f>
        <v>0</v>
      </c>
      <c r="AL124" s="35">
        <f>Main!Y119*Mask!AA$16</f>
        <v>0</v>
      </c>
      <c r="AM124" s="35">
        <f>Main!Z119*Mask!AB$16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42</v>
      </c>
      <c r="Q125" s="138" t="str">
        <f ca="1">IF(Main!$AY120&lt;&gt;"#",$P125-Main!$AY120,"#")</f>
        <v>#</v>
      </c>
      <c r="R125" s="35">
        <f>Main!E120*Mask!G$16</f>
        <v>0</v>
      </c>
      <c r="S125" s="35">
        <f>Main!F120*Mask!H$16</f>
        <v>0</v>
      </c>
      <c r="T125" s="35">
        <f>Main!G120*Mask!I$16</f>
        <v>0</v>
      </c>
      <c r="U125" s="35">
        <f>Main!H120*Mask!J$16</f>
        <v>0</v>
      </c>
      <c r="V125" s="35">
        <f>Main!I120*Mask!K$16</f>
        <v>0</v>
      </c>
      <c r="W125" s="35">
        <f>Main!J120*Mask!L$16</f>
        <v>0</v>
      </c>
      <c r="X125" s="35">
        <f>Main!K120*Mask!M$16</f>
        <v>0</v>
      </c>
      <c r="Y125" s="35">
        <f>Main!L120*Mask!N$16</f>
        <v>0</v>
      </c>
      <c r="Z125" s="35">
        <f>Main!M120*Mask!O$16</f>
        <v>0</v>
      </c>
      <c r="AA125" s="35">
        <f>Main!N120*Mask!P$16</f>
        <v>0</v>
      </c>
      <c r="AB125" s="35">
        <f>Main!O120*Mask!Q$16</f>
        <v>0</v>
      </c>
      <c r="AC125" s="35">
        <f>Main!P120*Mask!R$16</f>
        <v>0</v>
      </c>
      <c r="AD125" s="35">
        <f>Main!Q120*Mask!S$16</f>
        <v>0</v>
      </c>
      <c r="AE125" s="35">
        <f>Main!R120*Mask!T$16</f>
        <v>0</v>
      </c>
      <c r="AF125" s="35">
        <f>Main!S120*Mask!U$16</f>
        <v>0</v>
      </c>
      <c r="AG125" s="35">
        <f>Main!T120*Mask!V$16</f>
        <v>0</v>
      </c>
      <c r="AH125" s="35">
        <f>Main!U120*Mask!W$16</f>
        <v>0</v>
      </c>
      <c r="AI125" s="35">
        <f>Main!V120*Mask!X$16</f>
        <v>0</v>
      </c>
      <c r="AJ125" s="35">
        <f>Main!W120*Mask!Y$16</f>
        <v>0</v>
      </c>
      <c r="AK125" s="35">
        <f>Main!X120*Mask!Z$16</f>
        <v>0</v>
      </c>
      <c r="AL125" s="35">
        <f>Main!Y120*Mask!AA$16</f>
        <v>0</v>
      </c>
      <c r="AM125" s="35">
        <f>Main!Z120*Mask!AB$16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42</v>
      </c>
      <c r="Q126" s="138" t="str">
        <f ca="1">IF(Main!$AY121&lt;&gt;"#",$P126-Main!$AY121,"#")</f>
        <v>#</v>
      </c>
      <c r="R126" s="35">
        <f>Main!E121*Mask!G$16</f>
        <v>0</v>
      </c>
      <c r="S126" s="35">
        <f>Main!F121*Mask!H$16</f>
        <v>0</v>
      </c>
      <c r="T126" s="35">
        <f>Main!G121*Mask!I$16</f>
        <v>0</v>
      </c>
      <c r="U126" s="35">
        <f>Main!H121*Mask!J$16</f>
        <v>0</v>
      </c>
      <c r="V126" s="35">
        <f>Main!I121*Mask!K$16</f>
        <v>0</v>
      </c>
      <c r="W126" s="35">
        <f>Main!J121*Mask!L$16</f>
        <v>0</v>
      </c>
      <c r="X126" s="35">
        <f>Main!K121*Mask!M$16</f>
        <v>0</v>
      </c>
      <c r="Y126" s="35">
        <f>Main!L121*Mask!N$16</f>
        <v>0</v>
      </c>
      <c r="Z126" s="35">
        <f>Main!M121*Mask!O$16</f>
        <v>0</v>
      </c>
      <c r="AA126" s="35">
        <f>Main!N121*Mask!P$16</f>
        <v>0</v>
      </c>
      <c r="AB126" s="35">
        <f>Main!O121*Mask!Q$16</f>
        <v>0</v>
      </c>
      <c r="AC126" s="35">
        <f>Main!P121*Mask!R$16</f>
        <v>0</v>
      </c>
      <c r="AD126" s="35">
        <f>Main!Q121*Mask!S$16</f>
        <v>0</v>
      </c>
      <c r="AE126" s="35">
        <f>Main!R121*Mask!T$16</f>
        <v>0</v>
      </c>
      <c r="AF126" s="35">
        <f>Main!S121*Mask!U$16</f>
        <v>0</v>
      </c>
      <c r="AG126" s="35">
        <f>Main!T121*Mask!V$16</f>
        <v>0</v>
      </c>
      <c r="AH126" s="35">
        <f>Main!U121*Mask!W$16</f>
        <v>0</v>
      </c>
      <c r="AI126" s="35">
        <f>Main!V121*Mask!X$16</f>
        <v>0</v>
      </c>
      <c r="AJ126" s="35">
        <f>Main!W121*Mask!Y$16</f>
        <v>0</v>
      </c>
      <c r="AK126" s="35">
        <f>Main!X121*Mask!Z$16</f>
        <v>0</v>
      </c>
      <c r="AL126" s="35">
        <f>Main!Y121*Mask!AA$16</f>
        <v>0</v>
      </c>
      <c r="AM126" s="35">
        <f>Main!Z121*Mask!AB$16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42</v>
      </c>
      <c r="Q127" s="138" t="str">
        <f ca="1">IF(Main!$AY122&lt;&gt;"#",$P127-Main!$AY122,"#")</f>
        <v>#</v>
      </c>
      <c r="R127" s="35">
        <f>Main!E122*Mask!G$16</f>
        <v>0</v>
      </c>
      <c r="S127" s="35">
        <f>Main!F122*Mask!H$16</f>
        <v>0</v>
      </c>
      <c r="T127" s="35">
        <f>Main!G122*Mask!I$16</f>
        <v>0</v>
      </c>
      <c r="U127" s="35">
        <f>Main!H122*Mask!J$16</f>
        <v>0</v>
      </c>
      <c r="V127" s="35">
        <f>Main!I122*Mask!K$16</f>
        <v>0</v>
      </c>
      <c r="W127" s="35">
        <f>Main!J122*Mask!L$16</f>
        <v>0</v>
      </c>
      <c r="X127" s="35">
        <f>Main!K122*Mask!M$16</f>
        <v>0</v>
      </c>
      <c r="Y127" s="35">
        <f>Main!L122*Mask!N$16</f>
        <v>0</v>
      </c>
      <c r="Z127" s="35">
        <f>Main!M122*Mask!O$16</f>
        <v>0</v>
      </c>
      <c r="AA127" s="35">
        <f>Main!N122*Mask!P$16</f>
        <v>0</v>
      </c>
      <c r="AB127" s="35">
        <f>Main!O122*Mask!Q$16</f>
        <v>0</v>
      </c>
      <c r="AC127" s="35">
        <f>Main!P122*Mask!R$16</f>
        <v>0</v>
      </c>
      <c r="AD127" s="35">
        <f>Main!Q122*Mask!S$16</f>
        <v>0</v>
      </c>
      <c r="AE127" s="35">
        <f>Main!R122*Mask!T$16</f>
        <v>0</v>
      </c>
      <c r="AF127" s="35">
        <f>Main!S122*Mask!U$16</f>
        <v>0</v>
      </c>
      <c r="AG127" s="35">
        <f>Main!T122*Mask!V$16</f>
        <v>0</v>
      </c>
      <c r="AH127" s="35">
        <f>Main!U122*Mask!W$16</f>
        <v>0</v>
      </c>
      <c r="AI127" s="35">
        <f>Main!V122*Mask!X$16</f>
        <v>0</v>
      </c>
      <c r="AJ127" s="35">
        <f>Main!W122*Mask!Y$16</f>
        <v>0</v>
      </c>
      <c r="AK127" s="35">
        <f>Main!X122*Mask!Z$16</f>
        <v>0</v>
      </c>
      <c r="AL127" s="35">
        <f>Main!Y122*Mask!AA$16</f>
        <v>0</v>
      </c>
      <c r="AM127" s="35">
        <f>Main!Z122*Mask!AB$16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42</v>
      </c>
      <c r="Q128" s="138" t="str">
        <f ca="1">IF(Main!$AY123&lt;&gt;"#",$P128-Main!$AY123,"#")</f>
        <v>#</v>
      </c>
      <c r="R128" s="35">
        <f>Main!E123*Mask!G$16</f>
        <v>0</v>
      </c>
      <c r="S128" s="35">
        <f>Main!F123*Mask!H$16</f>
        <v>0</v>
      </c>
      <c r="T128" s="35">
        <f>Main!G123*Mask!I$16</f>
        <v>0</v>
      </c>
      <c r="U128" s="35">
        <f>Main!H123*Mask!J$16</f>
        <v>0</v>
      </c>
      <c r="V128" s="35">
        <f>Main!I123*Mask!K$16</f>
        <v>0</v>
      </c>
      <c r="W128" s="35">
        <f>Main!J123*Mask!L$16</f>
        <v>0</v>
      </c>
      <c r="X128" s="35">
        <f>Main!K123*Mask!M$16</f>
        <v>0</v>
      </c>
      <c r="Y128" s="35">
        <f>Main!L123*Mask!N$16</f>
        <v>0</v>
      </c>
      <c r="Z128" s="35">
        <f>Main!M123*Mask!O$16</f>
        <v>0</v>
      </c>
      <c r="AA128" s="35">
        <f>Main!N123*Mask!P$16</f>
        <v>0</v>
      </c>
      <c r="AB128" s="35">
        <f>Main!O123*Mask!Q$16</f>
        <v>0</v>
      </c>
      <c r="AC128" s="35">
        <f>Main!P123*Mask!R$16</f>
        <v>0</v>
      </c>
      <c r="AD128" s="35">
        <f>Main!Q123*Mask!S$16</f>
        <v>0</v>
      </c>
      <c r="AE128" s="35">
        <f>Main!R123*Mask!T$16</f>
        <v>0</v>
      </c>
      <c r="AF128" s="35">
        <f>Main!S123*Mask!U$16</f>
        <v>0</v>
      </c>
      <c r="AG128" s="35">
        <f>Main!T123*Mask!V$16</f>
        <v>0</v>
      </c>
      <c r="AH128" s="35">
        <f>Main!U123*Mask!W$16</f>
        <v>0</v>
      </c>
      <c r="AI128" s="35">
        <f>Main!V123*Mask!X$16</f>
        <v>0</v>
      </c>
      <c r="AJ128" s="35">
        <f>Main!W123*Mask!Y$16</f>
        <v>0</v>
      </c>
      <c r="AK128" s="35">
        <f>Main!X123*Mask!Z$16</f>
        <v>0</v>
      </c>
      <c r="AL128" s="35">
        <f>Main!Y123*Mask!AA$16</f>
        <v>0</v>
      </c>
      <c r="AM128" s="35">
        <f>Main!Z123*Mask!AB$16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42</v>
      </c>
      <c r="Q129" s="138" t="str">
        <f ca="1">IF(Main!$AY124&lt;&gt;"#",$P129-Main!$AY124,"#")</f>
        <v>#</v>
      </c>
      <c r="R129" s="35">
        <f>Main!E124*Mask!G$16</f>
        <v>0</v>
      </c>
      <c r="S129" s="35">
        <f>Main!F124*Mask!H$16</f>
        <v>0</v>
      </c>
      <c r="T129" s="35">
        <f>Main!G124*Mask!I$16</f>
        <v>0</v>
      </c>
      <c r="U129" s="35">
        <f>Main!H124*Mask!J$16</f>
        <v>0</v>
      </c>
      <c r="V129" s="35">
        <f>Main!I124*Mask!K$16</f>
        <v>0</v>
      </c>
      <c r="W129" s="35">
        <f>Main!J124*Mask!L$16</f>
        <v>0</v>
      </c>
      <c r="X129" s="35">
        <f>Main!K124*Mask!M$16</f>
        <v>0</v>
      </c>
      <c r="Y129" s="35">
        <f>Main!L124*Mask!N$16</f>
        <v>0</v>
      </c>
      <c r="Z129" s="35">
        <f>Main!M124*Mask!O$16</f>
        <v>0</v>
      </c>
      <c r="AA129" s="35">
        <f>Main!N124*Mask!P$16</f>
        <v>0</v>
      </c>
      <c r="AB129" s="35">
        <f>Main!O124*Mask!Q$16</f>
        <v>0</v>
      </c>
      <c r="AC129" s="35">
        <f>Main!P124*Mask!R$16</f>
        <v>0</v>
      </c>
      <c r="AD129" s="35">
        <f>Main!Q124*Mask!S$16</f>
        <v>0</v>
      </c>
      <c r="AE129" s="35">
        <f>Main!R124*Mask!T$16</f>
        <v>0</v>
      </c>
      <c r="AF129" s="35">
        <f>Main!S124*Mask!U$16</f>
        <v>0</v>
      </c>
      <c r="AG129" s="35">
        <f>Main!T124*Mask!V$16</f>
        <v>0</v>
      </c>
      <c r="AH129" s="35">
        <f>Main!U124*Mask!W$16</f>
        <v>0</v>
      </c>
      <c r="AI129" s="35">
        <f>Main!V124*Mask!X$16</f>
        <v>0</v>
      </c>
      <c r="AJ129" s="35">
        <f>Main!W124*Mask!Y$16</f>
        <v>0</v>
      </c>
      <c r="AK129" s="35">
        <f>Main!X124*Mask!Z$16</f>
        <v>0</v>
      </c>
      <c r="AL129" s="35">
        <f>Main!Y124*Mask!AA$16</f>
        <v>0</v>
      </c>
      <c r="AM129" s="35">
        <f>Main!Z124*Mask!AB$16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42</v>
      </c>
      <c r="Q130" s="138" t="str">
        <f ca="1">IF(Main!$AY125&lt;&gt;"#",$P130-Main!$AY125,"#")</f>
        <v>#</v>
      </c>
      <c r="R130" s="35">
        <f>Main!E125*Mask!G$16</f>
        <v>0</v>
      </c>
      <c r="S130" s="35">
        <f>Main!F125*Mask!H$16</f>
        <v>0</v>
      </c>
      <c r="T130" s="35">
        <f>Main!G125*Mask!I$16</f>
        <v>0</v>
      </c>
      <c r="U130" s="35">
        <f>Main!H125*Mask!J$16</f>
        <v>0</v>
      </c>
      <c r="V130" s="35">
        <f>Main!I125*Mask!K$16</f>
        <v>0</v>
      </c>
      <c r="W130" s="35">
        <f>Main!J125*Mask!L$16</f>
        <v>0</v>
      </c>
      <c r="X130" s="35">
        <f>Main!K125*Mask!M$16</f>
        <v>0</v>
      </c>
      <c r="Y130" s="35">
        <f>Main!L125*Mask!N$16</f>
        <v>0</v>
      </c>
      <c r="Z130" s="35">
        <f>Main!M125*Mask!O$16</f>
        <v>0</v>
      </c>
      <c r="AA130" s="35">
        <f>Main!N125*Mask!P$16</f>
        <v>0</v>
      </c>
      <c r="AB130" s="35">
        <f>Main!O125*Mask!Q$16</f>
        <v>0</v>
      </c>
      <c r="AC130" s="35">
        <f>Main!P125*Mask!R$16</f>
        <v>0</v>
      </c>
      <c r="AD130" s="35">
        <f>Main!Q125*Mask!S$16</f>
        <v>0</v>
      </c>
      <c r="AE130" s="35">
        <f>Main!R125*Mask!T$16</f>
        <v>0</v>
      </c>
      <c r="AF130" s="35">
        <f>Main!S125*Mask!U$16</f>
        <v>0</v>
      </c>
      <c r="AG130" s="35">
        <f>Main!T125*Mask!V$16</f>
        <v>0</v>
      </c>
      <c r="AH130" s="35">
        <f>Main!U125*Mask!W$16</f>
        <v>0</v>
      </c>
      <c r="AI130" s="35">
        <f>Main!V125*Mask!X$16</f>
        <v>0</v>
      </c>
      <c r="AJ130" s="35">
        <f>Main!W125*Mask!Y$16</f>
        <v>0</v>
      </c>
      <c r="AK130" s="35">
        <f>Main!X125*Mask!Z$16</f>
        <v>0</v>
      </c>
      <c r="AL130" s="35">
        <f>Main!Y125*Mask!AA$16</f>
        <v>0</v>
      </c>
      <c r="AM130" s="35">
        <f>Main!Z125*Mask!AB$16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42</v>
      </c>
      <c r="Q131" s="138" t="str">
        <f ca="1">IF(Main!$AY126&lt;&gt;"#",$P131-Main!$AY126,"#")</f>
        <v>#</v>
      </c>
      <c r="R131" s="35">
        <f>Main!E126*Mask!G$16</f>
        <v>0</v>
      </c>
      <c r="S131" s="35">
        <f>Main!F126*Mask!H$16</f>
        <v>0</v>
      </c>
      <c r="T131" s="35">
        <f>Main!G126*Mask!I$16</f>
        <v>0</v>
      </c>
      <c r="U131" s="35">
        <f>Main!H126*Mask!J$16</f>
        <v>0</v>
      </c>
      <c r="V131" s="35">
        <f>Main!I126*Mask!K$16</f>
        <v>0</v>
      </c>
      <c r="W131" s="35">
        <f>Main!J126*Mask!L$16</f>
        <v>0</v>
      </c>
      <c r="X131" s="35">
        <f>Main!K126*Mask!M$16</f>
        <v>0</v>
      </c>
      <c r="Y131" s="35">
        <f>Main!L126*Mask!N$16</f>
        <v>0</v>
      </c>
      <c r="Z131" s="35">
        <f>Main!M126*Mask!O$16</f>
        <v>0</v>
      </c>
      <c r="AA131" s="35">
        <f>Main!N126*Mask!P$16</f>
        <v>0</v>
      </c>
      <c r="AB131" s="35">
        <f>Main!O126*Mask!Q$16</f>
        <v>0</v>
      </c>
      <c r="AC131" s="35">
        <f>Main!P126*Mask!R$16</f>
        <v>0</v>
      </c>
      <c r="AD131" s="35">
        <f>Main!Q126*Mask!S$16</f>
        <v>0</v>
      </c>
      <c r="AE131" s="35">
        <f>Main!R126*Mask!T$16</f>
        <v>0</v>
      </c>
      <c r="AF131" s="35">
        <f>Main!S126*Mask!U$16</f>
        <v>0</v>
      </c>
      <c r="AG131" s="35">
        <f>Main!T126*Mask!V$16</f>
        <v>0</v>
      </c>
      <c r="AH131" s="35">
        <f>Main!U126*Mask!W$16</f>
        <v>0</v>
      </c>
      <c r="AI131" s="35">
        <f>Main!V126*Mask!X$16</f>
        <v>0</v>
      </c>
      <c r="AJ131" s="35">
        <f>Main!W126*Mask!Y$16</f>
        <v>0</v>
      </c>
      <c r="AK131" s="35">
        <f>Main!X126*Mask!Z$16</f>
        <v>0</v>
      </c>
      <c r="AL131" s="35">
        <f>Main!Y126*Mask!AA$16</f>
        <v>0</v>
      </c>
      <c r="AM131" s="35">
        <f>Main!Z126*Mask!AB$16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42</v>
      </c>
      <c r="Q132" s="138" t="str">
        <f ca="1">IF(Main!$AY127&lt;&gt;"#",$P132-Main!$AY127,"#")</f>
        <v>#</v>
      </c>
      <c r="R132" s="35">
        <f>Main!E127*Mask!G$16</f>
        <v>0</v>
      </c>
      <c r="S132" s="35">
        <f>Main!F127*Mask!H$16</f>
        <v>0</v>
      </c>
      <c r="T132" s="35">
        <f>Main!G127*Mask!I$16</f>
        <v>0</v>
      </c>
      <c r="U132" s="35">
        <f>Main!H127*Mask!J$16</f>
        <v>0</v>
      </c>
      <c r="V132" s="35">
        <f>Main!I127*Mask!K$16</f>
        <v>0</v>
      </c>
      <c r="W132" s="35">
        <f>Main!J127*Mask!L$16</f>
        <v>0</v>
      </c>
      <c r="X132" s="35">
        <f>Main!K127*Mask!M$16</f>
        <v>0</v>
      </c>
      <c r="Y132" s="35">
        <f>Main!L127*Mask!N$16</f>
        <v>0</v>
      </c>
      <c r="Z132" s="35">
        <f>Main!M127*Mask!O$16</f>
        <v>0</v>
      </c>
      <c r="AA132" s="35">
        <f>Main!N127*Mask!P$16</f>
        <v>0</v>
      </c>
      <c r="AB132" s="35">
        <f>Main!O127*Mask!Q$16</f>
        <v>0</v>
      </c>
      <c r="AC132" s="35">
        <f>Main!P127*Mask!R$16</f>
        <v>0</v>
      </c>
      <c r="AD132" s="35">
        <f>Main!Q127*Mask!S$16</f>
        <v>0</v>
      </c>
      <c r="AE132" s="35">
        <f>Main!R127*Mask!T$16</f>
        <v>0</v>
      </c>
      <c r="AF132" s="35">
        <f>Main!S127*Mask!U$16</f>
        <v>0</v>
      </c>
      <c r="AG132" s="35">
        <f>Main!T127*Mask!V$16</f>
        <v>0</v>
      </c>
      <c r="AH132" s="35">
        <f>Main!U127*Mask!W$16</f>
        <v>0</v>
      </c>
      <c r="AI132" s="35">
        <f>Main!V127*Mask!X$16</f>
        <v>0</v>
      </c>
      <c r="AJ132" s="35">
        <f>Main!W127*Mask!Y$16</f>
        <v>0</v>
      </c>
      <c r="AK132" s="35">
        <f>Main!X127*Mask!Z$16</f>
        <v>0</v>
      </c>
      <c r="AL132" s="35">
        <f>Main!Y127*Mask!AA$16</f>
        <v>0</v>
      </c>
      <c r="AM132" s="35">
        <f>Main!Z127*Mask!AB$16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42</v>
      </c>
      <c r="Q133" s="138" t="str">
        <f ca="1">IF(Main!$AY128&lt;&gt;"#",$P133-Main!$AY128,"#")</f>
        <v>#</v>
      </c>
      <c r="R133" s="35">
        <f>Main!E128*Mask!G$16</f>
        <v>0</v>
      </c>
      <c r="S133" s="35">
        <f>Main!F128*Mask!H$16</f>
        <v>0</v>
      </c>
      <c r="T133" s="35">
        <f>Main!G128*Mask!I$16</f>
        <v>0</v>
      </c>
      <c r="U133" s="35">
        <f>Main!H128*Mask!J$16</f>
        <v>0</v>
      </c>
      <c r="V133" s="35">
        <f>Main!I128*Mask!K$16</f>
        <v>0</v>
      </c>
      <c r="W133" s="35">
        <f>Main!J128*Mask!L$16</f>
        <v>0</v>
      </c>
      <c r="X133" s="35">
        <f>Main!K128*Mask!M$16</f>
        <v>0</v>
      </c>
      <c r="Y133" s="35">
        <f>Main!L128*Mask!N$16</f>
        <v>0</v>
      </c>
      <c r="Z133" s="35">
        <f>Main!M128*Mask!O$16</f>
        <v>0</v>
      </c>
      <c r="AA133" s="35">
        <f>Main!N128*Mask!P$16</f>
        <v>0</v>
      </c>
      <c r="AB133" s="35">
        <f>Main!O128*Mask!Q$16</f>
        <v>0</v>
      </c>
      <c r="AC133" s="35">
        <f>Main!P128*Mask!R$16</f>
        <v>0</v>
      </c>
      <c r="AD133" s="35">
        <f>Main!Q128*Mask!S$16</f>
        <v>0</v>
      </c>
      <c r="AE133" s="35">
        <f>Main!R128*Mask!T$16</f>
        <v>0</v>
      </c>
      <c r="AF133" s="35">
        <f>Main!S128*Mask!U$16</f>
        <v>0</v>
      </c>
      <c r="AG133" s="35">
        <f>Main!T128*Mask!V$16</f>
        <v>0</v>
      </c>
      <c r="AH133" s="35">
        <f>Main!U128*Mask!W$16</f>
        <v>0</v>
      </c>
      <c r="AI133" s="35">
        <f>Main!V128*Mask!X$16</f>
        <v>0</v>
      </c>
      <c r="AJ133" s="35">
        <f>Main!W128*Mask!Y$16</f>
        <v>0</v>
      </c>
      <c r="AK133" s="35">
        <f>Main!X128*Mask!Z$16</f>
        <v>0</v>
      </c>
      <c r="AL133" s="35">
        <f>Main!Y128*Mask!AA$16</f>
        <v>0</v>
      </c>
      <c r="AM133" s="35">
        <f>Main!Z128*Mask!AB$16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42</v>
      </c>
      <c r="Q134" s="138" t="str">
        <f ca="1">IF(Main!$AY129&lt;&gt;"#",$P134-Main!$AY129,"#")</f>
        <v>#</v>
      </c>
      <c r="R134" s="35">
        <f>Main!E129*Mask!G$16</f>
        <v>0</v>
      </c>
      <c r="S134" s="35">
        <f>Main!F129*Mask!H$16</f>
        <v>0</v>
      </c>
      <c r="T134" s="35">
        <f>Main!G129*Mask!I$16</f>
        <v>0</v>
      </c>
      <c r="U134" s="35">
        <f>Main!H129*Mask!J$16</f>
        <v>0</v>
      </c>
      <c r="V134" s="35">
        <f>Main!I129*Mask!K$16</f>
        <v>0</v>
      </c>
      <c r="W134" s="35">
        <f>Main!J129*Mask!L$16</f>
        <v>0</v>
      </c>
      <c r="X134" s="35">
        <f>Main!K129*Mask!M$16</f>
        <v>0</v>
      </c>
      <c r="Y134" s="35">
        <f>Main!L129*Mask!N$16</f>
        <v>0</v>
      </c>
      <c r="Z134" s="35">
        <f>Main!M129*Mask!O$16</f>
        <v>0</v>
      </c>
      <c r="AA134" s="35">
        <f>Main!N129*Mask!P$16</f>
        <v>0</v>
      </c>
      <c r="AB134" s="35">
        <f>Main!O129*Mask!Q$16</f>
        <v>0</v>
      </c>
      <c r="AC134" s="35">
        <f>Main!P129*Mask!R$16</f>
        <v>0</v>
      </c>
      <c r="AD134" s="35">
        <f>Main!Q129*Mask!S$16</f>
        <v>0</v>
      </c>
      <c r="AE134" s="35">
        <f>Main!R129*Mask!T$16</f>
        <v>0</v>
      </c>
      <c r="AF134" s="35">
        <f>Main!S129*Mask!U$16</f>
        <v>0</v>
      </c>
      <c r="AG134" s="35">
        <f>Main!T129*Mask!V$16</f>
        <v>0</v>
      </c>
      <c r="AH134" s="35">
        <f>Main!U129*Mask!W$16</f>
        <v>0</v>
      </c>
      <c r="AI134" s="35">
        <f>Main!V129*Mask!X$16</f>
        <v>0</v>
      </c>
      <c r="AJ134" s="35">
        <f>Main!W129*Mask!Y$16</f>
        <v>0</v>
      </c>
      <c r="AK134" s="35">
        <f>Main!X129*Mask!Z$16</f>
        <v>0</v>
      </c>
      <c r="AL134" s="35">
        <f>Main!Y129*Mask!AA$16</f>
        <v>0</v>
      </c>
      <c r="AM134" s="35">
        <f>Main!Z129*Mask!AB$16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42</v>
      </c>
      <c r="Q135" s="138" t="str">
        <f ca="1">IF(Main!$AY130&lt;&gt;"#",$P135-Main!$AY130,"#")</f>
        <v>#</v>
      </c>
      <c r="R135" s="35">
        <f>Main!E130*Mask!G$16</f>
        <v>0</v>
      </c>
      <c r="S135" s="35">
        <f>Main!F130*Mask!H$16</f>
        <v>0</v>
      </c>
      <c r="T135" s="35">
        <f>Main!G130*Mask!I$16</f>
        <v>0</v>
      </c>
      <c r="U135" s="35">
        <f>Main!H130*Mask!J$16</f>
        <v>0</v>
      </c>
      <c r="V135" s="35">
        <f>Main!I130*Mask!K$16</f>
        <v>0</v>
      </c>
      <c r="W135" s="35">
        <f>Main!J130*Mask!L$16</f>
        <v>0</v>
      </c>
      <c r="X135" s="35">
        <f>Main!K130*Mask!M$16</f>
        <v>0</v>
      </c>
      <c r="Y135" s="35">
        <f>Main!L130*Mask!N$16</f>
        <v>0</v>
      </c>
      <c r="Z135" s="35">
        <f>Main!M130*Mask!O$16</f>
        <v>0</v>
      </c>
      <c r="AA135" s="35">
        <f>Main!N130*Mask!P$16</f>
        <v>0</v>
      </c>
      <c r="AB135" s="35">
        <f>Main!O130*Mask!Q$16</f>
        <v>0</v>
      </c>
      <c r="AC135" s="35">
        <f>Main!P130*Mask!R$16</f>
        <v>0</v>
      </c>
      <c r="AD135" s="35">
        <f>Main!Q130*Mask!S$16</f>
        <v>0</v>
      </c>
      <c r="AE135" s="35">
        <f>Main!R130*Mask!T$16</f>
        <v>0</v>
      </c>
      <c r="AF135" s="35">
        <f>Main!S130*Mask!U$16</f>
        <v>0</v>
      </c>
      <c r="AG135" s="35">
        <f>Main!T130*Mask!V$16</f>
        <v>0</v>
      </c>
      <c r="AH135" s="35">
        <f>Main!U130*Mask!W$16</f>
        <v>0</v>
      </c>
      <c r="AI135" s="35">
        <f>Main!V130*Mask!X$16</f>
        <v>0</v>
      </c>
      <c r="AJ135" s="35">
        <f>Main!W130*Mask!Y$16</f>
        <v>0</v>
      </c>
      <c r="AK135" s="35">
        <f>Main!X130*Mask!Z$16</f>
        <v>0</v>
      </c>
      <c r="AL135" s="35">
        <f>Main!Y130*Mask!AA$16</f>
        <v>0</v>
      </c>
      <c r="AM135" s="35">
        <f>Main!Z130*Mask!AB$16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42</v>
      </c>
      <c r="Q136" s="138" t="str">
        <f ca="1">IF(Main!$AY131&lt;&gt;"#",$P136-Main!$AY131,"#")</f>
        <v>#</v>
      </c>
      <c r="R136" s="35">
        <f>Main!E131*Mask!G$16</f>
        <v>0</v>
      </c>
      <c r="S136" s="35">
        <f>Main!F131*Mask!H$16</f>
        <v>0</v>
      </c>
      <c r="T136" s="35">
        <f>Main!G131*Mask!I$16</f>
        <v>0</v>
      </c>
      <c r="U136" s="35">
        <f>Main!H131*Mask!J$16</f>
        <v>0</v>
      </c>
      <c r="V136" s="35">
        <f>Main!I131*Mask!K$16</f>
        <v>0</v>
      </c>
      <c r="W136" s="35">
        <f>Main!J131*Mask!L$16</f>
        <v>0</v>
      </c>
      <c r="X136" s="35">
        <f>Main!K131*Mask!M$16</f>
        <v>0</v>
      </c>
      <c r="Y136" s="35">
        <f>Main!L131*Mask!N$16</f>
        <v>0</v>
      </c>
      <c r="Z136" s="35">
        <f>Main!M131*Mask!O$16</f>
        <v>0</v>
      </c>
      <c r="AA136" s="35">
        <f>Main!N131*Mask!P$16</f>
        <v>0</v>
      </c>
      <c r="AB136" s="35">
        <f>Main!O131*Mask!Q$16</f>
        <v>0</v>
      </c>
      <c r="AC136" s="35">
        <f>Main!P131*Mask!R$16</f>
        <v>0</v>
      </c>
      <c r="AD136" s="35">
        <f>Main!Q131*Mask!S$16</f>
        <v>0</v>
      </c>
      <c r="AE136" s="35">
        <f>Main!R131*Mask!T$16</f>
        <v>0</v>
      </c>
      <c r="AF136" s="35">
        <f>Main!S131*Mask!U$16</f>
        <v>0</v>
      </c>
      <c r="AG136" s="35">
        <f>Main!T131*Mask!V$16</f>
        <v>0</v>
      </c>
      <c r="AH136" s="35">
        <f>Main!U131*Mask!W$16</f>
        <v>0</v>
      </c>
      <c r="AI136" s="35">
        <f>Main!V131*Mask!X$16</f>
        <v>0</v>
      </c>
      <c r="AJ136" s="35">
        <f>Main!W131*Mask!Y$16</f>
        <v>0</v>
      </c>
      <c r="AK136" s="35">
        <f>Main!X131*Mask!Z$16</f>
        <v>0</v>
      </c>
      <c r="AL136" s="35">
        <f>Main!Y131*Mask!AA$16</f>
        <v>0</v>
      </c>
      <c r="AM136" s="35">
        <f>Main!Z131*Mask!AB$16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42</v>
      </c>
      <c r="Q137" s="138" t="str">
        <f ca="1">IF(Main!$AY132&lt;&gt;"#",$P137-Main!$AY132,"#")</f>
        <v>#</v>
      </c>
      <c r="R137" s="35">
        <f>Main!E132*Mask!G$16</f>
        <v>0</v>
      </c>
      <c r="S137" s="35">
        <f>Main!F132*Mask!H$16</f>
        <v>0</v>
      </c>
      <c r="T137" s="35">
        <f>Main!G132*Mask!I$16</f>
        <v>0</v>
      </c>
      <c r="U137" s="35">
        <f>Main!H132*Mask!J$16</f>
        <v>0</v>
      </c>
      <c r="V137" s="35">
        <f>Main!I132*Mask!K$16</f>
        <v>0</v>
      </c>
      <c r="W137" s="35">
        <f>Main!J132*Mask!L$16</f>
        <v>0</v>
      </c>
      <c r="X137" s="35">
        <f>Main!K132*Mask!M$16</f>
        <v>0</v>
      </c>
      <c r="Y137" s="35">
        <f>Main!L132*Mask!N$16</f>
        <v>0</v>
      </c>
      <c r="Z137" s="35">
        <f>Main!M132*Mask!O$16</f>
        <v>0</v>
      </c>
      <c r="AA137" s="35">
        <f>Main!N132*Mask!P$16</f>
        <v>0</v>
      </c>
      <c r="AB137" s="35">
        <f>Main!O132*Mask!Q$16</f>
        <v>0</v>
      </c>
      <c r="AC137" s="35">
        <f>Main!P132*Mask!R$16</f>
        <v>0</v>
      </c>
      <c r="AD137" s="35">
        <f>Main!Q132*Mask!S$16</f>
        <v>0</v>
      </c>
      <c r="AE137" s="35">
        <f>Main!R132*Mask!T$16</f>
        <v>0</v>
      </c>
      <c r="AF137" s="35">
        <f>Main!S132*Mask!U$16</f>
        <v>0</v>
      </c>
      <c r="AG137" s="35">
        <f>Main!T132*Mask!V$16</f>
        <v>0</v>
      </c>
      <c r="AH137" s="35">
        <f>Main!U132*Mask!W$16</f>
        <v>0</v>
      </c>
      <c r="AI137" s="35">
        <f>Main!V132*Mask!X$16</f>
        <v>0</v>
      </c>
      <c r="AJ137" s="35">
        <f>Main!W132*Mask!Y$16</f>
        <v>0</v>
      </c>
      <c r="AK137" s="35">
        <f>Main!X132*Mask!Z$16</f>
        <v>0</v>
      </c>
      <c r="AL137" s="35">
        <f>Main!Y132*Mask!AA$16</f>
        <v>0</v>
      </c>
      <c r="AM137" s="35">
        <f>Main!Z132*Mask!AB$16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42</v>
      </c>
      <c r="Q138" s="138" t="str">
        <f ca="1">IF(Main!$AY133&lt;&gt;"#",$P138-Main!$AY133,"#")</f>
        <v>#</v>
      </c>
      <c r="R138" s="35">
        <f>Main!E133*Mask!G$16</f>
        <v>0</v>
      </c>
      <c r="S138" s="35">
        <f>Main!F133*Mask!H$16</f>
        <v>0</v>
      </c>
      <c r="T138" s="35">
        <f>Main!G133*Mask!I$16</f>
        <v>0</v>
      </c>
      <c r="U138" s="35">
        <f>Main!H133*Mask!J$16</f>
        <v>0</v>
      </c>
      <c r="V138" s="35">
        <f>Main!I133*Mask!K$16</f>
        <v>0</v>
      </c>
      <c r="W138" s="35">
        <f>Main!J133*Mask!L$16</f>
        <v>0</v>
      </c>
      <c r="X138" s="35">
        <f>Main!K133*Mask!M$16</f>
        <v>0</v>
      </c>
      <c r="Y138" s="35">
        <f>Main!L133*Mask!N$16</f>
        <v>0</v>
      </c>
      <c r="Z138" s="35">
        <f>Main!M133*Mask!O$16</f>
        <v>0</v>
      </c>
      <c r="AA138" s="35">
        <f>Main!N133*Mask!P$16</f>
        <v>0</v>
      </c>
      <c r="AB138" s="35">
        <f>Main!O133*Mask!Q$16</f>
        <v>0</v>
      </c>
      <c r="AC138" s="35">
        <f>Main!P133*Mask!R$16</f>
        <v>0</v>
      </c>
      <c r="AD138" s="35">
        <f>Main!Q133*Mask!S$16</f>
        <v>0</v>
      </c>
      <c r="AE138" s="35">
        <f>Main!R133*Mask!T$16</f>
        <v>0</v>
      </c>
      <c r="AF138" s="35">
        <f>Main!S133*Mask!U$16</f>
        <v>0</v>
      </c>
      <c r="AG138" s="35">
        <f>Main!T133*Mask!V$16</f>
        <v>0</v>
      </c>
      <c r="AH138" s="35">
        <f>Main!U133*Mask!W$16</f>
        <v>0</v>
      </c>
      <c r="AI138" s="35">
        <f>Main!V133*Mask!X$16</f>
        <v>0</v>
      </c>
      <c r="AJ138" s="35">
        <f>Main!W133*Mask!Y$16</f>
        <v>0</v>
      </c>
      <c r="AK138" s="35">
        <f>Main!X133*Mask!Z$16</f>
        <v>0</v>
      </c>
      <c r="AL138" s="35">
        <f>Main!Y133*Mask!AA$16</f>
        <v>0</v>
      </c>
      <c r="AM138" s="35">
        <f>Main!Z133*Mask!AB$16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42</v>
      </c>
      <c r="Q139" s="138" t="str">
        <f ca="1">IF(Main!$AY134&lt;&gt;"#",$P139-Main!$AY134,"#")</f>
        <v>#</v>
      </c>
      <c r="R139" s="35">
        <f>Main!E134*Mask!G$16</f>
        <v>0</v>
      </c>
      <c r="S139" s="35">
        <f>Main!F134*Mask!H$16</f>
        <v>0</v>
      </c>
      <c r="T139" s="35">
        <f>Main!G134*Mask!I$16</f>
        <v>0</v>
      </c>
      <c r="U139" s="35">
        <f>Main!H134*Mask!J$16</f>
        <v>0</v>
      </c>
      <c r="V139" s="35">
        <f>Main!I134*Mask!K$16</f>
        <v>0</v>
      </c>
      <c r="W139" s="35">
        <f>Main!J134*Mask!L$16</f>
        <v>0</v>
      </c>
      <c r="X139" s="35">
        <f>Main!K134*Mask!M$16</f>
        <v>0</v>
      </c>
      <c r="Y139" s="35">
        <f>Main!L134*Mask!N$16</f>
        <v>0</v>
      </c>
      <c r="Z139" s="35">
        <f>Main!M134*Mask!O$16</f>
        <v>0</v>
      </c>
      <c r="AA139" s="35">
        <f>Main!N134*Mask!P$16</f>
        <v>0</v>
      </c>
      <c r="AB139" s="35">
        <f>Main!O134*Mask!Q$16</f>
        <v>0</v>
      </c>
      <c r="AC139" s="35">
        <f>Main!P134*Mask!R$16</f>
        <v>0</v>
      </c>
      <c r="AD139" s="35">
        <f>Main!Q134*Mask!S$16</f>
        <v>0</v>
      </c>
      <c r="AE139" s="35">
        <f>Main!R134*Mask!T$16</f>
        <v>0</v>
      </c>
      <c r="AF139" s="35">
        <f>Main!S134*Mask!U$16</f>
        <v>0</v>
      </c>
      <c r="AG139" s="35">
        <f>Main!T134*Mask!V$16</f>
        <v>0</v>
      </c>
      <c r="AH139" s="35">
        <f>Main!U134*Mask!W$16</f>
        <v>0</v>
      </c>
      <c r="AI139" s="35">
        <f>Main!V134*Mask!X$16</f>
        <v>0</v>
      </c>
      <c r="AJ139" s="35">
        <f>Main!W134*Mask!Y$16</f>
        <v>0</v>
      </c>
      <c r="AK139" s="35">
        <f>Main!X134*Mask!Z$16</f>
        <v>0</v>
      </c>
      <c r="AL139" s="35">
        <f>Main!Y134*Mask!AA$16</f>
        <v>0</v>
      </c>
      <c r="AM139" s="35">
        <f>Main!Z134*Mask!AB$16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42</v>
      </c>
      <c r="Q140" s="138" t="str">
        <f ca="1">IF(Main!$AY135&lt;&gt;"#",$P140-Main!$AY135,"#")</f>
        <v>#</v>
      </c>
      <c r="R140" s="35">
        <f>Main!E135*Mask!G$16</f>
        <v>0</v>
      </c>
      <c r="S140" s="35">
        <f>Main!F135*Mask!H$16</f>
        <v>0</v>
      </c>
      <c r="T140" s="35">
        <f>Main!G135*Mask!I$16</f>
        <v>0</v>
      </c>
      <c r="U140" s="35">
        <f>Main!H135*Mask!J$16</f>
        <v>0</v>
      </c>
      <c r="V140" s="35">
        <f>Main!I135*Mask!K$16</f>
        <v>0</v>
      </c>
      <c r="W140" s="35">
        <f>Main!J135*Mask!L$16</f>
        <v>0</v>
      </c>
      <c r="X140" s="35">
        <f>Main!K135*Mask!M$16</f>
        <v>0</v>
      </c>
      <c r="Y140" s="35">
        <f>Main!L135*Mask!N$16</f>
        <v>0</v>
      </c>
      <c r="Z140" s="35">
        <f>Main!M135*Mask!O$16</f>
        <v>0</v>
      </c>
      <c r="AA140" s="35">
        <f>Main!N135*Mask!P$16</f>
        <v>0</v>
      </c>
      <c r="AB140" s="35">
        <f>Main!O135*Mask!Q$16</f>
        <v>0</v>
      </c>
      <c r="AC140" s="35">
        <f>Main!P135*Mask!R$16</f>
        <v>0</v>
      </c>
      <c r="AD140" s="35">
        <f>Main!Q135*Mask!S$16</f>
        <v>0</v>
      </c>
      <c r="AE140" s="35">
        <f>Main!R135*Mask!T$16</f>
        <v>0</v>
      </c>
      <c r="AF140" s="35">
        <f>Main!S135*Mask!U$16</f>
        <v>0</v>
      </c>
      <c r="AG140" s="35">
        <f>Main!T135*Mask!V$16</f>
        <v>0</v>
      </c>
      <c r="AH140" s="35">
        <f>Main!U135*Mask!W$16</f>
        <v>0</v>
      </c>
      <c r="AI140" s="35">
        <f>Main!V135*Mask!X$16</f>
        <v>0</v>
      </c>
      <c r="AJ140" s="35">
        <f>Main!W135*Mask!Y$16</f>
        <v>0</v>
      </c>
      <c r="AK140" s="35">
        <f>Main!X135*Mask!Z$16</f>
        <v>0</v>
      </c>
      <c r="AL140" s="35">
        <f>Main!Y135*Mask!AA$16</f>
        <v>0</v>
      </c>
      <c r="AM140" s="35">
        <f>Main!Z135*Mask!AB$16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42</v>
      </c>
      <c r="Q141" s="138" t="str">
        <f ca="1">IF(Main!$AY136&lt;&gt;"#",$P141-Main!$AY136,"#")</f>
        <v>#</v>
      </c>
      <c r="R141" s="35">
        <f>Main!E136*Mask!G$16</f>
        <v>0</v>
      </c>
      <c r="S141" s="35">
        <f>Main!F136*Mask!H$16</f>
        <v>0</v>
      </c>
      <c r="T141" s="35">
        <f>Main!G136*Mask!I$16</f>
        <v>0</v>
      </c>
      <c r="U141" s="35">
        <f>Main!H136*Mask!J$16</f>
        <v>0</v>
      </c>
      <c r="V141" s="35">
        <f>Main!I136*Mask!K$16</f>
        <v>0</v>
      </c>
      <c r="W141" s="35">
        <f>Main!J136*Mask!L$16</f>
        <v>0</v>
      </c>
      <c r="X141" s="35">
        <f>Main!K136*Mask!M$16</f>
        <v>0</v>
      </c>
      <c r="Y141" s="35">
        <f>Main!L136*Mask!N$16</f>
        <v>0</v>
      </c>
      <c r="Z141" s="35">
        <f>Main!M136*Mask!O$16</f>
        <v>0</v>
      </c>
      <c r="AA141" s="35">
        <f>Main!N136*Mask!P$16</f>
        <v>0</v>
      </c>
      <c r="AB141" s="35">
        <f>Main!O136*Mask!Q$16</f>
        <v>0</v>
      </c>
      <c r="AC141" s="35">
        <f>Main!P136*Mask!R$16</f>
        <v>0</v>
      </c>
      <c r="AD141" s="35">
        <f>Main!Q136*Mask!S$16</f>
        <v>0</v>
      </c>
      <c r="AE141" s="35">
        <f>Main!R136*Mask!T$16</f>
        <v>0</v>
      </c>
      <c r="AF141" s="35">
        <f>Main!S136*Mask!U$16</f>
        <v>0</v>
      </c>
      <c r="AG141" s="35">
        <f>Main!T136*Mask!V$16</f>
        <v>0</v>
      </c>
      <c r="AH141" s="35">
        <f>Main!U136*Mask!W$16</f>
        <v>0</v>
      </c>
      <c r="AI141" s="35">
        <f>Main!V136*Mask!X$16</f>
        <v>0</v>
      </c>
      <c r="AJ141" s="35">
        <f>Main!W136*Mask!Y$16</f>
        <v>0</v>
      </c>
      <c r="AK141" s="35">
        <f>Main!X136*Mask!Z$16</f>
        <v>0</v>
      </c>
      <c r="AL141" s="35">
        <f>Main!Y136*Mask!AA$16</f>
        <v>0</v>
      </c>
      <c r="AM141" s="35">
        <f>Main!Z136*Mask!AB$16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42</v>
      </c>
      <c r="Q142" s="138" t="str">
        <f ca="1">IF(Main!$AY137&lt;&gt;"#",$P142-Main!$AY137,"#")</f>
        <v>#</v>
      </c>
      <c r="R142" s="35">
        <f>Main!E137*Mask!G$16</f>
        <v>0</v>
      </c>
      <c r="S142" s="35">
        <f>Main!F137*Mask!H$16</f>
        <v>0</v>
      </c>
      <c r="T142" s="35">
        <f>Main!G137*Mask!I$16</f>
        <v>0</v>
      </c>
      <c r="U142" s="35">
        <f>Main!H137*Mask!J$16</f>
        <v>0</v>
      </c>
      <c r="V142" s="35">
        <f>Main!I137*Mask!K$16</f>
        <v>0</v>
      </c>
      <c r="W142" s="35">
        <f>Main!J137*Mask!L$16</f>
        <v>0</v>
      </c>
      <c r="X142" s="35">
        <f>Main!K137*Mask!M$16</f>
        <v>0</v>
      </c>
      <c r="Y142" s="35">
        <f>Main!L137*Mask!N$16</f>
        <v>0</v>
      </c>
      <c r="Z142" s="35">
        <f>Main!M137*Mask!O$16</f>
        <v>0</v>
      </c>
      <c r="AA142" s="35">
        <f>Main!N137*Mask!P$16</f>
        <v>0</v>
      </c>
      <c r="AB142" s="35">
        <f>Main!O137*Mask!Q$16</f>
        <v>0</v>
      </c>
      <c r="AC142" s="35">
        <f>Main!P137*Mask!R$16</f>
        <v>0</v>
      </c>
      <c r="AD142" s="35">
        <f>Main!Q137*Mask!S$16</f>
        <v>0</v>
      </c>
      <c r="AE142" s="35">
        <f>Main!R137*Mask!T$16</f>
        <v>0</v>
      </c>
      <c r="AF142" s="35">
        <f>Main!S137*Mask!U$16</f>
        <v>0</v>
      </c>
      <c r="AG142" s="35">
        <f>Main!T137*Mask!V$16</f>
        <v>0</v>
      </c>
      <c r="AH142" s="35">
        <f>Main!U137*Mask!W$16</f>
        <v>0</v>
      </c>
      <c r="AI142" s="35">
        <f>Main!V137*Mask!X$16</f>
        <v>0</v>
      </c>
      <c r="AJ142" s="35">
        <f>Main!W137*Mask!Y$16</f>
        <v>0</v>
      </c>
      <c r="AK142" s="35">
        <f>Main!X137*Mask!Z$16</f>
        <v>0</v>
      </c>
      <c r="AL142" s="35">
        <f>Main!Y137*Mask!AA$16</f>
        <v>0</v>
      </c>
      <c r="AM142" s="35">
        <f>Main!Z137*Mask!AB$16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42</v>
      </c>
      <c r="Q143" s="138" t="str">
        <f ca="1">IF(Main!$AY138&lt;&gt;"#",$P143-Main!$AY138,"#")</f>
        <v>#</v>
      </c>
      <c r="R143" s="35">
        <f>Main!E138*Mask!G$16</f>
        <v>0</v>
      </c>
      <c r="S143" s="35">
        <f>Main!F138*Mask!H$16</f>
        <v>0</v>
      </c>
      <c r="T143" s="35">
        <f>Main!G138*Mask!I$16</f>
        <v>0</v>
      </c>
      <c r="U143" s="35">
        <f>Main!H138*Mask!J$16</f>
        <v>0</v>
      </c>
      <c r="V143" s="35">
        <f>Main!I138*Mask!K$16</f>
        <v>0</v>
      </c>
      <c r="W143" s="35">
        <f>Main!J138*Mask!L$16</f>
        <v>0</v>
      </c>
      <c r="X143" s="35">
        <f>Main!K138*Mask!M$16</f>
        <v>0</v>
      </c>
      <c r="Y143" s="35">
        <f>Main!L138*Mask!N$16</f>
        <v>0</v>
      </c>
      <c r="Z143" s="35">
        <f>Main!M138*Mask!O$16</f>
        <v>0</v>
      </c>
      <c r="AA143" s="35">
        <f>Main!N138*Mask!P$16</f>
        <v>0</v>
      </c>
      <c r="AB143" s="35">
        <f>Main!O138*Mask!Q$16</f>
        <v>0</v>
      </c>
      <c r="AC143" s="35">
        <f>Main!P138*Mask!R$16</f>
        <v>0</v>
      </c>
      <c r="AD143" s="35">
        <f>Main!Q138*Mask!S$16</f>
        <v>0</v>
      </c>
      <c r="AE143" s="35">
        <f>Main!R138*Mask!T$16</f>
        <v>0</v>
      </c>
      <c r="AF143" s="35">
        <f>Main!S138*Mask!U$16</f>
        <v>0</v>
      </c>
      <c r="AG143" s="35">
        <f>Main!T138*Mask!V$16</f>
        <v>0</v>
      </c>
      <c r="AH143" s="35">
        <f>Main!U138*Mask!W$16</f>
        <v>0</v>
      </c>
      <c r="AI143" s="35">
        <f>Main!V138*Mask!X$16</f>
        <v>0</v>
      </c>
      <c r="AJ143" s="35">
        <f>Main!W138*Mask!Y$16</f>
        <v>0</v>
      </c>
      <c r="AK143" s="35">
        <f>Main!X138*Mask!Z$16</f>
        <v>0</v>
      </c>
      <c r="AL143" s="35">
        <f>Main!Y138*Mask!AA$16</f>
        <v>0</v>
      </c>
      <c r="AM143" s="35">
        <f>Main!Z138*Mask!AB$16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42</v>
      </c>
      <c r="Q144" s="138" t="str">
        <f ca="1">IF(Main!$AY139&lt;&gt;"#",$P144-Main!$AY139,"#")</f>
        <v>#</v>
      </c>
      <c r="R144" s="35">
        <f>Main!E139*Mask!G$16</f>
        <v>0</v>
      </c>
      <c r="S144" s="35">
        <f>Main!F139*Mask!H$16</f>
        <v>0</v>
      </c>
      <c r="T144" s="35">
        <f>Main!G139*Mask!I$16</f>
        <v>0</v>
      </c>
      <c r="U144" s="35">
        <f>Main!H139*Mask!J$16</f>
        <v>0</v>
      </c>
      <c r="V144" s="35">
        <f>Main!I139*Mask!K$16</f>
        <v>0</v>
      </c>
      <c r="W144" s="35">
        <f>Main!J139*Mask!L$16</f>
        <v>0</v>
      </c>
      <c r="X144" s="35">
        <f>Main!K139*Mask!M$16</f>
        <v>0</v>
      </c>
      <c r="Y144" s="35">
        <f>Main!L139*Mask!N$16</f>
        <v>0</v>
      </c>
      <c r="Z144" s="35">
        <f>Main!M139*Mask!O$16</f>
        <v>0</v>
      </c>
      <c r="AA144" s="35">
        <f>Main!N139*Mask!P$16</f>
        <v>0</v>
      </c>
      <c r="AB144" s="35">
        <f>Main!O139*Mask!Q$16</f>
        <v>0</v>
      </c>
      <c r="AC144" s="35">
        <f>Main!P139*Mask!R$16</f>
        <v>0</v>
      </c>
      <c r="AD144" s="35">
        <f>Main!Q139*Mask!S$16</f>
        <v>0</v>
      </c>
      <c r="AE144" s="35">
        <f>Main!R139*Mask!T$16</f>
        <v>0</v>
      </c>
      <c r="AF144" s="35">
        <f>Main!S139*Mask!U$16</f>
        <v>0</v>
      </c>
      <c r="AG144" s="35">
        <f>Main!T139*Mask!V$16</f>
        <v>0</v>
      </c>
      <c r="AH144" s="35">
        <f>Main!U139*Mask!W$16</f>
        <v>0</v>
      </c>
      <c r="AI144" s="35">
        <f>Main!V139*Mask!X$16</f>
        <v>0</v>
      </c>
      <c r="AJ144" s="35">
        <f>Main!W139*Mask!Y$16</f>
        <v>0</v>
      </c>
      <c r="AK144" s="35">
        <f>Main!X139*Mask!Z$16</f>
        <v>0</v>
      </c>
      <c r="AL144" s="35">
        <f>Main!Y139*Mask!AA$16</f>
        <v>0</v>
      </c>
      <c r="AM144" s="35">
        <f>Main!Z139*Mask!AB$16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42</v>
      </c>
      <c r="Q145" s="138" t="str">
        <f ca="1">IF(Main!$AY140&lt;&gt;"#",$P145-Main!$AY140,"#")</f>
        <v>#</v>
      </c>
      <c r="R145" s="35">
        <f>Main!E140*Mask!G$16</f>
        <v>0</v>
      </c>
      <c r="S145" s="35">
        <f>Main!F140*Mask!H$16</f>
        <v>0</v>
      </c>
      <c r="T145" s="35">
        <f>Main!G140*Mask!I$16</f>
        <v>0</v>
      </c>
      <c r="U145" s="35">
        <f>Main!H140*Mask!J$16</f>
        <v>0</v>
      </c>
      <c r="V145" s="35">
        <f>Main!I140*Mask!K$16</f>
        <v>0</v>
      </c>
      <c r="W145" s="35">
        <f>Main!J140*Mask!L$16</f>
        <v>0</v>
      </c>
      <c r="X145" s="35">
        <f>Main!K140*Mask!M$16</f>
        <v>0</v>
      </c>
      <c r="Y145" s="35">
        <f>Main!L140*Mask!N$16</f>
        <v>0</v>
      </c>
      <c r="Z145" s="35">
        <f>Main!M140*Mask!O$16</f>
        <v>0</v>
      </c>
      <c r="AA145" s="35">
        <f>Main!N140*Mask!P$16</f>
        <v>0</v>
      </c>
      <c r="AB145" s="35">
        <f>Main!O140*Mask!Q$16</f>
        <v>0</v>
      </c>
      <c r="AC145" s="35">
        <f>Main!P140*Mask!R$16</f>
        <v>0</v>
      </c>
      <c r="AD145" s="35">
        <f>Main!Q140*Mask!S$16</f>
        <v>0</v>
      </c>
      <c r="AE145" s="35">
        <f>Main!R140*Mask!T$16</f>
        <v>0</v>
      </c>
      <c r="AF145" s="35">
        <f>Main!S140*Mask!U$16</f>
        <v>0</v>
      </c>
      <c r="AG145" s="35">
        <f>Main!T140*Mask!V$16</f>
        <v>0</v>
      </c>
      <c r="AH145" s="35">
        <f>Main!U140*Mask!W$16</f>
        <v>0</v>
      </c>
      <c r="AI145" s="35">
        <f>Main!V140*Mask!X$16</f>
        <v>0</v>
      </c>
      <c r="AJ145" s="35">
        <f>Main!W140*Mask!Y$16</f>
        <v>0</v>
      </c>
      <c r="AK145" s="35">
        <f>Main!X140*Mask!Z$16</f>
        <v>0</v>
      </c>
      <c r="AL145" s="35">
        <f>Main!Y140*Mask!AA$16</f>
        <v>0</v>
      </c>
      <c r="AM145" s="35">
        <f>Main!Z140*Mask!AB$16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42</v>
      </c>
      <c r="Q146" s="138" t="str">
        <f ca="1">IF(Main!$AY141&lt;&gt;"#",$P146-Main!$AY141,"#")</f>
        <v>#</v>
      </c>
      <c r="R146" s="35">
        <f>Main!E141*Mask!G$16</f>
        <v>0</v>
      </c>
      <c r="S146" s="35">
        <f>Main!F141*Mask!H$16</f>
        <v>0</v>
      </c>
      <c r="T146" s="35">
        <f>Main!G141*Mask!I$16</f>
        <v>0</v>
      </c>
      <c r="U146" s="35">
        <f>Main!H141*Mask!J$16</f>
        <v>0</v>
      </c>
      <c r="V146" s="35">
        <f>Main!I141*Mask!K$16</f>
        <v>0</v>
      </c>
      <c r="W146" s="35">
        <f>Main!J141*Mask!L$16</f>
        <v>0</v>
      </c>
      <c r="X146" s="35">
        <f>Main!K141*Mask!M$16</f>
        <v>0</v>
      </c>
      <c r="Y146" s="35">
        <f>Main!L141*Mask!N$16</f>
        <v>0</v>
      </c>
      <c r="Z146" s="35">
        <f>Main!M141*Mask!O$16</f>
        <v>0</v>
      </c>
      <c r="AA146" s="35">
        <f>Main!N141*Mask!P$16</f>
        <v>0</v>
      </c>
      <c r="AB146" s="35">
        <f>Main!O141*Mask!Q$16</f>
        <v>0</v>
      </c>
      <c r="AC146" s="35">
        <f>Main!P141*Mask!R$16</f>
        <v>0</v>
      </c>
      <c r="AD146" s="35">
        <f>Main!Q141*Mask!S$16</f>
        <v>0</v>
      </c>
      <c r="AE146" s="35">
        <f>Main!R141*Mask!T$16</f>
        <v>0</v>
      </c>
      <c r="AF146" s="35">
        <f>Main!S141*Mask!U$16</f>
        <v>0</v>
      </c>
      <c r="AG146" s="35">
        <f>Main!T141*Mask!V$16</f>
        <v>0</v>
      </c>
      <c r="AH146" s="35">
        <f>Main!U141*Mask!W$16</f>
        <v>0</v>
      </c>
      <c r="AI146" s="35">
        <f>Main!V141*Mask!X$16</f>
        <v>0</v>
      </c>
      <c r="AJ146" s="35">
        <f>Main!W141*Mask!Y$16</f>
        <v>0</v>
      </c>
      <c r="AK146" s="35">
        <f>Main!X141*Mask!Z$16</f>
        <v>0</v>
      </c>
      <c r="AL146" s="35">
        <f>Main!Y141*Mask!AA$16</f>
        <v>0</v>
      </c>
      <c r="AM146" s="35">
        <f>Main!Z141*Mask!AB$16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42</v>
      </c>
      <c r="Q147" s="138" t="str">
        <f ca="1">IF(Main!$AY142&lt;&gt;"#",$P147-Main!$AY142,"#")</f>
        <v>#</v>
      </c>
      <c r="R147" s="35">
        <f>Main!E142*Mask!G$16</f>
        <v>0</v>
      </c>
      <c r="S147" s="35">
        <f>Main!F142*Mask!H$16</f>
        <v>0</v>
      </c>
      <c r="T147" s="35">
        <f>Main!G142*Mask!I$16</f>
        <v>0</v>
      </c>
      <c r="U147" s="35">
        <f>Main!H142*Mask!J$16</f>
        <v>0</v>
      </c>
      <c r="V147" s="35">
        <f>Main!I142*Mask!K$16</f>
        <v>0</v>
      </c>
      <c r="W147" s="35">
        <f>Main!J142*Mask!L$16</f>
        <v>0</v>
      </c>
      <c r="X147" s="35">
        <f>Main!K142*Mask!M$16</f>
        <v>0</v>
      </c>
      <c r="Y147" s="35">
        <f>Main!L142*Mask!N$16</f>
        <v>0</v>
      </c>
      <c r="Z147" s="35">
        <f>Main!M142*Mask!O$16</f>
        <v>0</v>
      </c>
      <c r="AA147" s="35">
        <f>Main!N142*Mask!P$16</f>
        <v>0</v>
      </c>
      <c r="AB147" s="35">
        <f>Main!O142*Mask!Q$16</f>
        <v>0</v>
      </c>
      <c r="AC147" s="35">
        <f>Main!P142*Mask!R$16</f>
        <v>0</v>
      </c>
      <c r="AD147" s="35">
        <f>Main!Q142*Mask!S$16</f>
        <v>0</v>
      </c>
      <c r="AE147" s="35">
        <f>Main!R142*Mask!T$16</f>
        <v>0</v>
      </c>
      <c r="AF147" s="35">
        <f>Main!S142*Mask!U$16</f>
        <v>0</v>
      </c>
      <c r="AG147" s="35">
        <f>Main!T142*Mask!V$16</f>
        <v>0</v>
      </c>
      <c r="AH147" s="35">
        <f>Main!U142*Mask!W$16</f>
        <v>0</v>
      </c>
      <c r="AI147" s="35">
        <f>Main!V142*Mask!X$16</f>
        <v>0</v>
      </c>
      <c r="AJ147" s="35">
        <f>Main!W142*Mask!Y$16</f>
        <v>0</v>
      </c>
      <c r="AK147" s="35">
        <f>Main!X142*Mask!Z$16</f>
        <v>0</v>
      </c>
      <c r="AL147" s="35">
        <f>Main!Y142*Mask!AA$16</f>
        <v>0</v>
      </c>
      <c r="AM147" s="35">
        <f>Main!Z142*Mask!AB$16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42</v>
      </c>
      <c r="Q148" s="138" t="str">
        <f ca="1">IF(Main!$AY143&lt;&gt;"#",$P148-Main!$AY143,"#")</f>
        <v>#</v>
      </c>
      <c r="R148" s="35">
        <f>Main!E143*Mask!G$16</f>
        <v>0</v>
      </c>
      <c r="S148" s="35">
        <f>Main!F143*Mask!H$16</f>
        <v>0</v>
      </c>
      <c r="T148" s="35">
        <f>Main!G143*Mask!I$16</f>
        <v>0</v>
      </c>
      <c r="U148" s="35">
        <f>Main!H143*Mask!J$16</f>
        <v>0</v>
      </c>
      <c r="V148" s="35">
        <f>Main!I143*Mask!K$16</f>
        <v>0</v>
      </c>
      <c r="W148" s="35">
        <f>Main!J143*Mask!L$16</f>
        <v>0</v>
      </c>
      <c r="X148" s="35">
        <f>Main!K143*Mask!M$16</f>
        <v>0</v>
      </c>
      <c r="Y148" s="35">
        <f>Main!L143*Mask!N$16</f>
        <v>0</v>
      </c>
      <c r="Z148" s="35">
        <f>Main!M143*Mask!O$16</f>
        <v>0</v>
      </c>
      <c r="AA148" s="35">
        <f>Main!N143*Mask!P$16</f>
        <v>0</v>
      </c>
      <c r="AB148" s="35">
        <f>Main!O143*Mask!Q$16</f>
        <v>0</v>
      </c>
      <c r="AC148" s="35">
        <f>Main!P143*Mask!R$16</f>
        <v>0</v>
      </c>
      <c r="AD148" s="35">
        <f>Main!Q143*Mask!S$16</f>
        <v>0</v>
      </c>
      <c r="AE148" s="35">
        <f>Main!R143*Mask!T$16</f>
        <v>0</v>
      </c>
      <c r="AF148" s="35">
        <f>Main!S143*Mask!U$16</f>
        <v>0</v>
      </c>
      <c r="AG148" s="35">
        <f>Main!T143*Mask!V$16</f>
        <v>0</v>
      </c>
      <c r="AH148" s="35">
        <f>Main!U143*Mask!W$16</f>
        <v>0</v>
      </c>
      <c r="AI148" s="35">
        <f>Main!V143*Mask!X$16</f>
        <v>0</v>
      </c>
      <c r="AJ148" s="35">
        <f>Main!W143*Mask!Y$16</f>
        <v>0</v>
      </c>
      <c r="AK148" s="35">
        <f>Main!X143*Mask!Z$16</f>
        <v>0</v>
      </c>
      <c r="AL148" s="35">
        <f>Main!Y143*Mask!AA$16</f>
        <v>0</v>
      </c>
      <c r="AM148" s="35">
        <f>Main!Z143*Mask!AB$16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42</v>
      </c>
      <c r="Q149" s="138" t="str">
        <f ca="1">IF(Main!$AY144&lt;&gt;"#",$P149-Main!$AY144,"#")</f>
        <v>#</v>
      </c>
      <c r="R149" s="35">
        <f>Main!E144*Mask!G$16</f>
        <v>0</v>
      </c>
      <c r="S149" s="35">
        <f>Main!F144*Mask!H$16</f>
        <v>0</v>
      </c>
      <c r="T149" s="35">
        <f>Main!G144*Mask!I$16</f>
        <v>0</v>
      </c>
      <c r="U149" s="35">
        <f>Main!H144*Mask!J$16</f>
        <v>0</v>
      </c>
      <c r="V149" s="35">
        <f>Main!I144*Mask!K$16</f>
        <v>0</v>
      </c>
      <c r="W149" s="35">
        <f>Main!J144*Mask!L$16</f>
        <v>0</v>
      </c>
      <c r="X149" s="35">
        <f>Main!K144*Mask!M$16</f>
        <v>0</v>
      </c>
      <c r="Y149" s="35">
        <f>Main!L144*Mask!N$16</f>
        <v>0</v>
      </c>
      <c r="Z149" s="35">
        <f>Main!M144*Mask!O$16</f>
        <v>0</v>
      </c>
      <c r="AA149" s="35">
        <f>Main!N144*Mask!P$16</f>
        <v>0</v>
      </c>
      <c r="AB149" s="35">
        <f>Main!O144*Mask!Q$16</f>
        <v>0</v>
      </c>
      <c r="AC149" s="35">
        <f>Main!P144*Mask!R$16</f>
        <v>0</v>
      </c>
      <c r="AD149" s="35">
        <f>Main!Q144*Mask!S$16</f>
        <v>0</v>
      </c>
      <c r="AE149" s="35">
        <f>Main!R144*Mask!T$16</f>
        <v>0</v>
      </c>
      <c r="AF149" s="35">
        <f>Main!S144*Mask!U$16</f>
        <v>0</v>
      </c>
      <c r="AG149" s="35">
        <f>Main!T144*Mask!V$16</f>
        <v>0</v>
      </c>
      <c r="AH149" s="35">
        <f>Main!U144*Mask!W$16</f>
        <v>0</v>
      </c>
      <c r="AI149" s="35">
        <f>Main!V144*Mask!X$16</f>
        <v>0</v>
      </c>
      <c r="AJ149" s="35">
        <f>Main!W144*Mask!Y$16</f>
        <v>0</v>
      </c>
      <c r="AK149" s="35">
        <f>Main!X144*Mask!Z$16</f>
        <v>0</v>
      </c>
      <c r="AL149" s="35">
        <f>Main!Y144*Mask!AA$16</f>
        <v>0</v>
      </c>
      <c r="AM149" s="35">
        <f>Main!Z144*Mask!AB$16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42</v>
      </c>
      <c r="Q150" s="138" t="str">
        <f ca="1">IF(Main!$AY145&lt;&gt;"#",$P150-Main!$AY145,"#")</f>
        <v>#</v>
      </c>
      <c r="R150" s="35">
        <f>Main!E145*Mask!G$16</f>
        <v>0</v>
      </c>
      <c r="S150" s="35">
        <f>Main!F145*Mask!H$16</f>
        <v>0</v>
      </c>
      <c r="T150" s="35">
        <f>Main!G145*Mask!I$16</f>
        <v>0</v>
      </c>
      <c r="U150" s="35">
        <f>Main!H145*Mask!J$16</f>
        <v>0</v>
      </c>
      <c r="V150" s="35">
        <f>Main!I145*Mask!K$16</f>
        <v>0</v>
      </c>
      <c r="W150" s="35">
        <f>Main!J145*Mask!L$16</f>
        <v>0</v>
      </c>
      <c r="X150" s="35">
        <f>Main!K145*Mask!M$16</f>
        <v>0</v>
      </c>
      <c r="Y150" s="35">
        <f>Main!L145*Mask!N$16</f>
        <v>0</v>
      </c>
      <c r="Z150" s="35">
        <f>Main!M145*Mask!O$16</f>
        <v>0</v>
      </c>
      <c r="AA150" s="35">
        <f>Main!N145*Mask!P$16</f>
        <v>0</v>
      </c>
      <c r="AB150" s="35">
        <f>Main!O145*Mask!Q$16</f>
        <v>0</v>
      </c>
      <c r="AC150" s="35">
        <f>Main!P145*Mask!R$16</f>
        <v>0</v>
      </c>
      <c r="AD150" s="35">
        <f>Main!Q145*Mask!S$16</f>
        <v>0</v>
      </c>
      <c r="AE150" s="35">
        <f>Main!R145*Mask!T$16</f>
        <v>0</v>
      </c>
      <c r="AF150" s="35">
        <f>Main!S145*Mask!U$16</f>
        <v>0</v>
      </c>
      <c r="AG150" s="35">
        <f>Main!T145*Mask!V$16</f>
        <v>0</v>
      </c>
      <c r="AH150" s="35">
        <f>Main!U145*Mask!W$16</f>
        <v>0</v>
      </c>
      <c r="AI150" s="35">
        <f>Main!V145*Mask!X$16</f>
        <v>0</v>
      </c>
      <c r="AJ150" s="35">
        <f>Main!W145*Mask!Y$16</f>
        <v>0</v>
      </c>
      <c r="AK150" s="35">
        <f>Main!X145*Mask!Z$16</f>
        <v>0</v>
      </c>
      <c r="AL150" s="35">
        <f>Main!Y145*Mask!AA$16</f>
        <v>0</v>
      </c>
      <c r="AM150" s="35">
        <f>Main!Z145*Mask!AB$16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42</v>
      </c>
      <c r="Q151" s="138" t="str">
        <f ca="1">IF(Main!$AY146&lt;&gt;"#",$P151-Main!$AY146,"#")</f>
        <v>#</v>
      </c>
      <c r="R151" s="35">
        <f>Main!E146*Mask!G$16</f>
        <v>0</v>
      </c>
      <c r="S151" s="35">
        <f>Main!F146*Mask!H$16</f>
        <v>0</v>
      </c>
      <c r="T151" s="35">
        <f>Main!G146*Mask!I$16</f>
        <v>0</v>
      </c>
      <c r="U151" s="35">
        <f>Main!H146*Mask!J$16</f>
        <v>0</v>
      </c>
      <c r="V151" s="35">
        <f>Main!I146*Mask!K$16</f>
        <v>0</v>
      </c>
      <c r="W151" s="35">
        <f>Main!J146*Mask!L$16</f>
        <v>0</v>
      </c>
      <c r="X151" s="35">
        <f>Main!K146*Mask!M$16</f>
        <v>0</v>
      </c>
      <c r="Y151" s="35">
        <f>Main!L146*Mask!N$16</f>
        <v>0</v>
      </c>
      <c r="Z151" s="35">
        <f>Main!M146*Mask!O$16</f>
        <v>0</v>
      </c>
      <c r="AA151" s="35">
        <f>Main!N146*Mask!P$16</f>
        <v>0</v>
      </c>
      <c r="AB151" s="35">
        <f>Main!O146*Mask!Q$16</f>
        <v>0</v>
      </c>
      <c r="AC151" s="35">
        <f>Main!P146*Mask!R$16</f>
        <v>0</v>
      </c>
      <c r="AD151" s="35">
        <f>Main!Q146*Mask!S$16</f>
        <v>0</v>
      </c>
      <c r="AE151" s="35">
        <f>Main!R146*Mask!T$16</f>
        <v>0</v>
      </c>
      <c r="AF151" s="35">
        <f>Main!S146*Mask!U$16</f>
        <v>0</v>
      </c>
      <c r="AG151" s="35">
        <f>Main!T146*Mask!V$16</f>
        <v>0</v>
      </c>
      <c r="AH151" s="35">
        <f>Main!U146*Mask!W$16</f>
        <v>0</v>
      </c>
      <c r="AI151" s="35">
        <f>Main!V146*Mask!X$16</f>
        <v>0</v>
      </c>
      <c r="AJ151" s="35">
        <f>Main!W146*Mask!Y$16</f>
        <v>0</v>
      </c>
      <c r="AK151" s="35">
        <f>Main!X146*Mask!Z$16</f>
        <v>0</v>
      </c>
      <c r="AL151" s="35">
        <f>Main!Y146*Mask!AA$16</f>
        <v>0</v>
      </c>
      <c r="AM151" s="35">
        <f>Main!Z146*Mask!AB$16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42</v>
      </c>
      <c r="Q152" s="138" t="str">
        <f ca="1">IF(Main!$AY147&lt;&gt;"#",$P152-Main!$AY147,"#")</f>
        <v>#</v>
      </c>
      <c r="R152" s="35">
        <f>Main!E147*Mask!G$16</f>
        <v>0</v>
      </c>
      <c r="S152" s="35">
        <f>Main!F147*Mask!H$16</f>
        <v>0</v>
      </c>
      <c r="T152" s="35">
        <f>Main!G147*Mask!I$16</f>
        <v>0</v>
      </c>
      <c r="U152" s="35">
        <f>Main!H147*Mask!J$16</f>
        <v>0</v>
      </c>
      <c r="V152" s="35">
        <f>Main!I147*Mask!K$16</f>
        <v>0</v>
      </c>
      <c r="W152" s="35">
        <f>Main!J147*Mask!L$16</f>
        <v>0</v>
      </c>
      <c r="X152" s="35">
        <f>Main!K147*Mask!M$16</f>
        <v>0</v>
      </c>
      <c r="Y152" s="35">
        <f>Main!L147*Mask!N$16</f>
        <v>0</v>
      </c>
      <c r="Z152" s="35">
        <f>Main!M147*Mask!O$16</f>
        <v>0</v>
      </c>
      <c r="AA152" s="35">
        <f>Main!N147*Mask!P$16</f>
        <v>0</v>
      </c>
      <c r="AB152" s="35">
        <f>Main!O147*Mask!Q$16</f>
        <v>0</v>
      </c>
      <c r="AC152" s="35">
        <f>Main!P147*Mask!R$16</f>
        <v>0</v>
      </c>
      <c r="AD152" s="35">
        <f>Main!Q147*Mask!S$16</f>
        <v>0</v>
      </c>
      <c r="AE152" s="35">
        <f>Main!R147*Mask!T$16</f>
        <v>0</v>
      </c>
      <c r="AF152" s="35">
        <f>Main!S147*Mask!U$16</f>
        <v>0</v>
      </c>
      <c r="AG152" s="35">
        <f>Main!T147*Mask!V$16</f>
        <v>0</v>
      </c>
      <c r="AH152" s="35">
        <f>Main!U147*Mask!W$16</f>
        <v>0</v>
      </c>
      <c r="AI152" s="35">
        <f>Main!V147*Mask!X$16</f>
        <v>0</v>
      </c>
      <c r="AJ152" s="35">
        <f>Main!W147*Mask!Y$16</f>
        <v>0</v>
      </c>
      <c r="AK152" s="35">
        <f>Main!X147*Mask!Z$16</f>
        <v>0</v>
      </c>
      <c r="AL152" s="35">
        <f>Main!Y147*Mask!AA$16</f>
        <v>0</v>
      </c>
      <c r="AM152" s="35">
        <f>Main!Z147*Mask!AB$16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42</v>
      </c>
      <c r="Q153" s="138" t="str">
        <f ca="1">IF(Main!$AY148&lt;&gt;"#",$P153-Main!$AY148,"#")</f>
        <v>#</v>
      </c>
      <c r="R153" s="35">
        <f>Main!E148*Mask!G$16</f>
        <v>0</v>
      </c>
      <c r="S153" s="35">
        <f>Main!F148*Mask!H$16</f>
        <v>0</v>
      </c>
      <c r="T153" s="35">
        <f>Main!G148*Mask!I$16</f>
        <v>0</v>
      </c>
      <c r="U153" s="35">
        <f>Main!H148*Mask!J$16</f>
        <v>0</v>
      </c>
      <c r="V153" s="35">
        <f>Main!I148*Mask!K$16</f>
        <v>0</v>
      </c>
      <c r="W153" s="35">
        <f>Main!J148*Mask!L$16</f>
        <v>0</v>
      </c>
      <c r="X153" s="35">
        <f>Main!K148*Mask!M$16</f>
        <v>0</v>
      </c>
      <c r="Y153" s="35">
        <f>Main!L148*Mask!N$16</f>
        <v>0</v>
      </c>
      <c r="Z153" s="35">
        <f>Main!M148*Mask!O$16</f>
        <v>0</v>
      </c>
      <c r="AA153" s="35">
        <f>Main!N148*Mask!P$16</f>
        <v>0</v>
      </c>
      <c r="AB153" s="35">
        <f>Main!O148*Mask!Q$16</f>
        <v>0</v>
      </c>
      <c r="AC153" s="35">
        <f>Main!P148*Mask!R$16</f>
        <v>0</v>
      </c>
      <c r="AD153" s="35">
        <f>Main!Q148*Mask!S$16</f>
        <v>0</v>
      </c>
      <c r="AE153" s="35">
        <f>Main!R148*Mask!T$16</f>
        <v>0</v>
      </c>
      <c r="AF153" s="35">
        <f>Main!S148*Mask!U$16</f>
        <v>0</v>
      </c>
      <c r="AG153" s="35">
        <f>Main!T148*Mask!V$16</f>
        <v>0</v>
      </c>
      <c r="AH153" s="35">
        <f>Main!U148*Mask!W$16</f>
        <v>0</v>
      </c>
      <c r="AI153" s="35">
        <f>Main!V148*Mask!X$16</f>
        <v>0</v>
      </c>
      <c r="AJ153" s="35">
        <f>Main!W148*Mask!Y$16</f>
        <v>0</v>
      </c>
      <c r="AK153" s="35">
        <f>Main!X148*Mask!Z$16</f>
        <v>0</v>
      </c>
      <c r="AL153" s="35">
        <f>Main!Y148*Mask!AA$16</f>
        <v>0</v>
      </c>
      <c r="AM153" s="35">
        <f>Main!Z148*Mask!AB$16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42</v>
      </c>
      <c r="Q154" s="138" t="str">
        <f ca="1">IF(Main!$AY149&lt;&gt;"#",$P154-Main!$AY149,"#")</f>
        <v>#</v>
      </c>
      <c r="R154" s="35">
        <f>Main!E149*Mask!G$16</f>
        <v>0</v>
      </c>
      <c r="S154" s="35">
        <f>Main!F149*Mask!H$16</f>
        <v>0</v>
      </c>
      <c r="T154" s="35">
        <f>Main!G149*Mask!I$16</f>
        <v>0</v>
      </c>
      <c r="U154" s="35">
        <f>Main!H149*Mask!J$16</f>
        <v>0</v>
      </c>
      <c r="V154" s="35">
        <f>Main!I149*Mask!K$16</f>
        <v>0</v>
      </c>
      <c r="W154" s="35">
        <f>Main!J149*Mask!L$16</f>
        <v>0</v>
      </c>
      <c r="X154" s="35">
        <f>Main!K149*Mask!M$16</f>
        <v>0</v>
      </c>
      <c r="Y154" s="35">
        <f>Main!L149*Mask!N$16</f>
        <v>0</v>
      </c>
      <c r="Z154" s="35">
        <f>Main!M149*Mask!O$16</f>
        <v>0</v>
      </c>
      <c r="AA154" s="35">
        <f>Main!N149*Mask!P$16</f>
        <v>0</v>
      </c>
      <c r="AB154" s="35">
        <f>Main!O149*Mask!Q$16</f>
        <v>0</v>
      </c>
      <c r="AC154" s="35">
        <f>Main!P149*Mask!R$16</f>
        <v>0</v>
      </c>
      <c r="AD154" s="35">
        <f>Main!Q149*Mask!S$16</f>
        <v>0</v>
      </c>
      <c r="AE154" s="35">
        <f>Main!R149*Mask!T$16</f>
        <v>0</v>
      </c>
      <c r="AF154" s="35">
        <f>Main!S149*Mask!U$16</f>
        <v>0</v>
      </c>
      <c r="AG154" s="35">
        <f>Main!T149*Mask!V$16</f>
        <v>0</v>
      </c>
      <c r="AH154" s="35">
        <f>Main!U149*Mask!W$16</f>
        <v>0</v>
      </c>
      <c r="AI154" s="35">
        <f>Main!V149*Mask!X$16</f>
        <v>0</v>
      </c>
      <c r="AJ154" s="35">
        <f>Main!W149*Mask!Y$16</f>
        <v>0</v>
      </c>
      <c r="AK154" s="35">
        <f>Main!X149*Mask!Z$16</f>
        <v>0</v>
      </c>
      <c r="AL154" s="35">
        <f>Main!Y149*Mask!AA$16</f>
        <v>0</v>
      </c>
      <c r="AM154" s="35">
        <f>Main!Z149*Mask!AB$16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42</v>
      </c>
      <c r="Q155" s="138" t="str">
        <f ca="1">IF(Main!$AY150&lt;&gt;"#",$P155-Main!$AY150,"#")</f>
        <v>#</v>
      </c>
      <c r="R155" s="35">
        <f>Main!E150*Mask!G$16</f>
        <v>0</v>
      </c>
      <c r="S155" s="35">
        <f>Main!F150*Mask!H$16</f>
        <v>0</v>
      </c>
      <c r="T155" s="35">
        <f>Main!G150*Mask!I$16</f>
        <v>0</v>
      </c>
      <c r="U155" s="35">
        <f>Main!H150*Mask!J$16</f>
        <v>0</v>
      </c>
      <c r="V155" s="35">
        <f>Main!I150*Mask!K$16</f>
        <v>0</v>
      </c>
      <c r="W155" s="35">
        <f>Main!J150*Mask!L$16</f>
        <v>0</v>
      </c>
      <c r="X155" s="35">
        <f>Main!K150*Mask!M$16</f>
        <v>0</v>
      </c>
      <c r="Y155" s="35">
        <f>Main!L150*Mask!N$16</f>
        <v>0</v>
      </c>
      <c r="Z155" s="35">
        <f>Main!M150*Mask!O$16</f>
        <v>0</v>
      </c>
      <c r="AA155" s="35">
        <f>Main!N150*Mask!P$16</f>
        <v>0</v>
      </c>
      <c r="AB155" s="35">
        <f>Main!O150*Mask!Q$16</f>
        <v>0</v>
      </c>
      <c r="AC155" s="35">
        <f>Main!P150*Mask!R$16</f>
        <v>0</v>
      </c>
      <c r="AD155" s="35">
        <f>Main!Q150*Mask!S$16</f>
        <v>0</v>
      </c>
      <c r="AE155" s="35">
        <f>Main!R150*Mask!T$16</f>
        <v>0</v>
      </c>
      <c r="AF155" s="35">
        <f>Main!S150*Mask!U$16</f>
        <v>0</v>
      </c>
      <c r="AG155" s="35">
        <f>Main!T150*Mask!V$16</f>
        <v>0</v>
      </c>
      <c r="AH155" s="35">
        <f>Main!U150*Mask!W$16</f>
        <v>0</v>
      </c>
      <c r="AI155" s="35">
        <f>Main!V150*Mask!X$16</f>
        <v>0</v>
      </c>
      <c r="AJ155" s="35">
        <f>Main!W150*Mask!Y$16</f>
        <v>0</v>
      </c>
      <c r="AK155" s="35">
        <f>Main!X150*Mask!Z$16</f>
        <v>0</v>
      </c>
      <c r="AL155" s="35">
        <f>Main!Y150*Mask!AA$16</f>
        <v>0</v>
      </c>
      <c r="AM155" s="35">
        <f>Main!Z150*Mask!AB$16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59" priority="15">
      <formula>$M$3</formula>
    </cfRule>
  </conditionalFormatting>
  <conditionalFormatting sqref="I4">
    <cfRule type="expression" dxfId="58" priority="14">
      <formula>$M$3</formula>
    </cfRule>
  </conditionalFormatting>
  <conditionalFormatting sqref="I4">
    <cfRule type="expression" dxfId="57" priority="13">
      <formula>$M$3</formula>
    </cfRule>
  </conditionalFormatting>
  <conditionalFormatting sqref="F7:G7">
    <cfRule type="expression" dxfId="56" priority="12">
      <formula>$M$6</formula>
    </cfRule>
  </conditionalFormatting>
  <conditionalFormatting sqref="I4">
    <cfRule type="expression" dxfId="55" priority="11">
      <formula>$M$3</formula>
    </cfRule>
  </conditionalFormatting>
  <conditionalFormatting sqref="F11:G60">
    <cfRule type="expression" dxfId="54" priority="10">
      <formula>F11&lt;&gt;L70</formula>
    </cfRule>
  </conditionalFormatting>
  <conditionalFormatting sqref="F7:G7">
    <cfRule type="expression" dxfId="53" priority="9">
      <formula>$M$6</formula>
    </cfRule>
  </conditionalFormatting>
  <conditionalFormatting sqref="I4">
    <cfRule type="expression" dxfId="52" priority="8">
      <formula>$M$3</formula>
    </cfRule>
  </conditionalFormatting>
  <conditionalFormatting sqref="I4">
    <cfRule type="expression" dxfId="51" priority="7">
      <formula>$M$3</formula>
    </cfRule>
  </conditionalFormatting>
  <conditionalFormatting sqref="I4">
    <cfRule type="expression" dxfId="50" priority="6">
      <formula>$M$3</formula>
    </cfRule>
  </conditionalFormatting>
  <conditionalFormatting sqref="F7:G7">
    <cfRule type="expression" dxfId="49" priority="5">
      <formula>$M$6</formula>
    </cfRule>
  </conditionalFormatting>
  <conditionalFormatting sqref="I4">
    <cfRule type="expression" dxfId="48" priority="4">
      <formula>$M$3</formula>
    </cfRule>
  </conditionalFormatting>
  <conditionalFormatting sqref="F11:G60">
    <cfRule type="expression" dxfId="47" priority="3">
      <formula>F11&lt;&gt;L70</formula>
    </cfRule>
  </conditionalFormatting>
  <conditionalFormatting sqref="F7:G7">
    <cfRule type="expression" dxfId="46" priority="2">
      <formula>$M$6</formula>
    </cfRule>
  </conditionalFormatting>
  <conditionalFormatting sqref="A1:A3 B1:D2">
    <cfRule type="expression" dxfId="45" priority="1">
      <formula>$M$5=""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O158"/>
  <sheetViews>
    <sheetView topLeftCell="BK1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24">
        <f>Contests!$D$17</f>
        <v>0</v>
      </c>
      <c r="B1" s="225" t="str">
        <f>Contests!$E$17&amp;", "&amp;Contests!$F$17</f>
        <v xml:space="preserve">, 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IF(ISBLANK(Contests!$G$17),1,VALUE(RIGHT(Contests!$G$17,3)))</f>
        <v>1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1</v>
      </c>
      <c r="G5" s="152"/>
      <c r="H5" s="152"/>
      <c r="I5" s="153"/>
      <c r="M5" s="56" t="str">
        <f>LEFT(Contests!$G$17,1)</f>
        <v/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0.5</v>
      </c>
      <c r="E8" s="58"/>
      <c r="F8" s="141" t="s">
        <v>51</v>
      </c>
      <c r="G8" s="142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0</v>
      </c>
      <c r="P10" s="136" t="s">
        <v>72</v>
      </c>
      <c r="Q10" s="136" t="s">
        <v>73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0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Main!E6*Mask!G$17</f>
        <v>0</v>
      </c>
      <c r="S11" s="35">
        <f>Main!F6*Mask!H$17</f>
        <v>0</v>
      </c>
      <c r="T11" s="35">
        <f>Main!G6*Mask!I$17</f>
        <v>0</v>
      </c>
      <c r="U11" s="35">
        <f>Main!H6*Mask!J$17</f>
        <v>0</v>
      </c>
      <c r="V11" s="35">
        <f>Main!I6*Mask!K$17</f>
        <v>0</v>
      </c>
      <c r="W11" s="35">
        <f>Main!J6*Mask!L$17</f>
        <v>0</v>
      </c>
      <c r="X11" s="35">
        <f>Main!K6*Mask!M$17</f>
        <v>0</v>
      </c>
      <c r="Y11" s="35">
        <f>Main!L6*Mask!N$17</f>
        <v>0</v>
      </c>
      <c r="Z11" s="35">
        <f>Main!M6*Mask!O$17</f>
        <v>0</v>
      </c>
      <c r="AA11" s="35">
        <f>Main!N6*Mask!P$17</f>
        <v>0</v>
      </c>
      <c r="AB11" s="35">
        <f>Main!O6*Mask!Q$17</f>
        <v>0</v>
      </c>
      <c r="AC11" s="35">
        <f>Main!P6*Mask!R$17</f>
        <v>0</v>
      </c>
      <c r="AD11" s="35">
        <f>Main!Q6*Mask!S$17</f>
        <v>0</v>
      </c>
      <c r="AE11" s="35">
        <f>Main!R6*Mask!T$17</f>
        <v>0</v>
      </c>
      <c r="AF11" s="35">
        <f>Main!S6*Mask!U$17</f>
        <v>0</v>
      </c>
      <c r="AG11" s="35">
        <f>Main!T6*Mask!V$17</f>
        <v>0</v>
      </c>
      <c r="AH11" s="35">
        <f>Main!U6*Mask!W$17</f>
        <v>0</v>
      </c>
      <c r="AI11" s="35">
        <f>Main!V6*Mask!X$17</f>
        <v>0</v>
      </c>
      <c r="AJ11" s="35">
        <f>Main!W6*Mask!Y$17</f>
        <v>0</v>
      </c>
      <c r="AK11" s="35">
        <f>Main!X6*Mask!Z$17</f>
        <v>0</v>
      </c>
      <c r="AL11" s="35">
        <f>Main!Y6*Mask!AA$17</f>
        <v>0</v>
      </c>
      <c r="AM11" s="35">
        <f>Main!Z6*Mask!AB$17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ШитовАндрей</v>
      </c>
      <c r="O12" s="133">
        <f t="shared" si="2"/>
        <v>0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Main!E7*Mask!G$17</f>
        <v>0</v>
      </c>
      <c r="S12" s="35">
        <f>Main!F7*Mask!H$17</f>
        <v>0</v>
      </c>
      <c r="T12" s="35">
        <f>Main!G7*Mask!I$17</f>
        <v>0</v>
      </c>
      <c r="U12" s="35">
        <f>Main!H7*Mask!J$17</f>
        <v>0</v>
      </c>
      <c r="V12" s="35">
        <f>Main!I7*Mask!K$17</f>
        <v>0</v>
      </c>
      <c r="W12" s="35">
        <f>Main!J7*Mask!L$17</f>
        <v>0</v>
      </c>
      <c r="X12" s="35">
        <f>Main!K7*Mask!M$17</f>
        <v>0</v>
      </c>
      <c r="Y12" s="35">
        <f>Main!L7*Mask!N$17</f>
        <v>0</v>
      </c>
      <c r="Z12" s="35">
        <f>Main!M7*Mask!O$17</f>
        <v>0</v>
      </c>
      <c r="AA12" s="35">
        <f>Main!N7*Mask!P$17</f>
        <v>0</v>
      </c>
      <c r="AB12" s="35">
        <f>Main!O7*Mask!Q$17</f>
        <v>0</v>
      </c>
      <c r="AC12" s="35">
        <f>Main!P7*Mask!R$17</f>
        <v>0</v>
      </c>
      <c r="AD12" s="35">
        <f>Main!Q7*Mask!S$17</f>
        <v>0</v>
      </c>
      <c r="AE12" s="35">
        <f>Main!R7*Mask!T$17</f>
        <v>0</v>
      </c>
      <c r="AF12" s="35">
        <f>Main!S7*Mask!U$17</f>
        <v>0</v>
      </c>
      <c r="AG12" s="35">
        <f>Main!T7*Mask!V$17</f>
        <v>0</v>
      </c>
      <c r="AH12" s="35">
        <f>Main!U7*Mask!W$17</f>
        <v>0</v>
      </c>
      <c r="AI12" s="35">
        <f>Main!V7*Mask!X$17</f>
        <v>0</v>
      </c>
      <c r="AJ12" s="35">
        <f>Main!W7*Mask!Y$17</f>
        <v>0</v>
      </c>
      <c r="AK12" s="35">
        <f>Main!X7*Mask!Z$17</f>
        <v>0</v>
      </c>
      <c r="AL12" s="35">
        <f>Main!Y7*Mask!AA$17</f>
        <v>0</v>
      </c>
      <c r="AM12" s="35">
        <f>Main!Z7*Mask!AB$17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1</v>
      </c>
      <c r="Q13" s="138">
        <f ca="1">IF(Main!$AY8&lt;&gt;"#",$P13-Main!$AY8,"#")</f>
        <v>-2</v>
      </c>
      <c r="R13" s="35">
        <f>Main!E8*Mask!G$17</f>
        <v>0</v>
      </c>
      <c r="S13" s="35">
        <f>Main!F8*Mask!H$17</f>
        <v>0</v>
      </c>
      <c r="T13" s="35">
        <f>Main!G8*Mask!I$17</f>
        <v>0</v>
      </c>
      <c r="U13" s="35">
        <f>Main!H8*Mask!J$17</f>
        <v>0</v>
      </c>
      <c r="V13" s="35">
        <f>Main!I8*Mask!K$17</f>
        <v>0</v>
      </c>
      <c r="W13" s="35">
        <f>Main!J8*Mask!L$17</f>
        <v>0</v>
      </c>
      <c r="X13" s="35">
        <f>Main!K8*Mask!M$17</f>
        <v>0</v>
      </c>
      <c r="Y13" s="35">
        <f>Main!L8*Mask!N$17</f>
        <v>0</v>
      </c>
      <c r="Z13" s="35">
        <f>Main!M8*Mask!O$17</f>
        <v>0</v>
      </c>
      <c r="AA13" s="35">
        <f>Main!N8*Mask!P$17</f>
        <v>0</v>
      </c>
      <c r="AB13" s="35">
        <f>Main!O8*Mask!Q$17</f>
        <v>0</v>
      </c>
      <c r="AC13" s="35">
        <f>Main!P8*Mask!R$17</f>
        <v>0</v>
      </c>
      <c r="AD13" s="35">
        <f>Main!Q8*Mask!S$17</f>
        <v>0</v>
      </c>
      <c r="AE13" s="35">
        <f>Main!R8*Mask!T$17</f>
        <v>0</v>
      </c>
      <c r="AF13" s="35">
        <f>Main!S8*Mask!U$17</f>
        <v>0</v>
      </c>
      <c r="AG13" s="35">
        <f>Main!T8*Mask!V$17</f>
        <v>0</v>
      </c>
      <c r="AH13" s="35">
        <f>Main!U8*Mask!W$17</f>
        <v>0</v>
      </c>
      <c r="AI13" s="35">
        <f>Main!V8*Mask!X$17</f>
        <v>0</v>
      </c>
      <c r="AJ13" s="35">
        <f>Main!W8*Mask!Y$17</f>
        <v>0</v>
      </c>
      <c r="AK13" s="35">
        <f>Main!X8*Mask!Z$17</f>
        <v>0</v>
      </c>
      <c r="AL13" s="35">
        <f>Main!Y8*Mask!AA$17</f>
        <v>0</v>
      </c>
      <c r="AM13" s="35">
        <f>Main!Z8*Mask!AB$17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ШиробоковДенис</v>
      </c>
      <c r="O14" s="133">
        <f t="shared" si="2"/>
        <v>0</v>
      </c>
      <c r="P14" s="138">
        <f t="shared" si="5"/>
        <v>1</v>
      </c>
      <c r="Q14" s="138">
        <f ca="1">IF(Main!$AY9&lt;&gt;"#",$P14-Main!$AY9,"#")</f>
        <v>-3</v>
      </c>
      <c r="R14" s="35">
        <f>Main!E9*Mask!G$17</f>
        <v>0</v>
      </c>
      <c r="S14" s="35">
        <f>Main!F9*Mask!H$17</f>
        <v>0</v>
      </c>
      <c r="T14" s="35">
        <f>Main!G9*Mask!I$17</f>
        <v>0</v>
      </c>
      <c r="U14" s="35">
        <f>Main!H9*Mask!J$17</f>
        <v>0</v>
      </c>
      <c r="V14" s="35">
        <f>Main!I9*Mask!K$17</f>
        <v>0</v>
      </c>
      <c r="W14" s="35">
        <f>Main!J9*Mask!L$17</f>
        <v>0</v>
      </c>
      <c r="X14" s="35">
        <f>Main!K9*Mask!M$17</f>
        <v>0</v>
      </c>
      <c r="Y14" s="35">
        <f>Main!L9*Mask!N$17</f>
        <v>0</v>
      </c>
      <c r="Z14" s="35">
        <f>Main!M9*Mask!O$17</f>
        <v>0</v>
      </c>
      <c r="AA14" s="35">
        <f>Main!N9*Mask!P$17</f>
        <v>0</v>
      </c>
      <c r="AB14" s="35">
        <f>Main!O9*Mask!Q$17</f>
        <v>0</v>
      </c>
      <c r="AC14" s="35">
        <f>Main!P9*Mask!R$17</f>
        <v>0</v>
      </c>
      <c r="AD14" s="35">
        <f>Main!Q9*Mask!S$17</f>
        <v>0</v>
      </c>
      <c r="AE14" s="35">
        <f>Main!R9*Mask!T$17</f>
        <v>0</v>
      </c>
      <c r="AF14" s="35">
        <f>Main!S9*Mask!U$17</f>
        <v>0</v>
      </c>
      <c r="AG14" s="35">
        <f>Main!T9*Mask!V$17</f>
        <v>0</v>
      </c>
      <c r="AH14" s="35">
        <f>Main!U9*Mask!W$17</f>
        <v>0</v>
      </c>
      <c r="AI14" s="35">
        <f>Main!V9*Mask!X$17</f>
        <v>0</v>
      </c>
      <c r="AJ14" s="35">
        <f>Main!W9*Mask!Y$17</f>
        <v>0</v>
      </c>
      <c r="AK14" s="35">
        <f>Main!X9*Mask!Z$17</f>
        <v>0</v>
      </c>
      <c r="AL14" s="35">
        <f>Main!Y9*Mask!AA$17</f>
        <v>0</v>
      </c>
      <c r="AM14" s="35">
        <f>Main!Z9*Mask!AB$17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ОстроуховЛеонид</v>
      </c>
      <c r="O15" s="133">
        <f t="shared" si="2"/>
        <v>0</v>
      </c>
      <c r="P15" s="138">
        <f t="shared" si="5"/>
        <v>1</v>
      </c>
      <c r="Q15" s="138">
        <f ca="1">IF(Main!$AY10&lt;&gt;"#",$P15-Main!$AY10,"#")</f>
        <v>-4</v>
      </c>
      <c r="R15" s="35">
        <f>Main!E10*Mask!G$17</f>
        <v>0</v>
      </c>
      <c r="S15" s="35">
        <f>Main!F10*Mask!H$17</f>
        <v>0</v>
      </c>
      <c r="T15" s="35">
        <f>Main!G10*Mask!I$17</f>
        <v>0</v>
      </c>
      <c r="U15" s="35">
        <f>Main!H10*Mask!J$17</f>
        <v>0</v>
      </c>
      <c r="V15" s="35">
        <f>Main!I10*Mask!K$17</f>
        <v>0</v>
      </c>
      <c r="W15" s="35">
        <f>Main!J10*Mask!L$17</f>
        <v>0</v>
      </c>
      <c r="X15" s="35">
        <f>Main!K10*Mask!M$17</f>
        <v>0</v>
      </c>
      <c r="Y15" s="35">
        <f>Main!L10*Mask!N$17</f>
        <v>0</v>
      </c>
      <c r="Z15" s="35">
        <f>Main!M10*Mask!O$17</f>
        <v>0</v>
      </c>
      <c r="AA15" s="35">
        <f>Main!N10*Mask!P$17</f>
        <v>0</v>
      </c>
      <c r="AB15" s="35">
        <f>Main!O10*Mask!Q$17</f>
        <v>0</v>
      </c>
      <c r="AC15" s="35">
        <f>Main!P10*Mask!R$17</f>
        <v>0</v>
      </c>
      <c r="AD15" s="35">
        <f>Main!Q10*Mask!S$17</f>
        <v>0</v>
      </c>
      <c r="AE15" s="35">
        <f>Main!R10*Mask!T$17</f>
        <v>0</v>
      </c>
      <c r="AF15" s="35">
        <f>Main!S10*Mask!U$17</f>
        <v>0</v>
      </c>
      <c r="AG15" s="35">
        <f>Main!T10*Mask!V$17</f>
        <v>0</v>
      </c>
      <c r="AH15" s="35">
        <f>Main!U10*Mask!W$17</f>
        <v>0</v>
      </c>
      <c r="AI15" s="35">
        <f>Main!V10*Mask!X$17</f>
        <v>0</v>
      </c>
      <c r="AJ15" s="35">
        <f>Main!W10*Mask!Y$17</f>
        <v>0</v>
      </c>
      <c r="AK15" s="35">
        <f>Main!X10*Mask!Z$17</f>
        <v>0</v>
      </c>
      <c r="AL15" s="35">
        <f>Main!Y10*Mask!AA$17</f>
        <v>0</v>
      </c>
      <c r="AM15" s="35">
        <f>Main!Z10*Mask!AB$17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1</v>
      </c>
      <c r="Q16" s="138">
        <f ca="1">IF(Main!$AY11&lt;&gt;"#",$P16-Main!$AY11,"#")</f>
        <v>-5</v>
      </c>
      <c r="R16" s="35">
        <f>Main!E11*Mask!G$17</f>
        <v>0</v>
      </c>
      <c r="S16" s="35">
        <f>Main!F11*Mask!H$17</f>
        <v>0</v>
      </c>
      <c r="T16" s="35">
        <f>Main!G11*Mask!I$17</f>
        <v>0</v>
      </c>
      <c r="U16" s="35">
        <f>Main!H11*Mask!J$17</f>
        <v>0</v>
      </c>
      <c r="V16" s="35">
        <f>Main!I11*Mask!K$17</f>
        <v>0</v>
      </c>
      <c r="W16" s="35">
        <f>Main!J11*Mask!L$17</f>
        <v>0</v>
      </c>
      <c r="X16" s="35">
        <f>Main!K11*Mask!M$17</f>
        <v>0</v>
      </c>
      <c r="Y16" s="35">
        <f>Main!L11*Mask!N$17</f>
        <v>0</v>
      </c>
      <c r="Z16" s="35">
        <f>Main!M11*Mask!O$17</f>
        <v>0</v>
      </c>
      <c r="AA16" s="35">
        <f>Main!N11*Mask!P$17</f>
        <v>0</v>
      </c>
      <c r="AB16" s="35">
        <f>Main!O11*Mask!Q$17</f>
        <v>0</v>
      </c>
      <c r="AC16" s="35">
        <f>Main!P11*Mask!R$17</f>
        <v>0</v>
      </c>
      <c r="AD16" s="35">
        <f>Main!Q11*Mask!S$17</f>
        <v>0</v>
      </c>
      <c r="AE16" s="35">
        <f>Main!R11*Mask!T$17</f>
        <v>0</v>
      </c>
      <c r="AF16" s="35">
        <f>Main!S11*Mask!U$17</f>
        <v>0</v>
      </c>
      <c r="AG16" s="35">
        <f>Main!T11*Mask!V$17</f>
        <v>0</v>
      </c>
      <c r="AH16" s="35">
        <f>Main!U11*Mask!W$17</f>
        <v>0</v>
      </c>
      <c r="AI16" s="35">
        <f>Main!V11*Mask!X$17</f>
        <v>0</v>
      </c>
      <c r="AJ16" s="35">
        <f>Main!W11*Mask!Y$17</f>
        <v>0</v>
      </c>
      <c r="AK16" s="35">
        <f>Main!X11*Mask!Z$17</f>
        <v>0</v>
      </c>
      <c r="AL16" s="35">
        <f>Main!Y11*Mask!AA$17</f>
        <v>0</v>
      </c>
      <c r="AM16" s="35">
        <f>Main!Z11*Mask!AB$17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0</v>
      </c>
      <c r="P17" s="138">
        <f t="shared" si="5"/>
        <v>1</v>
      </c>
      <c r="Q17" s="138">
        <f ca="1">IF(Main!$AY12&lt;&gt;"#",$P17-Main!$AY12,"#")</f>
        <v>-6</v>
      </c>
      <c r="R17" s="35">
        <f>Main!E12*Mask!G$17</f>
        <v>0</v>
      </c>
      <c r="S17" s="35">
        <f>Main!F12*Mask!H$17</f>
        <v>0</v>
      </c>
      <c r="T17" s="35">
        <f>Main!G12*Mask!I$17</f>
        <v>0</v>
      </c>
      <c r="U17" s="35">
        <f>Main!H12*Mask!J$17</f>
        <v>0</v>
      </c>
      <c r="V17" s="35">
        <f>Main!I12*Mask!K$17</f>
        <v>0</v>
      </c>
      <c r="W17" s="35">
        <f>Main!J12*Mask!L$17</f>
        <v>0</v>
      </c>
      <c r="X17" s="35">
        <f>Main!K12*Mask!M$17</f>
        <v>0</v>
      </c>
      <c r="Y17" s="35">
        <f>Main!L12*Mask!N$17</f>
        <v>0</v>
      </c>
      <c r="Z17" s="35">
        <f>Main!M12*Mask!O$17</f>
        <v>0</v>
      </c>
      <c r="AA17" s="35">
        <f>Main!N12*Mask!P$17</f>
        <v>0</v>
      </c>
      <c r="AB17" s="35">
        <f>Main!O12*Mask!Q$17</f>
        <v>0</v>
      </c>
      <c r="AC17" s="35">
        <f>Main!P12*Mask!R$17</f>
        <v>0</v>
      </c>
      <c r="AD17" s="35">
        <f>Main!Q12*Mask!S$17</f>
        <v>0</v>
      </c>
      <c r="AE17" s="35">
        <f>Main!R12*Mask!T$17</f>
        <v>0</v>
      </c>
      <c r="AF17" s="35">
        <f>Main!S12*Mask!U$17</f>
        <v>0</v>
      </c>
      <c r="AG17" s="35">
        <f>Main!T12*Mask!V$17</f>
        <v>0</v>
      </c>
      <c r="AH17" s="35">
        <f>Main!U12*Mask!W$17</f>
        <v>0</v>
      </c>
      <c r="AI17" s="35">
        <f>Main!V12*Mask!X$17</f>
        <v>0</v>
      </c>
      <c r="AJ17" s="35">
        <f>Main!W12*Mask!Y$17</f>
        <v>0</v>
      </c>
      <c r="AK17" s="35">
        <f>Main!X12*Mask!Z$17</f>
        <v>0</v>
      </c>
      <c r="AL17" s="35">
        <f>Main!Y12*Mask!AA$17</f>
        <v>0</v>
      </c>
      <c r="AM17" s="35">
        <f>Main!Z12*Mask!AB$17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0</v>
      </c>
      <c r="P18" s="138">
        <f t="shared" si="5"/>
        <v>1</v>
      </c>
      <c r="Q18" s="138">
        <f ca="1">IF(Main!$AY13&lt;&gt;"#",$P18-Main!$AY13,"#")</f>
        <v>-7</v>
      </c>
      <c r="R18" s="35">
        <f>Main!E13*Mask!G$17</f>
        <v>0</v>
      </c>
      <c r="S18" s="35">
        <f>Main!F13*Mask!H$17</f>
        <v>0</v>
      </c>
      <c r="T18" s="35">
        <f>Main!G13*Mask!I$17</f>
        <v>0</v>
      </c>
      <c r="U18" s="35">
        <f>Main!H13*Mask!J$17</f>
        <v>0</v>
      </c>
      <c r="V18" s="35">
        <f>Main!I13*Mask!K$17</f>
        <v>0</v>
      </c>
      <c r="W18" s="35">
        <f>Main!J13*Mask!L$17</f>
        <v>0</v>
      </c>
      <c r="X18" s="35">
        <f>Main!K13*Mask!M$17</f>
        <v>0</v>
      </c>
      <c r="Y18" s="35">
        <f>Main!L13*Mask!N$17</f>
        <v>0</v>
      </c>
      <c r="Z18" s="35">
        <f>Main!M13*Mask!O$17</f>
        <v>0</v>
      </c>
      <c r="AA18" s="35">
        <f>Main!N13*Mask!P$17</f>
        <v>0</v>
      </c>
      <c r="AB18" s="35">
        <f>Main!O13*Mask!Q$17</f>
        <v>0</v>
      </c>
      <c r="AC18" s="35">
        <f>Main!P13*Mask!R$17</f>
        <v>0</v>
      </c>
      <c r="AD18" s="35">
        <f>Main!Q13*Mask!S$17</f>
        <v>0</v>
      </c>
      <c r="AE18" s="35">
        <f>Main!R13*Mask!T$17</f>
        <v>0</v>
      </c>
      <c r="AF18" s="35">
        <f>Main!S13*Mask!U$17</f>
        <v>0</v>
      </c>
      <c r="AG18" s="35">
        <f>Main!T13*Mask!V$17</f>
        <v>0</v>
      </c>
      <c r="AH18" s="35">
        <f>Main!U13*Mask!W$17</f>
        <v>0</v>
      </c>
      <c r="AI18" s="35">
        <f>Main!V13*Mask!X$17</f>
        <v>0</v>
      </c>
      <c r="AJ18" s="35">
        <f>Main!W13*Mask!Y$17</f>
        <v>0</v>
      </c>
      <c r="AK18" s="35">
        <f>Main!X13*Mask!Z$17</f>
        <v>0</v>
      </c>
      <c r="AL18" s="35">
        <f>Main!Y13*Mask!AA$17</f>
        <v>0</v>
      </c>
      <c r="AM18" s="35">
        <f>Main!Z13*Mask!AB$17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0</v>
      </c>
      <c r="P19" s="138">
        <f t="shared" si="5"/>
        <v>1</v>
      </c>
      <c r="Q19" s="138">
        <f ca="1">IF(Main!$AY14&lt;&gt;"#",$P19-Main!$AY14,"#")</f>
        <v>-8</v>
      </c>
      <c r="R19" s="35">
        <f>Main!E14*Mask!G$17</f>
        <v>0</v>
      </c>
      <c r="S19" s="35">
        <f>Main!F14*Mask!H$17</f>
        <v>0</v>
      </c>
      <c r="T19" s="35">
        <f>Main!G14*Mask!I$17</f>
        <v>0</v>
      </c>
      <c r="U19" s="35">
        <f>Main!H14*Mask!J$17</f>
        <v>0</v>
      </c>
      <c r="V19" s="35">
        <f>Main!I14*Mask!K$17</f>
        <v>0</v>
      </c>
      <c r="W19" s="35">
        <f>Main!J14*Mask!L$17</f>
        <v>0</v>
      </c>
      <c r="X19" s="35">
        <f>Main!K14*Mask!M$17</f>
        <v>0</v>
      </c>
      <c r="Y19" s="35">
        <f>Main!L14*Mask!N$17</f>
        <v>0</v>
      </c>
      <c r="Z19" s="35">
        <f>Main!M14*Mask!O$17</f>
        <v>0</v>
      </c>
      <c r="AA19" s="35">
        <f>Main!N14*Mask!P$17</f>
        <v>0</v>
      </c>
      <c r="AB19" s="35">
        <f>Main!O14*Mask!Q$17</f>
        <v>0</v>
      </c>
      <c r="AC19" s="35">
        <f>Main!P14*Mask!R$17</f>
        <v>0</v>
      </c>
      <c r="AD19" s="35">
        <f>Main!Q14*Mask!S$17</f>
        <v>0</v>
      </c>
      <c r="AE19" s="35">
        <f>Main!R14*Mask!T$17</f>
        <v>0</v>
      </c>
      <c r="AF19" s="35">
        <f>Main!S14*Mask!U$17</f>
        <v>0</v>
      </c>
      <c r="AG19" s="35">
        <f>Main!T14*Mask!V$17</f>
        <v>0</v>
      </c>
      <c r="AH19" s="35">
        <f>Main!U14*Mask!W$17</f>
        <v>0</v>
      </c>
      <c r="AI19" s="35">
        <f>Main!V14*Mask!X$17</f>
        <v>0</v>
      </c>
      <c r="AJ19" s="35">
        <f>Main!W14*Mask!Y$17</f>
        <v>0</v>
      </c>
      <c r="AK19" s="35">
        <f>Main!X14*Mask!Z$17</f>
        <v>0</v>
      </c>
      <c r="AL19" s="35">
        <f>Main!Y14*Mask!AA$17</f>
        <v>0</v>
      </c>
      <c r="AM19" s="35">
        <f>Main!Z14*Mask!AB$17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1</v>
      </c>
      <c r="Q20" s="138">
        <f ca="1">IF(Main!$AY15&lt;&gt;"#",$P20-Main!$AY15,"#")</f>
        <v>-9</v>
      </c>
      <c r="R20" s="35">
        <f>Main!E15*Mask!G$17</f>
        <v>0</v>
      </c>
      <c r="S20" s="35">
        <f>Main!F15*Mask!H$17</f>
        <v>0</v>
      </c>
      <c r="T20" s="35">
        <f>Main!G15*Mask!I$17</f>
        <v>0</v>
      </c>
      <c r="U20" s="35">
        <f>Main!H15*Mask!J$17</f>
        <v>0</v>
      </c>
      <c r="V20" s="35">
        <f>Main!I15*Mask!K$17</f>
        <v>0</v>
      </c>
      <c r="W20" s="35">
        <f>Main!J15*Mask!L$17</f>
        <v>0</v>
      </c>
      <c r="X20" s="35">
        <f>Main!K15*Mask!M$17</f>
        <v>0</v>
      </c>
      <c r="Y20" s="35">
        <f>Main!L15*Mask!N$17</f>
        <v>0</v>
      </c>
      <c r="Z20" s="35">
        <f>Main!M15*Mask!O$17</f>
        <v>0</v>
      </c>
      <c r="AA20" s="35">
        <f>Main!N15*Mask!P$17</f>
        <v>0</v>
      </c>
      <c r="AB20" s="35">
        <f>Main!O15*Mask!Q$17</f>
        <v>0</v>
      </c>
      <c r="AC20" s="35">
        <f>Main!P15*Mask!R$17</f>
        <v>0</v>
      </c>
      <c r="AD20" s="35">
        <f>Main!Q15*Mask!S$17</f>
        <v>0</v>
      </c>
      <c r="AE20" s="35">
        <f>Main!R15*Mask!T$17</f>
        <v>0</v>
      </c>
      <c r="AF20" s="35">
        <f>Main!S15*Mask!U$17</f>
        <v>0</v>
      </c>
      <c r="AG20" s="35">
        <f>Main!T15*Mask!V$17</f>
        <v>0</v>
      </c>
      <c r="AH20" s="35">
        <f>Main!U15*Mask!W$17</f>
        <v>0</v>
      </c>
      <c r="AI20" s="35">
        <f>Main!V15*Mask!X$17</f>
        <v>0</v>
      </c>
      <c r="AJ20" s="35">
        <f>Main!W15*Mask!Y$17</f>
        <v>0</v>
      </c>
      <c r="AK20" s="35">
        <f>Main!X15*Mask!Z$17</f>
        <v>0</v>
      </c>
      <c r="AL20" s="35">
        <f>Main!Y15*Mask!AA$17</f>
        <v>0</v>
      </c>
      <c r="AM20" s="35">
        <f>Main!Z15*Mask!AB$17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0</v>
      </c>
      <c r="P21" s="138">
        <f t="shared" si="5"/>
        <v>1</v>
      </c>
      <c r="Q21" s="138">
        <f ca="1">IF(Main!$AY16&lt;&gt;"#",$P21-Main!$AY16,"#")</f>
        <v>-10</v>
      </c>
      <c r="R21" s="35">
        <f>Main!E16*Mask!G$17</f>
        <v>0</v>
      </c>
      <c r="S21" s="35">
        <f>Main!F16*Mask!H$17</f>
        <v>0</v>
      </c>
      <c r="T21" s="35">
        <f>Main!G16*Mask!I$17</f>
        <v>0</v>
      </c>
      <c r="U21" s="35">
        <f>Main!H16*Mask!J$17</f>
        <v>0</v>
      </c>
      <c r="V21" s="35">
        <f>Main!I16*Mask!K$17</f>
        <v>0</v>
      </c>
      <c r="W21" s="35">
        <f>Main!J16*Mask!L$17</f>
        <v>0</v>
      </c>
      <c r="X21" s="35">
        <f>Main!K16*Mask!M$17</f>
        <v>0</v>
      </c>
      <c r="Y21" s="35">
        <f>Main!L16*Mask!N$17</f>
        <v>0</v>
      </c>
      <c r="Z21" s="35">
        <f>Main!M16*Mask!O$17</f>
        <v>0</v>
      </c>
      <c r="AA21" s="35">
        <f>Main!N16*Mask!P$17</f>
        <v>0</v>
      </c>
      <c r="AB21" s="35">
        <f>Main!O16*Mask!Q$17</f>
        <v>0</v>
      </c>
      <c r="AC21" s="35">
        <f>Main!P16*Mask!R$17</f>
        <v>0</v>
      </c>
      <c r="AD21" s="35">
        <f>Main!Q16*Mask!S$17</f>
        <v>0</v>
      </c>
      <c r="AE21" s="35">
        <f>Main!R16*Mask!T$17</f>
        <v>0</v>
      </c>
      <c r="AF21" s="35">
        <f>Main!S16*Mask!U$17</f>
        <v>0</v>
      </c>
      <c r="AG21" s="35">
        <f>Main!T16*Mask!V$17</f>
        <v>0</v>
      </c>
      <c r="AH21" s="35">
        <f>Main!U16*Mask!W$17</f>
        <v>0</v>
      </c>
      <c r="AI21" s="35">
        <f>Main!V16*Mask!X$17</f>
        <v>0</v>
      </c>
      <c r="AJ21" s="35">
        <f>Main!W16*Mask!Y$17</f>
        <v>0</v>
      </c>
      <c r="AK21" s="35">
        <f>Main!X16*Mask!Z$17</f>
        <v>0</v>
      </c>
      <c r="AL21" s="35">
        <f>Main!Y16*Mask!AA$17</f>
        <v>0</v>
      </c>
      <c r="AM21" s="35">
        <f>Main!Z16*Mask!AB$17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0</v>
      </c>
      <c r="P22" s="138">
        <f t="shared" si="5"/>
        <v>1</v>
      </c>
      <c r="Q22" s="138">
        <f ca="1">IF(Main!$AY17&lt;&gt;"#",$P22-Main!$AY17,"#")</f>
        <v>-11</v>
      </c>
      <c r="R22" s="35">
        <f>Main!E17*Mask!G$17</f>
        <v>0</v>
      </c>
      <c r="S22" s="35">
        <f>Main!F17*Mask!H$17</f>
        <v>0</v>
      </c>
      <c r="T22" s="35">
        <f>Main!G17*Mask!I$17</f>
        <v>0</v>
      </c>
      <c r="U22" s="35">
        <f>Main!H17*Mask!J$17</f>
        <v>0</v>
      </c>
      <c r="V22" s="35">
        <f>Main!I17*Mask!K$17</f>
        <v>0</v>
      </c>
      <c r="W22" s="35">
        <f>Main!J17*Mask!L$17</f>
        <v>0</v>
      </c>
      <c r="X22" s="35">
        <f>Main!K17*Mask!M$17</f>
        <v>0</v>
      </c>
      <c r="Y22" s="35">
        <f>Main!L17*Mask!N$17</f>
        <v>0</v>
      </c>
      <c r="Z22" s="35">
        <f>Main!M17*Mask!O$17</f>
        <v>0</v>
      </c>
      <c r="AA22" s="35">
        <f>Main!N17*Mask!P$17</f>
        <v>0</v>
      </c>
      <c r="AB22" s="35">
        <f>Main!O17*Mask!Q$17</f>
        <v>0</v>
      </c>
      <c r="AC22" s="35">
        <f>Main!P17*Mask!R$17</f>
        <v>0</v>
      </c>
      <c r="AD22" s="35">
        <f>Main!Q17*Mask!S$17</f>
        <v>0</v>
      </c>
      <c r="AE22" s="35">
        <f>Main!R17*Mask!T$17</f>
        <v>0</v>
      </c>
      <c r="AF22" s="35">
        <f>Main!S17*Mask!U$17</f>
        <v>0</v>
      </c>
      <c r="AG22" s="35">
        <f>Main!T17*Mask!V$17</f>
        <v>0</v>
      </c>
      <c r="AH22" s="35">
        <f>Main!U17*Mask!W$17</f>
        <v>0</v>
      </c>
      <c r="AI22" s="35">
        <f>Main!V17*Mask!X$17</f>
        <v>0</v>
      </c>
      <c r="AJ22" s="35">
        <f>Main!W17*Mask!Y$17</f>
        <v>0</v>
      </c>
      <c r="AK22" s="35">
        <f>Main!X17*Mask!Z$17</f>
        <v>0</v>
      </c>
      <c r="AL22" s="35">
        <f>Main!Y17*Mask!AA$17</f>
        <v>0</v>
      </c>
      <c r="AM22" s="35">
        <f>Main!Z17*Mask!AB$17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0</v>
      </c>
      <c r="P23" s="138">
        <f t="shared" si="5"/>
        <v>1</v>
      </c>
      <c r="Q23" s="138">
        <f ca="1">IF(Main!$AY18&lt;&gt;"#",$P23-Main!$AY18,"#")</f>
        <v>-12</v>
      </c>
      <c r="R23" s="35">
        <f>Main!E18*Mask!G$17</f>
        <v>0</v>
      </c>
      <c r="S23" s="35">
        <f>Main!F18*Mask!H$17</f>
        <v>0</v>
      </c>
      <c r="T23" s="35">
        <f>Main!G18*Mask!I$17</f>
        <v>0</v>
      </c>
      <c r="U23" s="35">
        <f>Main!H18*Mask!J$17</f>
        <v>0</v>
      </c>
      <c r="V23" s="35">
        <f>Main!I18*Mask!K$17</f>
        <v>0</v>
      </c>
      <c r="W23" s="35">
        <f>Main!J18*Mask!L$17</f>
        <v>0</v>
      </c>
      <c r="X23" s="35">
        <f>Main!K18*Mask!M$17</f>
        <v>0</v>
      </c>
      <c r="Y23" s="35">
        <f>Main!L18*Mask!N$17</f>
        <v>0</v>
      </c>
      <c r="Z23" s="35">
        <f>Main!M18*Mask!O$17</f>
        <v>0</v>
      </c>
      <c r="AA23" s="35">
        <f>Main!N18*Mask!P$17</f>
        <v>0</v>
      </c>
      <c r="AB23" s="35">
        <f>Main!O18*Mask!Q$17</f>
        <v>0</v>
      </c>
      <c r="AC23" s="35">
        <f>Main!P18*Mask!R$17</f>
        <v>0</v>
      </c>
      <c r="AD23" s="35">
        <f>Main!Q18*Mask!S$17</f>
        <v>0</v>
      </c>
      <c r="AE23" s="35">
        <f>Main!R18*Mask!T$17</f>
        <v>0</v>
      </c>
      <c r="AF23" s="35">
        <f>Main!S18*Mask!U$17</f>
        <v>0</v>
      </c>
      <c r="AG23" s="35">
        <f>Main!T18*Mask!V$17</f>
        <v>0</v>
      </c>
      <c r="AH23" s="35">
        <f>Main!U18*Mask!W$17</f>
        <v>0</v>
      </c>
      <c r="AI23" s="35">
        <f>Main!V18*Mask!X$17</f>
        <v>0</v>
      </c>
      <c r="AJ23" s="35">
        <f>Main!W18*Mask!Y$17</f>
        <v>0</v>
      </c>
      <c r="AK23" s="35">
        <f>Main!X18*Mask!Z$17</f>
        <v>0</v>
      </c>
      <c r="AL23" s="35">
        <f>Main!Y18*Mask!AA$17</f>
        <v>0</v>
      </c>
      <c r="AM23" s="35">
        <f>Main!Z18*Mask!AB$17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0</v>
      </c>
      <c r="P24" s="138">
        <f t="shared" si="5"/>
        <v>1</v>
      </c>
      <c r="Q24" s="138">
        <f ca="1">IF(Main!$AY19&lt;&gt;"#",$P24-Main!$AY19,"#")</f>
        <v>-13</v>
      </c>
      <c r="R24" s="35">
        <f>Main!E19*Mask!G$17</f>
        <v>0</v>
      </c>
      <c r="S24" s="35">
        <f>Main!F19*Mask!H$17</f>
        <v>0</v>
      </c>
      <c r="T24" s="35">
        <f>Main!G19*Mask!I$17</f>
        <v>0</v>
      </c>
      <c r="U24" s="35">
        <f>Main!H19*Mask!J$17</f>
        <v>0</v>
      </c>
      <c r="V24" s="35">
        <f>Main!I19*Mask!K$17</f>
        <v>0</v>
      </c>
      <c r="W24" s="35">
        <f>Main!J19*Mask!L$17</f>
        <v>0</v>
      </c>
      <c r="X24" s="35">
        <f>Main!K19*Mask!M$17</f>
        <v>0</v>
      </c>
      <c r="Y24" s="35">
        <f>Main!L19*Mask!N$17</f>
        <v>0</v>
      </c>
      <c r="Z24" s="35">
        <f>Main!M19*Mask!O$17</f>
        <v>0</v>
      </c>
      <c r="AA24" s="35">
        <f>Main!N19*Mask!P$17</f>
        <v>0</v>
      </c>
      <c r="AB24" s="35">
        <f>Main!O19*Mask!Q$17</f>
        <v>0</v>
      </c>
      <c r="AC24" s="35">
        <f>Main!P19*Mask!R$17</f>
        <v>0</v>
      </c>
      <c r="AD24" s="35">
        <f>Main!Q19*Mask!S$17</f>
        <v>0</v>
      </c>
      <c r="AE24" s="35">
        <f>Main!R19*Mask!T$17</f>
        <v>0</v>
      </c>
      <c r="AF24" s="35">
        <f>Main!S19*Mask!U$17</f>
        <v>0</v>
      </c>
      <c r="AG24" s="35">
        <f>Main!T19*Mask!V$17</f>
        <v>0</v>
      </c>
      <c r="AH24" s="35">
        <f>Main!U19*Mask!W$17</f>
        <v>0</v>
      </c>
      <c r="AI24" s="35">
        <f>Main!V19*Mask!X$17</f>
        <v>0</v>
      </c>
      <c r="AJ24" s="35">
        <f>Main!W19*Mask!Y$17</f>
        <v>0</v>
      </c>
      <c r="AK24" s="35">
        <f>Main!X19*Mask!Z$17</f>
        <v>0</v>
      </c>
      <c r="AL24" s="35">
        <f>Main!Y19*Mask!AA$17</f>
        <v>0</v>
      </c>
      <c r="AM24" s="35">
        <f>Main!Z19*Mask!AB$17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0</v>
      </c>
      <c r="P25" s="138">
        <f t="shared" si="5"/>
        <v>1</v>
      </c>
      <c r="Q25" s="138">
        <f ca="1">IF(Main!$AY20&lt;&gt;"#",$P25-Main!$AY20,"#")</f>
        <v>-14</v>
      </c>
      <c r="R25" s="35">
        <f>Main!E20*Mask!G$17</f>
        <v>0</v>
      </c>
      <c r="S25" s="35">
        <f>Main!F20*Mask!H$17</f>
        <v>0</v>
      </c>
      <c r="T25" s="35">
        <f>Main!G20*Mask!I$17</f>
        <v>0</v>
      </c>
      <c r="U25" s="35">
        <f>Main!H20*Mask!J$17</f>
        <v>0</v>
      </c>
      <c r="V25" s="35">
        <f>Main!I20*Mask!K$17</f>
        <v>0</v>
      </c>
      <c r="W25" s="35">
        <f>Main!J20*Mask!L$17</f>
        <v>0</v>
      </c>
      <c r="X25" s="35">
        <f>Main!K20*Mask!M$17</f>
        <v>0</v>
      </c>
      <c r="Y25" s="35">
        <f>Main!L20*Mask!N$17</f>
        <v>0</v>
      </c>
      <c r="Z25" s="35">
        <f>Main!M20*Mask!O$17</f>
        <v>0</v>
      </c>
      <c r="AA25" s="35">
        <f>Main!N20*Mask!P$17</f>
        <v>0</v>
      </c>
      <c r="AB25" s="35">
        <f>Main!O20*Mask!Q$17</f>
        <v>0</v>
      </c>
      <c r="AC25" s="35">
        <f>Main!P20*Mask!R$17</f>
        <v>0</v>
      </c>
      <c r="AD25" s="35">
        <f>Main!Q20*Mask!S$17</f>
        <v>0</v>
      </c>
      <c r="AE25" s="35">
        <f>Main!R20*Mask!T$17</f>
        <v>0</v>
      </c>
      <c r="AF25" s="35">
        <f>Main!S20*Mask!U$17</f>
        <v>0</v>
      </c>
      <c r="AG25" s="35">
        <f>Main!T20*Mask!V$17</f>
        <v>0</v>
      </c>
      <c r="AH25" s="35">
        <f>Main!U20*Mask!W$17</f>
        <v>0</v>
      </c>
      <c r="AI25" s="35">
        <f>Main!V20*Mask!X$17</f>
        <v>0</v>
      </c>
      <c r="AJ25" s="35">
        <f>Main!W20*Mask!Y$17</f>
        <v>0</v>
      </c>
      <c r="AK25" s="35">
        <f>Main!X20*Mask!Z$17</f>
        <v>0</v>
      </c>
      <c r="AL25" s="35">
        <f>Main!Y20*Mask!AA$17</f>
        <v>0</v>
      </c>
      <c r="AM25" s="35">
        <f>Main!Z20*Mask!AB$17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1</v>
      </c>
      <c r="Q26" s="138">
        <f ca="1">IF(Main!$AY21&lt;&gt;"#",$P26-Main!$AY21,"#")</f>
        <v>-15</v>
      </c>
      <c r="R26" s="35">
        <f>Main!E21*Mask!G$17</f>
        <v>0</v>
      </c>
      <c r="S26" s="35">
        <f>Main!F21*Mask!H$17</f>
        <v>0</v>
      </c>
      <c r="T26" s="35">
        <f>Main!G21*Mask!I$17</f>
        <v>0</v>
      </c>
      <c r="U26" s="35">
        <f>Main!H21*Mask!J$17</f>
        <v>0</v>
      </c>
      <c r="V26" s="35">
        <f>Main!I21*Mask!K$17</f>
        <v>0</v>
      </c>
      <c r="W26" s="35">
        <f>Main!J21*Mask!L$17</f>
        <v>0</v>
      </c>
      <c r="X26" s="35">
        <f>Main!K21*Mask!M$17</f>
        <v>0</v>
      </c>
      <c r="Y26" s="35">
        <f>Main!L21*Mask!N$17</f>
        <v>0</v>
      </c>
      <c r="Z26" s="35">
        <f>Main!M21*Mask!O$17</f>
        <v>0</v>
      </c>
      <c r="AA26" s="35">
        <f>Main!N21*Mask!P$17</f>
        <v>0</v>
      </c>
      <c r="AB26" s="35">
        <f>Main!O21*Mask!Q$17</f>
        <v>0</v>
      </c>
      <c r="AC26" s="35">
        <f>Main!P21*Mask!R$17</f>
        <v>0</v>
      </c>
      <c r="AD26" s="35">
        <f>Main!Q21*Mask!S$17</f>
        <v>0</v>
      </c>
      <c r="AE26" s="35">
        <f>Main!R21*Mask!T$17</f>
        <v>0</v>
      </c>
      <c r="AF26" s="35">
        <f>Main!S21*Mask!U$17</f>
        <v>0</v>
      </c>
      <c r="AG26" s="35">
        <f>Main!T21*Mask!V$17</f>
        <v>0</v>
      </c>
      <c r="AH26" s="35">
        <f>Main!U21*Mask!W$17</f>
        <v>0</v>
      </c>
      <c r="AI26" s="35">
        <f>Main!V21*Mask!X$17</f>
        <v>0</v>
      </c>
      <c r="AJ26" s="35">
        <f>Main!W21*Mask!Y$17</f>
        <v>0</v>
      </c>
      <c r="AK26" s="35">
        <f>Main!X21*Mask!Z$17</f>
        <v>0</v>
      </c>
      <c r="AL26" s="35">
        <f>Main!Y21*Mask!AA$17</f>
        <v>0</v>
      </c>
      <c r="AM26" s="35">
        <f>Main!Z21*Mask!AB$17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0</v>
      </c>
      <c r="P27" s="138">
        <f t="shared" si="5"/>
        <v>1</v>
      </c>
      <c r="Q27" s="138">
        <f ca="1">IF(Main!$AY22&lt;&gt;"#",$P27-Main!$AY22,"#")</f>
        <v>-16</v>
      </c>
      <c r="R27" s="35">
        <f>Main!E22*Mask!G$17</f>
        <v>0</v>
      </c>
      <c r="S27" s="35">
        <f>Main!F22*Mask!H$17</f>
        <v>0</v>
      </c>
      <c r="T27" s="35">
        <f>Main!G22*Mask!I$17</f>
        <v>0</v>
      </c>
      <c r="U27" s="35">
        <f>Main!H22*Mask!J$17</f>
        <v>0</v>
      </c>
      <c r="V27" s="35">
        <f>Main!I22*Mask!K$17</f>
        <v>0</v>
      </c>
      <c r="W27" s="35">
        <f>Main!J22*Mask!L$17</f>
        <v>0</v>
      </c>
      <c r="X27" s="35">
        <f>Main!K22*Mask!M$17</f>
        <v>0</v>
      </c>
      <c r="Y27" s="35">
        <f>Main!L22*Mask!N$17</f>
        <v>0</v>
      </c>
      <c r="Z27" s="35">
        <f>Main!M22*Mask!O$17</f>
        <v>0</v>
      </c>
      <c r="AA27" s="35">
        <f>Main!N22*Mask!P$17</f>
        <v>0</v>
      </c>
      <c r="AB27" s="35">
        <f>Main!O22*Mask!Q$17</f>
        <v>0</v>
      </c>
      <c r="AC27" s="35">
        <f>Main!P22*Mask!R$17</f>
        <v>0</v>
      </c>
      <c r="AD27" s="35">
        <f>Main!Q22*Mask!S$17</f>
        <v>0</v>
      </c>
      <c r="AE27" s="35">
        <f>Main!R22*Mask!T$17</f>
        <v>0</v>
      </c>
      <c r="AF27" s="35">
        <f>Main!S22*Mask!U$17</f>
        <v>0</v>
      </c>
      <c r="AG27" s="35">
        <f>Main!T22*Mask!V$17</f>
        <v>0</v>
      </c>
      <c r="AH27" s="35">
        <f>Main!U22*Mask!W$17</f>
        <v>0</v>
      </c>
      <c r="AI27" s="35">
        <f>Main!V22*Mask!X$17</f>
        <v>0</v>
      </c>
      <c r="AJ27" s="35">
        <f>Main!W22*Mask!Y$17</f>
        <v>0</v>
      </c>
      <c r="AK27" s="35">
        <f>Main!X22*Mask!Z$17</f>
        <v>0</v>
      </c>
      <c r="AL27" s="35">
        <f>Main!Y22*Mask!AA$17</f>
        <v>0</v>
      </c>
      <c r="AM27" s="35">
        <f>Main!Z22*Mask!AB$17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0</v>
      </c>
      <c r="P28" s="138">
        <f t="shared" si="5"/>
        <v>1</v>
      </c>
      <c r="Q28" s="138">
        <f ca="1">IF(Main!$AY23&lt;&gt;"#",$P28-Main!$AY23,"#")</f>
        <v>-17</v>
      </c>
      <c r="R28" s="35">
        <f>Main!E23*Mask!G$17</f>
        <v>0</v>
      </c>
      <c r="S28" s="35">
        <f>Main!F23*Mask!H$17</f>
        <v>0</v>
      </c>
      <c r="T28" s="35">
        <f>Main!G23*Mask!I$17</f>
        <v>0</v>
      </c>
      <c r="U28" s="35">
        <f>Main!H23*Mask!J$17</f>
        <v>0</v>
      </c>
      <c r="V28" s="35">
        <f>Main!I23*Mask!K$17</f>
        <v>0</v>
      </c>
      <c r="W28" s="35">
        <f>Main!J23*Mask!L$17</f>
        <v>0</v>
      </c>
      <c r="X28" s="35">
        <f>Main!K23*Mask!M$17</f>
        <v>0</v>
      </c>
      <c r="Y28" s="35">
        <f>Main!L23*Mask!N$17</f>
        <v>0</v>
      </c>
      <c r="Z28" s="35">
        <f>Main!M23*Mask!O$17</f>
        <v>0</v>
      </c>
      <c r="AA28" s="35">
        <f>Main!N23*Mask!P$17</f>
        <v>0</v>
      </c>
      <c r="AB28" s="35">
        <f>Main!O23*Mask!Q$17</f>
        <v>0</v>
      </c>
      <c r="AC28" s="35">
        <f>Main!P23*Mask!R$17</f>
        <v>0</v>
      </c>
      <c r="AD28" s="35">
        <f>Main!Q23*Mask!S$17</f>
        <v>0</v>
      </c>
      <c r="AE28" s="35">
        <f>Main!R23*Mask!T$17</f>
        <v>0</v>
      </c>
      <c r="AF28" s="35">
        <f>Main!S23*Mask!U$17</f>
        <v>0</v>
      </c>
      <c r="AG28" s="35">
        <f>Main!T23*Mask!V$17</f>
        <v>0</v>
      </c>
      <c r="AH28" s="35">
        <f>Main!U23*Mask!W$17</f>
        <v>0</v>
      </c>
      <c r="AI28" s="35">
        <f>Main!V23*Mask!X$17</f>
        <v>0</v>
      </c>
      <c r="AJ28" s="35">
        <f>Main!W23*Mask!Y$17</f>
        <v>0</v>
      </c>
      <c r="AK28" s="35">
        <f>Main!X23*Mask!Z$17</f>
        <v>0</v>
      </c>
      <c r="AL28" s="35">
        <f>Main!Y23*Mask!AA$17</f>
        <v>0</v>
      </c>
      <c r="AM28" s="35">
        <f>Main!Z23*Mask!AB$17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0</v>
      </c>
      <c r="P29" s="138">
        <f t="shared" si="5"/>
        <v>1</v>
      </c>
      <c r="Q29" s="138">
        <f ca="1">IF(Main!$AY24&lt;&gt;"#",$P29-Main!$AY24,"#")</f>
        <v>-18</v>
      </c>
      <c r="R29" s="35">
        <f>Main!E24*Mask!G$17</f>
        <v>0</v>
      </c>
      <c r="S29" s="35">
        <f>Main!F24*Mask!H$17</f>
        <v>0</v>
      </c>
      <c r="T29" s="35">
        <f>Main!G24*Mask!I$17</f>
        <v>0</v>
      </c>
      <c r="U29" s="35">
        <f>Main!H24*Mask!J$17</f>
        <v>0</v>
      </c>
      <c r="V29" s="35">
        <f>Main!I24*Mask!K$17</f>
        <v>0</v>
      </c>
      <c r="W29" s="35">
        <f>Main!J24*Mask!L$17</f>
        <v>0</v>
      </c>
      <c r="X29" s="35">
        <f>Main!K24*Mask!M$17</f>
        <v>0</v>
      </c>
      <c r="Y29" s="35">
        <f>Main!L24*Mask!N$17</f>
        <v>0</v>
      </c>
      <c r="Z29" s="35">
        <f>Main!M24*Mask!O$17</f>
        <v>0</v>
      </c>
      <c r="AA29" s="35">
        <f>Main!N24*Mask!P$17</f>
        <v>0</v>
      </c>
      <c r="AB29" s="35">
        <f>Main!O24*Mask!Q$17</f>
        <v>0</v>
      </c>
      <c r="AC29" s="35">
        <f>Main!P24*Mask!R$17</f>
        <v>0</v>
      </c>
      <c r="AD29" s="35">
        <f>Main!Q24*Mask!S$17</f>
        <v>0</v>
      </c>
      <c r="AE29" s="35">
        <f>Main!R24*Mask!T$17</f>
        <v>0</v>
      </c>
      <c r="AF29" s="35">
        <f>Main!S24*Mask!U$17</f>
        <v>0</v>
      </c>
      <c r="AG29" s="35">
        <f>Main!T24*Mask!V$17</f>
        <v>0</v>
      </c>
      <c r="AH29" s="35">
        <f>Main!U24*Mask!W$17</f>
        <v>0</v>
      </c>
      <c r="AI29" s="35">
        <f>Main!V24*Mask!X$17</f>
        <v>0</v>
      </c>
      <c r="AJ29" s="35">
        <f>Main!W24*Mask!Y$17</f>
        <v>0</v>
      </c>
      <c r="AK29" s="35">
        <f>Main!X24*Mask!Z$17</f>
        <v>0</v>
      </c>
      <c r="AL29" s="35">
        <f>Main!Y24*Mask!AA$17</f>
        <v>0</v>
      </c>
      <c r="AM29" s="35">
        <f>Main!Z24*Mask!AB$17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1</v>
      </c>
      <c r="Q30" s="138">
        <f ca="1">IF(Main!$AY25&lt;&gt;"#",$P30-Main!$AY25,"#")</f>
        <v>-19</v>
      </c>
      <c r="R30" s="35">
        <f>Main!E25*Mask!G$17</f>
        <v>0</v>
      </c>
      <c r="S30" s="35">
        <f>Main!F25*Mask!H$17</f>
        <v>0</v>
      </c>
      <c r="T30" s="35">
        <f>Main!G25*Mask!I$17</f>
        <v>0</v>
      </c>
      <c r="U30" s="35">
        <f>Main!H25*Mask!J$17</f>
        <v>0</v>
      </c>
      <c r="V30" s="35">
        <f>Main!I25*Mask!K$17</f>
        <v>0</v>
      </c>
      <c r="W30" s="35">
        <f>Main!J25*Mask!L$17</f>
        <v>0</v>
      </c>
      <c r="X30" s="35">
        <f>Main!K25*Mask!M$17</f>
        <v>0</v>
      </c>
      <c r="Y30" s="35">
        <f>Main!L25*Mask!N$17</f>
        <v>0</v>
      </c>
      <c r="Z30" s="35">
        <f>Main!M25*Mask!O$17</f>
        <v>0</v>
      </c>
      <c r="AA30" s="35">
        <f>Main!N25*Mask!P$17</f>
        <v>0</v>
      </c>
      <c r="AB30" s="35">
        <f>Main!O25*Mask!Q$17</f>
        <v>0</v>
      </c>
      <c r="AC30" s="35">
        <f>Main!P25*Mask!R$17</f>
        <v>0</v>
      </c>
      <c r="AD30" s="35">
        <f>Main!Q25*Mask!S$17</f>
        <v>0</v>
      </c>
      <c r="AE30" s="35">
        <f>Main!R25*Mask!T$17</f>
        <v>0</v>
      </c>
      <c r="AF30" s="35">
        <f>Main!S25*Mask!U$17</f>
        <v>0</v>
      </c>
      <c r="AG30" s="35">
        <f>Main!T25*Mask!V$17</f>
        <v>0</v>
      </c>
      <c r="AH30" s="35">
        <f>Main!U25*Mask!W$17</f>
        <v>0</v>
      </c>
      <c r="AI30" s="35">
        <f>Main!V25*Mask!X$17</f>
        <v>0</v>
      </c>
      <c r="AJ30" s="35">
        <f>Main!W25*Mask!Y$17</f>
        <v>0</v>
      </c>
      <c r="AK30" s="35">
        <f>Main!X25*Mask!Z$17</f>
        <v>0</v>
      </c>
      <c r="AL30" s="35">
        <f>Main!Y25*Mask!AA$17</f>
        <v>0</v>
      </c>
      <c r="AM30" s="35">
        <f>Main!Z25*Mask!AB$17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1</v>
      </c>
      <c r="Q31" s="138">
        <f ca="1">IF(Main!$AY26&lt;&gt;"#",$P31-Main!$AY26,"#")</f>
        <v>-20</v>
      </c>
      <c r="R31" s="35">
        <f>Main!E26*Mask!G$17</f>
        <v>0</v>
      </c>
      <c r="S31" s="35">
        <f>Main!F26*Mask!H$17</f>
        <v>0</v>
      </c>
      <c r="T31" s="35">
        <f>Main!G26*Mask!I$17</f>
        <v>0</v>
      </c>
      <c r="U31" s="35">
        <f>Main!H26*Mask!J$17</f>
        <v>0</v>
      </c>
      <c r="V31" s="35">
        <f>Main!I26*Mask!K$17</f>
        <v>0</v>
      </c>
      <c r="W31" s="35">
        <f>Main!J26*Mask!L$17</f>
        <v>0</v>
      </c>
      <c r="X31" s="35">
        <f>Main!K26*Mask!M$17</f>
        <v>0</v>
      </c>
      <c r="Y31" s="35">
        <f>Main!L26*Mask!N$17</f>
        <v>0</v>
      </c>
      <c r="Z31" s="35">
        <f>Main!M26*Mask!O$17</f>
        <v>0</v>
      </c>
      <c r="AA31" s="35">
        <f>Main!N26*Mask!P$17</f>
        <v>0</v>
      </c>
      <c r="AB31" s="35">
        <f>Main!O26*Mask!Q$17</f>
        <v>0</v>
      </c>
      <c r="AC31" s="35">
        <f>Main!P26*Mask!R$17</f>
        <v>0</v>
      </c>
      <c r="AD31" s="35">
        <f>Main!Q26*Mask!S$17</f>
        <v>0</v>
      </c>
      <c r="AE31" s="35">
        <f>Main!R26*Mask!T$17</f>
        <v>0</v>
      </c>
      <c r="AF31" s="35">
        <f>Main!S26*Mask!U$17</f>
        <v>0</v>
      </c>
      <c r="AG31" s="35">
        <f>Main!T26*Mask!V$17</f>
        <v>0</v>
      </c>
      <c r="AH31" s="35">
        <f>Main!U26*Mask!W$17</f>
        <v>0</v>
      </c>
      <c r="AI31" s="35">
        <f>Main!V26*Mask!X$17</f>
        <v>0</v>
      </c>
      <c r="AJ31" s="35">
        <f>Main!W26*Mask!Y$17</f>
        <v>0</v>
      </c>
      <c r="AK31" s="35">
        <f>Main!X26*Mask!Z$17</f>
        <v>0</v>
      </c>
      <c r="AL31" s="35">
        <f>Main!Y26*Mask!AA$17</f>
        <v>0</v>
      </c>
      <c r="AM31" s="35">
        <f>Main!Z26*Mask!AB$17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1</v>
      </c>
      <c r="Q32" s="138">
        <f ca="1">IF(Main!$AY27&lt;&gt;"#",$P32-Main!$AY27,"#")</f>
        <v>-21</v>
      </c>
      <c r="R32" s="35">
        <f>Main!E27*Mask!G$17</f>
        <v>0</v>
      </c>
      <c r="S32" s="35">
        <f>Main!F27*Mask!H$17</f>
        <v>0</v>
      </c>
      <c r="T32" s="35">
        <f>Main!G27*Mask!I$17</f>
        <v>0</v>
      </c>
      <c r="U32" s="35">
        <f>Main!H27*Mask!J$17</f>
        <v>0</v>
      </c>
      <c r="V32" s="35">
        <f>Main!I27*Mask!K$17</f>
        <v>0</v>
      </c>
      <c r="W32" s="35">
        <f>Main!J27*Mask!L$17</f>
        <v>0</v>
      </c>
      <c r="X32" s="35">
        <f>Main!K27*Mask!M$17</f>
        <v>0</v>
      </c>
      <c r="Y32" s="35">
        <f>Main!L27*Mask!N$17</f>
        <v>0</v>
      </c>
      <c r="Z32" s="35">
        <f>Main!M27*Mask!O$17</f>
        <v>0</v>
      </c>
      <c r="AA32" s="35">
        <f>Main!N27*Mask!P$17</f>
        <v>0</v>
      </c>
      <c r="AB32" s="35">
        <f>Main!O27*Mask!Q$17</f>
        <v>0</v>
      </c>
      <c r="AC32" s="35">
        <f>Main!P27*Mask!R$17</f>
        <v>0</v>
      </c>
      <c r="AD32" s="35">
        <f>Main!Q27*Mask!S$17</f>
        <v>0</v>
      </c>
      <c r="AE32" s="35">
        <f>Main!R27*Mask!T$17</f>
        <v>0</v>
      </c>
      <c r="AF32" s="35">
        <f>Main!S27*Mask!U$17</f>
        <v>0</v>
      </c>
      <c r="AG32" s="35">
        <f>Main!T27*Mask!V$17</f>
        <v>0</v>
      </c>
      <c r="AH32" s="35">
        <f>Main!U27*Mask!W$17</f>
        <v>0</v>
      </c>
      <c r="AI32" s="35">
        <f>Main!V27*Mask!X$17</f>
        <v>0</v>
      </c>
      <c r="AJ32" s="35">
        <f>Main!W27*Mask!Y$17</f>
        <v>0</v>
      </c>
      <c r="AK32" s="35">
        <f>Main!X27*Mask!Z$17</f>
        <v>0</v>
      </c>
      <c r="AL32" s="35">
        <f>Main!Y27*Mask!AA$17</f>
        <v>0</v>
      </c>
      <c r="AM32" s="35">
        <f>Main!Z27*Mask!AB$17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0</v>
      </c>
      <c r="P33" s="138">
        <f t="shared" si="5"/>
        <v>1</v>
      </c>
      <c r="Q33" s="138">
        <f ca="1">IF(Main!$AY28&lt;&gt;"#",$P33-Main!$AY28,"#")</f>
        <v>-22</v>
      </c>
      <c r="R33" s="35">
        <f>Main!E28*Mask!G$17</f>
        <v>0</v>
      </c>
      <c r="S33" s="35">
        <f>Main!F28*Mask!H$17</f>
        <v>0</v>
      </c>
      <c r="T33" s="35">
        <f>Main!G28*Mask!I$17</f>
        <v>0</v>
      </c>
      <c r="U33" s="35">
        <f>Main!H28*Mask!J$17</f>
        <v>0</v>
      </c>
      <c r="V33" s="35">
        <f>Main!I28*Mask!K$17</f>
        <v>0</v>
      </c>
      <c r="W33" s="35">
        <f>Main!J28*Mask!L$17</f>
        <v>0</v>
      </c>
      <c r="X33" s="35">
        <f>Main!K28*Mask!M$17</f>
        <v>0</v>
      </c>
      <c r="Y33" s="35">
        <f>Main!L28*Mask!N$17</f>
        <v>0</v>
      </c>
      <c r="Z33" s="35">
        <f>Main!M28*Mask!O$17</f>
        <v>0</v>
      </c>
      <c r="AA33" s="35">
        <f>Main!N28*Mask!P$17</f>
        <v>0</v>
      </c>
      <c r="AB33" s="35">
        <f>Main!O28*Mask!Q$17</f>
        <v>0</v>
      </c>
      <c r="AC33" s="35">
        <f>Main!P28*Mask!R$17</f>
        <v>0</v>
      </c>
      <c r="AD33" s="35">
        <f>Main!Q28*Mask!S$17</f>
        <v>0</v>
      </c>
      <c r="AE33" s="35">
        <f>Main!R28*Mask!T$17</f>
        <v>0</v>
      </c>
      <c r="AF33" s="35">
        <f>Main!S28*Mask!U$17</f>
        <v>0</v>
      </c>
      <c r="AG33" s="35">
        <f>Main!T28*Mask!V$17</f>
        <v>0</v>
      </c>
      <c r="AH33" s="35">
        <f>Main!U28*Mask!W$17</f>
        <v>0</v>
      </c>
      <c r="AI33" s="35">
        <f>Main!V28*Mask!X$17</f>
        <v>0</v>
      </c>
      <c r="AJ33" s="35">
        <f>Main!W28*Mask!Y$17</f>
        <v>0</v>
      </c>
      <c r="AK33" s="35">
        <f>Main!X28*Mask!Z$17</f>
        <v>0</v>
      </c>
      <c r="AL33" s="35">
        <f>Main!Y28*Mask!AA$17</f>
        <v>0</v>
      </c>
      <c r="AM33" s="35">
        <f>Main!Z28*Mask!AB$17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1</v>
      </c>
      <c r="Q34" s="138">
        <f ca="1">IF(Main!$AY29&lt;&gt;"#",$P34-Main!$AY29,"#")</f>
        <v>-23</v>
      </c>
      <c r="R34" s="35">
        <f>Main!E29*Mask!G$17</f>
        <v>0</v>
      </c>
      <c r="S34" s="35">
        <f>Main!F29*Mask!H$17</f>
        <v>0</v>
      </c>
      <c r="T34" s="35">
        <f>Main!G29*Mask!I$17</f>
        <v>0</v>
      </c>
      <c r="U34" s="35">
        <f>Main!H29*Mask!J$17</f>
        <v>0</v>
      </c>
      <c r="V34" s="35">
        <f>Main!I29*Mask!K$17</f>
        <v>0</v>
      </c>
      <c r="W34" s="35">
        <f>Main!J29*Mask!L$17</f>
        <v>0</v>
      </c>
      <c r="X34" s="35">
        <f>Main!K29*Mask!M$17</f>
        <v>0</v>
      </c>
      <c r="Y34" s="35">
        <f>Main!L29*Mask!N$17</f>
        <v>0</v>
      </c>
      <c r="Z34" s="35">
        <f>Main!M29*Mask!O$17</f>
        <v>0</v>
      </c>
      <c r="AA34" s="35">
        <f>Main!N29*Mask!P$17</f>
        <v>0</v>
      </c>
      <c r="AB34" s="35">
        <f>Main!O29*Mask!Q$17</f>
        <v>0</v>
      </c>
      <c r="AC34" s="35">
        <f>Main!P29*Mask!R$17</f>
        <v>0</v>
      </c>
      <c r="AD34" s="35">
        <f>Main!Q29*Mask!S$17</f>
        <v>0</v>
      </c>
      <c r="AE34" s="35">
        <f>Main!R29*Mask!T$17</f>
        <v>0</v>
      </c>
      <c r="AF34" s="35">
        <f>Main!S29*Mask!U$17</f>
        <v>0</v>
      </c>
      <c r="AG34" s="35">
        <f>Main!T29*Mask!V$17</f>
        <v>0</v>
      </c>
      <c r="AH34" s="35">
        <f>Main!U29*Mask!W$17</f>
        <v>0</v>
      </c>
      <c r="AI34" s="35">
        <f>Main!V29*Mask!X$17</f>
        <v>0</v>
      </c>
      <c r="AJ34" s="35">
        <f>Main!W29*Mask!Y$17</f>
        <v>0</v>
      </c>
      <c r="AK34" s="35">
        <f>Main!X29*Mask!Z$17</f>
        <v>0</v>
      </c>
      <c r="AL34" s="35">
        <f>Main!Y29*Mask!AA$17</f>
        <v>0</v>
      </c>
      <c r="AM34" s="35">
        <f>Main!Z29*Mask!AB$17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1</v>
      </c>
      <c r="Q35" s="138">
        <f ca="1">IF(Main!$AY30&lt;&gt;"#",$P35-Main!$AY30,"#")</f>
        <v>-24</v>
      </c>
      <c r="R35" s="35">
        <f>Main!E30*Mask!G$17</f>
        <v>0</v>
      </c>
      <c r="S35" s="35">
        <f>Main!F30*Mask!H$17</f>
        <v>0</v>
      </c>
      <c r="T35" s="35">
        <f>Main!G30*Mask!I$17</f>
        <v>0</v>
      </c>
      <c r="U35" s="35">
        <f>Main!H30*Mask!J$17</f>
        <v>0</v>
      </c>
      <c r="V35" s="35">
        <f>Main!I30*Mask!K$17</f>
        <v>0</v>
      </c>
      <c r="W35" s="35">
        <f>Main!J30*Mask!L$17</f>
        <v>0</v>
      </c>
      <c r="X35" s="35">
        <f>Main!K30*Mask!M$17</f>
        <v>0</v>
      </c>
      <c r="Y35" s="35">
        <f>Main!L30*Mask!N$17</f>
        <v>0</v>
      </c>
      <c r="Z35" s="35">
        <f>Main!M30*Mask!O$17</f>
        <v>0</v>
      </c>
      <c r="AA35" s="35">
        <f>Main!N30*Mask!P$17</f>
        <v>0</v>
      </c>
      <c r="AB35" s="35">
        <f>Main!O30*Mask!Q$17</f>
        <v>0</v>
      </c>
      <c r="AC35" s="35">
        <f>Main!P30*Mask!R$17</f>
        <v>0</v>
      </c>
      <c r="AD35" s="35">
        <f>Main!Q30*Mask!S$17</f>
        <v>0</v>
      </c>
      <c r="AE35" s="35">
        <f>Main!R30*Mask!T$17</f>
        <v>0</v>
      </c>
      <c r="AF35" s="35">
        <f>Main!S30*Mask!U$17</f>
        <v>0</v>
      </c>
      <c r="AG35" s="35">
        <f>Main!T30*Mask!V$17</f>
        <v>0</v>
      </c>
      <c r="AH35" s="35">
        <f>Main!U30*Mask!W$17</f>
        <v>0</v>
      </c>
      <c r="AI35" s="35">
        <f>Main!V30*Mask!X$17</f>
        <v>0</v>
      </c>
      <c r="AJ35" s="35">
        <f>Main!W30*Mask!Y$17</f>
        <v>0</v>
      </c>
      <c r="AK35" s="35">
        <f>Main!X30*Mask!Z$17</f>
        <v>0</v>
      </c>
      <c r="AL35" s="35">
        <f>Main!Y30*Mask!AA$17</f>
        <v>0</v>
      </c>
      <c r="AM35" s="35">
        <f>Main!Z30*Mask!AB$17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1</v>
      </c>
      <c r="Q36" s="138">
        <f ca="1">IF(Main!$AY31&lt;&gt;"#",$P36-Main!$AY31,"#")</f>
        <v>-25</v>
      </c>
      <c r="R36" s="35">
        <f>Main!E31*Mask!G$17</f>
        <v>0</v>
      </c>
      <c r="S36" s="35">
        <f>Main!F31*Mask!H$17</f>
        <v>0</v>
      </c>
      <c r="T36" s="35">
        <f>Main!G31*Mask!I$17</f>
        <v>0</v>
      </c>
      <c r="U36" s="35">
        <f>Main!H31*Mask!J$17</f>
        <v>0</v>
      </c>
      <c r="V36" s="35">
        <f>Main!I31*Mask!K$17</f>
        <v>0</v>
      </c>
      <c r="W36" s="35">
        <f>Main!J31*Mask!L$17</f>
        <v>0</v>
      </c>
      <c r="X36" s="35">
        <f>Main!K31*Mask!M$17</f>
        <v>0</v>
      </c>
      <c r="Y36" s="35">
        <f>Main!L31*Mask!N$17</f>
        <v>0</v>
      </c>
      <c r="Z36" s="35">
        <f>Main!M31*Mask!O$17</f>
        <v>0</v>
      </c>
      <c r="AA36" s="35">
        <f>Main!N31*Mask!P$17</f>
        <v>0</v>
      </c>
      <c r="AB36" s="35">
        <f>Main!O31*Mask!Q$17</f>
        <v>0</v>
      </c>
      <c r="AC36" s="35">
        <f>Main!P31*Mask!R$17</f>
        <v>0</v>
      </c>
      <c r="AD36" s="35">
        <f>Main!Q31*Mask!S$17</f>
        <v>0</v>
      </c>
      <c r="AE36" s="35">
        <f>Main!R31*Mask!T$17</f>
        <v>0</v>
      </c>
      <c r="AF36" s="35">
        <f>Main!S31*Mask!U$17</f>
        <v>0</v>
      </c>
      <c r="AG36" s="35">
        <f>Main!T31*Mask!V$17</f>
        <v>0</v>
      </c>
      <c r="AH36" s="35">
        <f>Main!U31*Mask!W$17</f>
        <v>0</v>
      </c>
      <c r="AI36" s="35">
        <f>Main!V31*Mask!X$17</f>
        <v>0</v>
      </c>
      <c r="AJ36" s="35">
        <f>Main!W31*Mask!Y$17</f>
        <v>0</v>
      </c>
      <c r="AK36" s="35">
        <f>Main!X31*Mask!Z$17</f>
        <v>0</v>
      </c>
      <c r="AL36" s="35">
        <f>Main!Y31*Mask!AA$17</f>
        <v>0</v>
      </c>
      <c r="AM36" s="35">
        <f>Main!Z31*Mask!AB$17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1</v>
      </c>
      <c r="Q37" s="138">
        <f ca="1">IF(Main!$AY32&lt;&gt;"#",$P37-Main!$AY32,"#")</f>
        <v>-26</v>
      </c>
      <c r="R37" s="35">
        <f>Main!E32*Mask!G$17</f>
        <v>0</v>
      </c>
      <c r="S37" s="35">
        <f>Main!F32*Mask!H$17</f>
        <v>0</v>
      </c>
      <c r="T37" s="35">
        <f>Main!G32*Mask!I$17</f>
        <v>0</v>
      </c>
      <c r="U37" s="35">
        <f>Main!H32*Mask!J$17</f>
        <v>0</v>
      </c>
      <c r="V37" s="35">
        <f>Main!I32*Mask!K$17</f>
        <v>0</v>
      </c>
      <c r="W37" s="35">
        <f>Main!J32*Mask!L$17</f>
        <v>0</v>
      </c>
      <c r="X37" s="35">
        <f>Main!K32*Mask!M$17</f>
        <v>0</v>
      </c>
      <c r="Y37" s="35">
        <f>Main!L32*Mask!N$17</f>
        <v>0</v>
      </c>
      <c r="Z37" s="35">
        <f>Main!M32*Mask!O$17</f>
        <v>0</v>
      </c>
      <c r="AA37" s="35">
        <f>Main!N32*Mask!P$17</f>
        <v>0</v>
      </c>
      <c r="AB37" s="35">
        <f>Main!O32*Mask!Q$17</f>
        <v>0</v>
      </c>
      <c r="AC37" s="35">
        <f>Main!P32*Mask!R$17</f>
        <v>0</v>
      </c>
      <c r="AD37" s="35">
        <f>Main!Q32*Mask!S$17</f>
        <v>0</v>
      </c>
      <c r="AE37" s="35">
        <f>Main!R32*Mask!T$17</f>
        <v>0</v>
      </c>
      <c r="AF37" s="35">
        <f>Main!S32*Mask!U$17</f>
        <v>0</v>
      </c>
      <c r="AG37" s="35">
        <f>Main!T32*Mask!V$17</f>
        <v>0</v>
      </c>
      <c r="AH37" s="35">
        <f>Main!U32*Mask!W$17</f>
        <v>0</v>
      </c>
      <c r="AI37" s="35">
        <f>Main!V32*Mask!X$17</f>
        <v>0</v>
      </c>
      <c r="AJ37" s="35">
        <f>Main!W32*Mask!Y$17</f>
        <v>0</v>
      </c>
      <c r="AK37" s="35">
        <f>Main!X32*Mask!Z$17</f>
        <v>0</v>
      </c>
      <c r="AL37" s="35">
        <f>Main!Y32*Mask!AA$17</f>
        <v>0</v>
      </c>
      <c r="AM37" s="35">
        <f>Main!Z32*Mask!AB$17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0</v>
      </c>
      <c r="P38" s="138">
        <f t="shared" si="5"/>
        <v>1</v>
      </c>
      <c r="Q38" s="138">
        <f ca="1">IF(Main!$AY33&lt;&gt;"#",$P38-Main!$AY33,"#")</f>
        <v>-27</v>
      </c>
      <c r="R38" s="35">
        <f>Main!E33*Mask!G$17</f>
        <v>0</v>
      </c>
      <c r="S38" s="35">
        <f>Main!F33*Mask!H$17</f>
        <v>0</v>
      </c>
      <c r="T38" s="35">
        <f>Main!G33*Mask!I$17</f>
        <v>0</v>
      </c>
      <c r="U38" s="35">
        <f>Main!H33*Mask!J$17</f>
        <v>0</v>
      </c>
      <c r="V38" s="35">
        <f>Main!I33*Mask!K$17</f>
        <v>0</v>
      </c>
      <c r="W38" s="35">
        <f>Main!J33*Mask!L$17</f>
        <v>0</v>
      </c>
      <c r="X38" s="35">
        <f>Main!K33*Mask!M$17</f>
        <v>0</v>
      </c>
      <c r="Y38" s="35">
        <f>Main!L33*Mask!N$17</f>
        <v>0</v>
      </c>
      <c r="Z38" s="35">
        <f>Main!M33*Mask!O$17</f>
        <v>0</v>
      </c>
      <c r="AA38" s="35">
        <f>Main!N33*Mask!P$17</f>
        <v>0</v>
      </c>
      <c r="AB38" s="35">
        <f>Main!O33*Mask!Q$17</f>
        <v>0</v>
      </c>
      <c r="AC38" s="35">
        <f>Main!P33*Mask!R$17</f>
        <v>0</v>
      </c>
      <c r="AD38" s="35">
        <f>Main!Q33*Mask!S$17</f>
        <v>0</v>
      </c>
      <c r="AE38" s="35">
        <f>Main!R33*Mask!T$17</f>
        <v>0</v>
      </c>
      <c r="AF38" s="35">
        <f>Main!S33*Mask!U$17</f>
        <v>0</v>
      </c>
      <c r="AG38" s="35">
        <f>Main!T33*Mask!V$17</f>
        <v>0</v>
      </c>
      <c r="AH38" s="35">
        <f>Main!U33*Mask!W$17</f>
        <v>0</v>
      </c>
      <c r="AI38" s="35">
        <f>Main!V33*Mask!X$17</f>
        <v>0</v>
      </c>
      <c r="AJ38" s="35">
        <f>Main!W33*Mask!Y$17</f>
        <v>0</v>
      </c>
      <c r="AK38" s="35">
        <f>Main!X33*Mask!Z$17</f>
        <v>0</v>
      </c>
      <c r="AL38" s="35">
        <f>Main!Y33*Mask!AA$17</f>
        <v>0</v>
      </c>
      <c r="AM38" s="35">
        <f>Main!Z33*Mask!AB$17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0</v>
      </c>
      <c r="P39" s="138">
        <f t="shared" si="5"/>
        <v>1</v>
      </c>
      <c r="Q39" s="138">
        <f ca="1">IF(Main!$AY34&lt;&gt;"#",$P39-Main!$AY34,"#")</f>
        <v>-28</v>
      </c>
      <c r="R39" s="35">
        <f>Main!E34*Mask!G$17</f>
        <v>0</v>
      </c>
      <c r="S39" s="35">
        <f>Main!F34*Mask!H$17</f>
        <v>0</v>
      </c>
      <c r="T39" s="35">
        <f>Main!G34*Mask!I$17</f>
        <v>0</v>
      </c>
      <c r="U39" s="35">
        <f>Main!H34*Mask!J$17</f>
        <v>0</v>
      </c>
      <c r="V39" s="35">
        <f>Main!I34*Mask!K$17</f>
        <v>0</v>
      </c>
      <c r="W39" s="35">
        <f>Main!J34*Mask!L$17</f>
        <v>0</v>
      </c>
      <c r="X39" s="35">
        <f>Main!K34*Mask!M$17</f>
        <v>0</v>
      </c>
      <c r="Y39" s="35">
        <f>Main!L34*Mask!N$17</f>
        <v>0</v>
      </c>
      <c r="Z39" s="35">
        <f>Main!M34*Mask!O$17</f>
        <v>0</v>
      </c>
      <c r="AA39" s="35">
        <f>Main!N34*Mask!P$17</f>
        <v>0</v>
      </c>
      <c r="AB39" s="35">
        <f>Main!O34*Mask!Q$17</f>
        <v>0</v>
      </c>
      <c r="AC39" s="35">
        <f>Main!P34*Mask!R$17</f>
        <v>0</v>
      </c>
      <c r="AD39" s="35">
        <f>Main!Q34*Mask!S$17</f>
        <v>0</v>
      </c>
      <c r="AE39" s="35">
        <f>Main!R34*Mask!T$17</f>
        <v>0</v>
      </c>
      <c r="AF39" s="35">
        <f>Main!S34*Mask!U$17</f>
        <v>0</v>
      </c>
      <c r="AG39" s="35">
        <f>Main!T34*Mask!V$17</f>
        <v>0</v>
      </c>
      <c r="AH39" s="35">
        <f>Main!U34*Mask!W$17</f>
        <v>0</v>
      </c>
      <c r="AI39" s="35">
        <f>Main!V34*Mask!X$17</f>
        <v>0</v>
      </c>
      <c r="AJ39" s="35">
        <f>Main!W34*Mask!Y$17</f>
        <v>0</v>
      </c>
      <c r="AK39" s="35">
        <f>Main!X34*Mask!Z$17</f>
        <v>0</v>
      </c>
      <c r="AL39" s="35">
        <f>Main!Y34*Mask!AA$17</f>
        <v>0</v>
      </c>
      <c r="AM39" s="35">
        <f>Main!Z34*Mask!AB$17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1</v>
      </c>
      <c r="Q40" s="138">
        <f ca="1">IF(Main!$AY35&lt;&gt;"#",$P40-Main!$AY35,"#")</f>
        <v>-29</v>
      </c>
      <c r="R40" s="35">
        <f>Main!E35*Mask!G$17</f>
        <v>0</v>
      </c>
      <c r="S40" s="35">
        <f>Main!F35*Mask!H$17</f>
        <v>0</v>
      </c>
      <c r="T40" s="35">
        <f>Main!G35*Mask!I$17</f>
        <v>0</v>
      </c>
      <c r="U40" s="35">
        <f>Main!H35*Mask!J$17</f>
        <v>0</v>
      </c>
      <c r="V40" s="35">
        <f>Main!I35*Mask!K$17</f>
        <v>0</v>
      </c>
      <c r="W40" s="35">
        <f>Main!J35*Mask!L$17</f>
        <v>0</v>
      </c>
      <c r="X40" s="35">
        <f>Main!K35*Mask!M$17</f>
        <v>0</v>
      </c>
      <c r="Y40" s="35">
        <f>Main!L35*Mask!N$17</f>
        <v>0</v>
      </c>
      <c r="Z40" s="35">
        <f>Main!M35*Mask!O$17</f>
        <v>0</v>
      </c>
      <c r="AA40" s="35">
        <f>Main!N35*Mask!P$17</f>
        <v>0</v>
      </c>
      <c r="AB40" s="35">
        <f>Main!O35*Mask!Q$17</f>
        <v>0</v>
      </c>
      <c r="AC40" s="35">
        <f>Main!P35*Mask!R$17</f>
        <v>0</v>
      </c>
      <c r="AD40" s="35">
        <f>Main!Q35*Mask!S$17</f>
        <v>0</v>
      </c>
      <c r="AE40" s="35">
        <f>Main!R35*Mask!T$17</f>
        <v>0</v>
      </c>
      <c r="AF40" s="35">
        <f>Main!S35*Mask!U$17</f>
        <v>0</v>
      </c>
      <c r="AG40" s="35">
        <f>Main!T35*Mask!V$17</f>
        <v>0</v>
      </c>
      <c r="AH40" s="35">
        <f>Main!U35*Mask!W$17</f>
        <v>0</v>
      </c>
      <c r="AI40" s="35">
        <f>Main!V35*Mask!X$17</f>
        <v>0</v>
      </c>
      <c r="AJ40" s="35">
        <f>Main!W35*Mask!Y$17</f>
        <v>0</v>
      </c>
      <c r="AK40" s="35">
        <f>Main!X35*Mask!Z$17</f>
        <v>0</v>
      </c>
      <c r="AL40" s="35">
        <f>Main!Y35*Mask!AA$17</f>
        <v>0</v>
      </c>
      <c r="AM40" s="35">
        <f>Main!Z35*Mask!AB$17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1</v>
      </c>
      <c r="Q41" s="138">
        <f ca="1">IF(Main!$AY36&lt;&gt;"#",$P41-Main!$AY36,"#")</f>
        <v>-30</v>
      </c>
      <c r="R41" s="35">
        <f>Main!E36*Mask!G$17</f>
        <v>0</v>
      </c>
      <c r="S41" s="35">
        <f>Main!F36*Mask!H$17</f>
        <v>0</v>
      </c>
      <c r="T41" s="35">
        <f>Main!G36*Mask!I$17</f>
        <v>0</v>
      </c>
      <c r="U41" s="35">
        <f>Main!H36*Mask!J$17</f>
        <v>0</v>
      </c>
      <c r="V41" s="35">
        <f>Main!I36*Mask!K$17</f>
        <v>0</v>
      </c>
      <c r="W41" s="35">
        <f>Main!J36*Mask!L$17</f>
        <v>0</v>
      </c>
      <c r="X41" s="35">
        <f>Main!K36*Mask!M$17</f>
        <v>0</v>
      </c>
      <c r="Y41" s="35">
        <f>Main!L36*Mask!N$17</f>
        <v>0</v>
      </c>
      <c r="Z41" s="35">
        <f>Main!M36*Mask!O$17</f>
        <v>0</v>
      </c>
      <c r="AA41" s="35">
        <f>Main!N36*Mask!P$17</f>
        <v>0</v>
      </c>
      <c r="AB41" s="35">
        <f>Main!O36*Mask!Q$17</f>
        <v>0</v>
      </c>
      <c r="AC41" s="35">
        <f>Main!P36*Mask!R$17</f>
        <v>0</v>
      </c>
      <c r="AD41" s="35">
        <f>Main!Q36*Mask!S$17</f>
        <v>0</v>
      </c>
      <c r="AE41" s="35">
        <f>Main!R36*Mask!T$17</f>
        <v>0</v>
      </c>
      <c r="AF41" s="35">
        <f>Main!S36*Mask!U$17</f>
        <v>0</v>
      </c>
      <c r="AG41" s="35">
        <f>Main!T36*Mask!V$17</f>
        <v>0</v>
      </c>
      <c r="AH41" s="35">
        <f>Main!U36*Mask!W$17</f>
        <v>0</v>
      </c>
      <c r="AI41" s="35">
        <f>Main!V36*Mask!X$17</f>
        <v>0</v>
      </c>
      <c r="AJ41" s="35">
        <f>Main!W36*Mask!Y$17</f>
        <v>0</v>
      </c>
      <c r="AK41" s="35">
        <f>Main!X36*Mask!Z$17</f>
        <v>0</v>
      </c>
      <c r="AL41" s="35">
        <f>Main!Y36*Mask!AA$17</f>
        <v>0</v>
      </c>
      <c r="AM41" s="35">
        <f>Main!Z36*Mask!AB$17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1</v>
      </c>
      <c r="Q42" s="138">
        <f ca="1">IF(Main!$AY37&lt;&gt;"#",$P42-Main!$AY37,"#")</f>
        <v>-31</v>
      </c>
      <c r="R42" s="35">
        <f>Main!E37*Mask!G$17</f>
        <v>0</v>
      </c>
      <c r="S42" s="35">
        <f>Main!F37*Mask!H$17</f>
        <v>0</v>
      </c>
      <c r="T42" s="35">
        <f>Main!G37*Mask!I$17</f>
        <v>0</v>
      </c>
      <c r="U42" s="35">
        <f>Main!H37*Mask!J$17</f>
        <v>0</v>
      </c>
      <c r="V42" s="35">
        <f>Main!I37*Mask!K$17</f>
        <v>0</v>
      </c>
      <c r="W42" s="35">
        <f>Main!J37*Mask!L$17</f>
        <v>0</v>
      </c>
      <c r="X42" s="35">
        <f>Main!K37*Mask!M$17</f>
        <v>0</v>
      </c>
      <c r="Y42" s="35">
        <f>Main!L37*Mask!N$17</f>
        <v>0</v>
      </c>
      <c r="Z42" s="35">
        <f>Main!M37*Mask!O$17</f>
        <v>0</v>
      </c>
      <c r="AA42" s="35">
        <f>Main!N37*Mask!P$17</f>
        <v>0</v>
      </c>
      <c r="AB42" s="35">
        <f>Main!O37*Mask!Q$17</f>
        <v>0</v>
      </c>
      <c r="AC42" s="35">
        <f>Main!P37*Mask!R$17</f>
        <v>0</v>
      </c>
      <c r="AD42" s="35">
        <f>Main!Q37*Mask!S$17</f>
        <v>0</v>
      </c>
      <c r="AE42" s="35">
        <f>Main!R37*Mask!T$17</f>
        <v>0</v>
      </c>
      <c r="AF42" s="35">
        <f>Main!S37*Mask!U$17</f>
        <v>0</v>
      </c>
      <c r="AG42" s="35">
        <f>Main!T37*Mask!V$17</f>
        <v>0</v>
      </c>
      <c r="AH42" s="35">
        <f>Main!U37*Mask!W$17</f>
        <v>0</v>
      </c>
      <c r="AI42" s="35">
        <f>Main!V37*Mask!X$17</f>
        <v>0</v>
      </c>
      <c r="AJ42" s="35">
        <f>Main!W37*Mask!Y$17</f>
        <v>0</v>
      </c>
      <c r="AK42" s="35">
        <f>Main!X37*Mask!Z$17</f>
        <v>0</v>
      </c>
      <c r="AL42" s="35">
        <f>Main!Y37*Mask!AA$17</f>
        <v>0</v>
      </c>
      <c r="AM42" s="35">
        <f>Main!Z37*Mask!AB$17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1</v>
      </c>
      <c r="Q43" s="138">
        <f ca="1">IF(Main!$AY38&lt;&gt;"#",$P43-Main!$AY38,"#")</f>
        <v>-32</v>
      </c>
      <c r="R43" s="35">
        <f>Main!E38*Mask!G$17</f>
        <v>0</v>
      </c>
      <c r="S43" s="35">
        <f>Main!F38*Mask!H$17</f>
        <v>0</v>
      </c>
      <c r="T43" s="35">
        <f>Main!G38*Mask!I$17</f>
        <v>0</v>
      </c>
      <c r="U43" s="35">
        <f>Main!H38*Mask!J$17</f>
        <v>0</v>
      </c>
      <c r="V43" s="35">
        <f>Main!I38*Mask!K$17</f>
        <v>0</v>
      </c>
      <c r="W43" s="35">
        <f>Main!J38*Mask!L$17</f>
        <v>0</v>
      </c>
      <c r="X43" s="35">
        <f>Main!K38*Mask!M$17</f>
        <v>0</v>
      </c>
      <c r="Y43" s="35">
        <f>Main!L38*Mask!N$17</f>
        <v>0</v>
      </c>
      <c r="Z43" s="35">
        <f>Main!M38*Mask!O$17</f>
        <v>0</v>
      </c>
      <c r="AA43" s="35">
        <f>Main!N38*Mask!P$17</f>
        <v>0</v>
      </c>
      <c r="AB43" s="35">
        <f>Main!O38*Mask!Q$17</f>
        <v>0</v>
      </c>
      <c r="AC43" s="35">
        <f>Main!P38*Mask!R$17</f>
        <v>0</v>
      </c>
      <c r="AD43" s="35">
        <f>Main!Q38*Mask!S$17</f>
        <v>0</v>
      </c>
      <c r="AE43" s="35">
        <f>Main!R38*Mask!T$17</f>
        <v>0</v>
      </c>
      <c r="AF43" s="35">
        <f>Main!S38*Mask!U$17</f>
        <v>0</v>
      </c>
      <c r="AG43" s="35">
        <f>Main!T38*Mask!V$17</f>
        <v>0</v>
      </c>
      <c r="AH43" s="35">
        <f>Main!U38*Mask!W$17</f>
        <v>0</v>
      </c>
      <c r="AI43" s="35">
        <f>Main!V38*Mask!X$17</f>
        <v>0</v>
      </c>
      <c r="AJ43" s="35">
        <f>Main!W38*Mask!Y$17</f>
        <v>0</v>
      </c>
      <c r="AK43" s="35">
        <f>Main!X38*Mask!Z$17</f>
        <v>0</v>
      </c>
      <c r="AL43" s="35">
        <f>Main!Y38*Mask!AA$17</f>
        <v>0</v>
      </c>
      <c r="AM43" s="35">
        <f>Main!Z38*Mask!AB$17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0</v>
      </c>
      <c r="P44" s="138">
        <f t="shared" si="5"/>
        <v>1</v>
      </c>
      <c r="Q44" s="138">
        <f ca="1">IF(Main!$AY39&lt;&gt;"#",$P44-Main!$AY39,"#")</f>
        <v>-33</v>
      </c>
      <c r="R44" s="35">
        <f>Main!E39*Mask!G$17</f>
        <v>0</v>
      </c>
      <c r="S44" s="35">
        <f>Main!F39*Mask!H$17</f>
        <v>0</v>
      </c>
      <c r="T44" s="35">
        <f>Main!G39*Mask!I$17</f>
        <v>0</v>
      </c>
      <c r="U44" s="35">
        <f>Main!H39*Mask!J$17</f>
        <v>0</v>
      </c>
      <c r="V44" s="35">
        <f>Main!I39*Mask!K$17</f>
        <v>0</v>
      </c>
      <c r="W44" s="35">
        <f>Main!J39*Mask!L$17</f>
        <v>0</v>
      </c>
      <c r="X44" s="35">
        <f>Main!K39*Mask!M$17</f>
        <v>0</v>
      </c>
      <c r="Y44" s="35">
        <f>Main!L39*Mask!N$17</f>
        <v>0</v>
      </c>
      <c r="Z44" s="35">
        <f>Main!M39*Mask!O$17</f>
        <v>0</v>
      </c>
      <c r="AA44" s="35">
        <f>Main!N39*Mask!P$17</f>
        <v>0</v>
      </c>
      <c r="AB44" s="35">
        <f>Main!O39*Mask!Q$17</f>
        <v>0</v>
      </c>
      <c r="AC44" s="35">
        <f>Main!P39*Mask!R$17</f>
        <v>0</v>
      </c>
      <c r="AD44" s="35">
        <f>Main!Q39*Mask!S$17</f>
        <v>0</v>
      </c>
      <c r="AE44" s="35">
        <f>Main!R39*Mask!T$17</f>
        <v>0</v>
      </c>
      <c r="AF44" s="35">
        <f>Main!S39*Mask!U$17</f>
        <v>0</v>
      </c>
      <c r="AG44" s="35">
        <f>Main!T39*Mask!V$17</f>
        <v>0</v>
      </c>
      <c r="AH44" s="35">
        <f>Main!U39*Mask!W$17</f>
        <v>0</v>
      </c>
      <c r="AI44" s="35">
        <f>Main!V39*Mask!X$17</f>
        <v>0</v>
      </c>
      <c r="AJ44" s="35">
        <f>Main!W39*Mask!Y$17</f>
        <v>0</v>
      </c>
      <c r="AK44" s="35">
        <f>Main!X39*Mask!Z$17</f>
        <v>0</v>
      </c>
      <c r="AL44" s="35">
        <f>Main!Y39*Mask!AA$17</f>
        <v>0</v>
      </c>
      <c r="AM44" s="35">
        <f>Main!Z39*Mask!AB$17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1</v>
      </c>
      <c r="Q45" s="138">
        <f ca="1">IF(Main!$AY40&lt;&gt;"#",$P45-Main!$AY40,"#")</f>
        <v>-34</v>
      </c>
      <c r="R45" s="35">
        <f>Main!E40*Mask!G$17</f>
        <v>0</v>
      </c>
      <c r="S45" s="35">
        <f>Main!F40*Mask!H$17</f>
        <v>0</v>
      </c>
      <c r="T45" s="35">
        <f>Main!G40*Mask!I$17</f>
        <v>0</v>
      </c>
      <c r="U45" s="35">
        <f>Main!H40*Mask!J$17</f>
        <v>0</v>
      </c>
      <c r="V45" s="35">
        <f>Main!I40*Mask!K$17</f>
        <v>0</v>
      </c>
      <c r="W45" s="35">
        <f>Main!J40*Mask!L$17</f>
        <v>0</v>
      </c>
      <c r="X45" s="35">
        <f>Main!K40*Mask!M$17</f>
        <v>0</v>
      </c>
      <c r="Y45" s="35">
        <f>Main!L40*Mask!N$17</f>
        <v>0</v>
      </c>
      <c r="Z45" s="35">
        <f>Main!M40*Mask!O$17</f>
        <v>0</v>
      </c>
      <c r="AA45" s="35">
        <f>Main!N40*Mask!P$17</f>
        <v>0</v>
      </c>
      <c r="AB45" s="35">
        <f>Main!O40*Mask!Q$17</f>
        <v>0</v>
      </c>
      <c r="AC45" s="35">
        <f>Main!P40*Mask!R$17</f>
        <v>0</v>
      </c>
      <c r="AD45" s="35">
        <f>Main!Q40*Mask!S$17</f>
        <v>0</v>
      </c>
      <c r="AE45" s="35">
        <f>Main!R40*Mask!T$17</f>
        <v>0</v>
      </c>
      <c r="AF45" s="35">
        <f>Main!S40*Mask!U$17</f>
        <v>0</v>
      </c>
      <c r="AG45" s="35">
        <f>Main!T40*Mask!V$17</f>
        <v>0</v>
      </c>
      <c r="AH45" s="35">
        <f>Main!U40*Mask!W$17</f>
        <v>0</v>
      </c>
      <c r="AI45" s="35">
        <f>Main!V40*Mask!X$17</f>
        <v>0</v>
      </c>
      <c r="AJ45" s="35">
        <f>Main!W40*Mask!Y$17</f>
        <v>0</v>
      </c>
      <c r="AK45" s="35">
        <f>Main!X40*Mask!Z$17</f>
        <v>0</v>
      </c>
      <c r="AL45" s="35">
        <f>Main!Y40*Mask!AA$17</f>
        <v>0</v>
      </c>
      <c r="AM45" s="35">
        <f>Main!Z40*Mask!AB$17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1</v>
      </c>
      <c r="Q46" s="138">
        <f ca="1">IF(Main!$AY41&lt;&gt;"#",$P46-Main!$AY41,"#")</f>
        <v>-35</v>
      </c>
      <c r="R46" s="35">
        <f>Main!E41*Mask!G$17</f>
        <v>0</v>
      </c>
      <c r="S46" s="35">
        <f>Main!F41*Mask!H$17</f>
        <v>0</v>
      </c>
      <c r="T46" s="35">
        <f>Main!G41*Mask!I$17</f>
        <v>0</v>
      </c>
      <c r="U46" s="35">
        <f>Main!H41*Mask!J$17</f>
        <v>0</v>
      </c>
      <c r="V46" s="35">
        <f>Main!I41*Mask!K$17</f>
        <v>0</v>
      </c>
      <c r="W46" s="35">
        <f>Main!J41*Mask!L$17</f>
        <v>0</v>
      </c>
      <c r="X46" s="35">
        <f>Main!K41*Mask!M$17</f>
        <v>0</v>
      </c>
      <c r="Y46" s="35">
        <f>Main!L41*Mask!N$17</f>
        <v>0</v>
      </c>
      <c r="Z46" s="35">
        <f>Main!M41*Mask!O$17</f>
        <v>0</v>
      </c>
      <c r="AA46" s="35">
        <f>Main!N41*Mask!P$17</f>
        <v>0</v>
      </c>
      <c r="AB46" s="35">
        <f>Main!O41*Mask!Q$17</f>
        <v>0</v>
      </c>
      <c r="AC46" s="35">
        <f>Main!P41*Mask!R$17</f>
        <v>0</v>
      </c>
      <c r="AD46" s="35">
        <f>Main!Q41*Mask!S$17</f>
        <v>0</v>
      </c>
      <c r="AE46" s="35">
        <f>Main!R41*Mask!T$17</f>
        <v>0</v>
      </c>
      <c r="AF46" s="35">
        <f>Main!S41*Mask!U$17</f>
        <v>0</v>
      </c>
      <c r="AG46" s="35">
        <f>Main!T41*Mask!V$17</f>
        <v>0</v>
      </c>
      <c r="AH46" s="35">
        <f>Main!U41*Mask!W$17</f>
        <v>0</v>
      </c>
      <c r="AI46" s="35">
        <f>Main!V41*Mask!X$17</f>
        <v>0</v>
      </c>
      <c r="AJ46" s="35">
        <f>Main!W41*Mask!Y$17</f>
        <v>0</v>
      </c>
      <c r="AK46" s="35">
        <f>Main!X41*Mask!Z$17</f>
        <v>0</v>
      </c>
      <c r="AL46" s="35">
        <f>Main!Y41*Mask!AA$17</f>
        <v>0</v>
      </c>
      <c r="AM46" s="35">
        <f>Main!Z41*Mask!AB$17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0</v>
      </c>
      <c r="P47" s="138">
        <f t="shared" si="5"/>
        <v>1</v>
      </c>
      <c r="Q47" s="138">
        <f ca="1">IF(Main!$AY42&lt;&gt;"#",$P47-Main!$AY42,"#")</f>
        <v>-36</v>
      </c>
      <c r="R47" s="35">
        <f>Main!E42*Mask!G$17</f>
        <v>0</v>
      </c>
      <c r="S47" s="35">
        <f>Main!F42*Mask!H$17</f>
        <v>0</v>
      </c>
      <c r="T47" s="35">
        <f>Main!G42*Mask!I$17</f>
        <v>0</v>
      </c>
      <c r="U47" s="35">
        <f>Main!H42*Mask!J$17</f>
        <v>0</v>
      </c>
      <c r="V47" s="35">
        <f>Main!I42*Mask!K$17</f>
        <v>0</v>
      </c>
      <c r="W47" s="35">
        <f>Main!J42*Mask!L$17</f>
        <v>0</v>
      </c>
      <c r="X47" s="35">
        <f>Main!K42*Mask!M$17</f>
        <v>0</v>
      </c>
      <c r="Y47" s="35">
        <f>Main!L42*Mask!N$17</f>
        <v>0</v>
      </c>
      <c r="Z47" s="35">
        <f>Main!M42*Mask!O$17</f>
        <v>0</v>
      </c>
      <c r="AA47" s="35">
        <f>Main!N42*Mask!P$17</f>
        <v>0</v>
      </c>
      <c r="AB47" s="35">
        <f>Main!O42*Mask!Q$17</f>
        <v>0</v>
      </c>
      <c r="AC47" s="35">
        <f>Main!P42*Mask!R$17</f>
        <v>0</v>
      </c>
      <c r="AD47" s="35">
        <f>Main!Q42*Mask!S$17</f>
        <v>0</v>
      </c>
      <c r="AE47" s="35">
        <f>Main!R42*Mask!T$17</f>
        <v>0</v>
      </c>
      <c r="AF47" s="35">
        <f>Main!S42*Mask!U$17</f>
        <v>0</v>
      </c>
      <c r="AG47" s="35">
        <f>Main!T42*Mask!V$17</f>
        <v>0</v>
      </c>
      <c r="AH47" s="35">
        <f>Main!U42*Mask!W$17</f>
        <v>0</v>
      </c>
      <c r="AI47" s="35">
        <f>Main!V42*Mask!X$17</f>
        <v>0</v>
      </c>
      <c r="AJ47" s="35">
        <f>Main!W42*Mask!Y$17</f>
        <v>0</v>
      </c>
      <c r="AK47" s="35">
        <f>Main!X42*Mask!Z$17</f>
        <v>0</v>
      </c>
      <c r="AL47" s="35">
        <f>Main!Y42*Mask!AA$17</f>
        <v>0</v>
      </c>
      <c r="AM47" s="35">
        <f>Main!Z42*Mask!AB$17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1</v>
      </c>
      <c r="Q48" s="138">
        <f ca="1">IF(Main!$AY43&lt;&gt;"#",$P48-Main!$AY43,"#")</f>
        <v>-37</v>
      </c>
      <c r="R48" s="35">
        <f>Main!E43*Mask!G$17</f>
        <v>0</v>
      </c>
      <c r="S48" s="35">
        <f>Main!F43*Mask!H$17</f>
        <v>0</v>
      </c>
      <c r="T48" s="35">
        <f>Main!G43*Mask!I$17</f>
        <v>0</v>
      </c>
      <c r="U48" s="35">
        <f>Main!H43*Mask!J$17</f>
        <v>0</v>
      </c>
      <c r="V48" s="35">
        <f>Main!I43*Mask!K$17</f>
        <v>0</v>
      </c>
      <c r="W48" s="35">
        <f>Main!J43*Mask!L$17</f>
        <v>0</v>
      </c>
      <c r="X48" s="35">
        <f>Main!K43*Mask!M$17</f>
        <v>0</v>
      </c>
      <c r="Y48" s="35">
        <f>Main!L43*Mask!N$17</f>
        <v>0</v>
      </c>
      <c r="Z48" s="35">
        <f>Main!M43*Mask!O$17</f>
        <v>0</v>
      </c>
      <c r="AA48" s="35">
        <f>Main!N43*Mask!P$17</f>
        <v>0</v>
      </c>
      <c r="AB48" s="35">
        <f>Main!O43*Mask!Q$17</f>
        <v>0</v>
      </c>
      <c r="AC48" s="35">
        <f>Main!P43*Mask!R$17</f>
        <v>0</v>
      </c>
      <c r="AD48" s="35">
        <f>Main!Q43*Mask!S$17</f>
        <v>0</v>
      </c>
      <c r="AE48" s="35">
        <f>Main!R43*Mask!T$17</f>
        <v>0</v>
      </c>
      <c r="AF48" s="35">
        <f>Main!S43*Mask!U$17</f>
        <v>0</v>
      </c>
      <c r="AG48" s="35">
        <f>Main!T43*Mask!V$17</f>
        <v>0</v>
      </c>
      <c r="AH48" s="35">
        <f>Main!U43*Mask!W$17</f>
        <v>0</v>
      </c>
      <c r="AI48" s="35">
        <f>Main!V43*Mask!X$17</f>
        <v>0</v>
      </c>
      <c r="AJ48" s="35">
        <f>Main!W43*Mask!Y$17</f>
        <v>0</v>
      </c>
      <c r="AK48" s="35">
        <f>Main!X43*Mask!Z$17</f>
        <v>0</v>
      </c>
      <c r="AL48" s="35">
        <f>Main!Y43*Mask!AA$17</f>
        <v>0</v>
      </c>
      <c r="AM48" s="35">
        <f>Main!Z43*Mask!AB$17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1</v>
      </c>
      <c r="Q49" s="138">
        <f ca="1">IF(Main!$AY44&lt;&gt;"#",$P49-Main!$AY44,"#")</f>
        <v>-38</v>
      </c>
      <c r="R49" s="35">
        <f>Main!E44*Mask!G$17</f>
        <v>0</v>
      </c>
      <c r="S49" s="35">
        <f>Main!F44*Mask!H$17</f>
        <v>0</v>
      </c>
      <c r="T49" s="35">
        <f>Main!G44*Mask!I$17</f>
        <v>0</v>
      </c>
      <c r="U49" s="35">
        <f>Main!H44*Mask!J$17</f>
        <v>0</v>
      </c>
      <c r="V49" s="35">
        <f>Main!I44*Mask!K$17</f>
        <v>0</v>
      </c>
      <c r="W49" s="35">
        <f>Main!J44*Mask!L$17</f>
        <v>0</v>
      </c>
      <c r="X49" s="35">
        <f>Main!K44*Mask!M$17</f>
        <v>0</v>
      </c>
      <c r="Y49" s="35">
        <f>Main!L44*Mask!N$17</f>
        <v>0</v>
      </c>
      <c r="Z49" s="35">
        <f>Main!M44*Mask!O$17</f>
        <v>0</v>
      </c>
      <c r="AA49" s="35">
        <f>Main!N44*Mask!P$17</f>
        <v>0</v>
      </c>
      <c r="AB49" s="35">
        <f>Main!O44*Mask!Q$17</f>
        <v>0</v>
      </c>
      <c r="AC49" s="35">
        <f>Main!P44*Mask!R$17</f>
        <v>0</v>
      </c>
      <c r="AD49" s="35">
        <f>Main!Q44*Mask!S$17</f>
        <v>0</v>
      </c>
      <c r="AE49" s="35">
        <f>Main!R44*Mask!T$17</f>
        <v>0</v>
      </c>
      <c r="AF49" s="35">
        <f>Main!S44*Mask!U$17</f>
        <v>0</v>
      </c>
      <c r="AG49" s="35">
        <f>Main!T44*Mask!V$17</f>
        <v>0</v>
      </c>
      <c r="AH49" s="35">
        <f>Main!U44*Mask!W$17</f>
        <v>0</v>
      </c>
      <c r="AI49" s="35">
        <f>Main!V44*Mask!X$17</f>
        <v>0</v>
      </c>
      <c r="AJ49" s="35">
        <f>Main!W44*Mask!Y$17</f>
        <v>0</v>
      </c>
      <c r="AK49" s="35">
        <f>Main!X44*Mask!Z$17</f>
        <v>0</v>
      </c>
      <c r="AL49" s="35">
        <f>Main!Y44*Mask!AA$17</f>
        <v>0</v>
      </c>
      <c r="AM49" s="35">
        <f>Main!Z44*Mask!AB$17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1</v>
      </c>
      <c r="Q50" s="138">
        <f ca="1">IF(Main!$AY45&lt;&gt;"#",$P50-Main!$AY45,"#")</f>
        <v>-39</v>
      </c>
      <c r="R50" s="35">
        <f>Main!E45*Mask!G$17</f>
        <v>0</v>
      </c>
      <c r="S50" s="35">
        <f>Main!F45*Mask!H$17</f>
        <v>0</v>
      </c>
      <c r="T50" s="35">
        <f>Main!G45*Mask!I$17</f>
        <v>0</v>
      </c>
      <c r="U50" s="35">
        <f>Main!H45*Mask!J$17</f>
        <v>0</v>
      </c>
      <c r="V50" s="35">
        <f>Main!I45*Mask!K$17</f>
        <v>0</v>
      </c>
      <c r="W50" s="35">
        <f>Main!J45*Mask!L$17</f>
        <v>0</v>
      </c>
      <c r="X50" s="35">
        <f>Main!K45*Mask!M$17</f>
        <v>0</v>
      </c>
      <c r="Y50" s="35">
        <f>Main!L45*Mask!N$17</f>
        <v>0</v>
      </c>
      <c r="Z50" s="35">
        <f>Main!M45*Mask!O$17</f>
        <v>0</v>
      </c>
      <c r="AA50" s="35">
        <f>Main!N45*Mask!P$17</f>
        <v>0</v>
      </c>
      <c r="AB50" s="35">
        <f>Main!O45*Mask!Q$17</f>
        <v>0</v>
      </c>
      <c r="AC50" s="35">
        <f>Main!P45*Mask!R$17</f>
        <v>0</v>
      </c>
      <c r="AD50" s="35">
        <f>Main!Q45*Mask!S$17</f>
        <v>0</v>
      </c>
      <c r="AE50" s="35">
        <f>Main!R45*Mask!T$17</f>
        <v>0</v>
      </c>
      <c r="AF50" s="35">
        <f>Main!S45*Mask!U$17</f>
        <v>0</v>
      </c>
      <c r="AG50" s="35">
        <f>Main!T45*Mask!V$17</f>
        <v>0</v>
      </c>
      <c r="AH50" s="35">
        <f>Main!U45*Mask!W$17</f>
        <v>0</v>
      </c>
      <c r="AI50" s="35">
        <f>Main!V45*Mask!X$17</f>
        <v>0</v>
      </c>
      <c r="AJ50" s="35">
        <f>Main!W45*Mask!Y$17</f>
        <v>0</v>
      </c>
      <c r="AK50" s="35">
        <f>Main!X45*Mask!Z$17</f>
        <v>0</v>
      </c>
      <c r="AL50" s="35">
        <f>Main!Y45*Mask!AA$17</f>
        <v>0</v>
      </c>
      <c r="AM50" s="35">
        <f>Main!Z45*Mask!AB$17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0</v>
      </c>
      <c r="P51" s="138">
        <f t="shared" si="5"/>
        <v>1</v>
      </c>
      <c r="Q51" s="138">
        <f ca="1">IF(Main!$AY46&lt;&gt;"#",$P51-Main!$AY46,"#")</f>
        <v>-40</v>
      </c>
      <c r="R51" s="35">
        <f>Main!E46*Mask!G$17</f>
        <v>0</v>
      </c>
      <c r="S51" s="35">
        <f>Main!F46*Mask!H$17</f>
        <v>0</v>
      </c>
      <c r="T51" s="35">
        <f>Main!G46*Mask!I$17</f>
        <v>0</v>
      </c>
      <c r="U51" s="35">
        <f>Main!H46*Mask!J$17</f>
        <v>0</v>
      </c>
      <c r="V51" s="35">
        <f>Main!I46*Mask!K$17</f>
        <v>0</v>
      </c>
      <c r="W51" s="35">
        <f>Main!J46*Mask!L$17</f>
        <v>0</v>
      </c>
      <c r="X51" s="35">
        <f>Main!K46*Mask!M$17</f>
        <v>0</v>
      </c>
      <c r="Y51" s="35">
        <f>Main!L46*Mask!N$17</f>
        <v>0</v>
      </c>
      <c r="Z51" s="35">
        <f>Main!M46*Mask!O$17</f>
        <v>0</v>
      </c>
      <c r="AA51" s="35">
        <f>Main!N46*Mask!P$17</f>
        <v>0</v>
      </c>
      <c r="AB51" s="35">
        <f>Main!O46*Mask!Q$17</f>
        <v>0</v>
      </c>
      <c r="AC51" s="35">
        <f>Main!P46*Mask!R$17</f>
        <v>0</v>
      </c>
      <c r="AD51" s="35">
        <f>Main!Q46*Mask!S$17</f>
        <v>0</v>
      </c>
      <c r="AE51" s="35">
        <f>Main!R46*Mask!T$17</f>
        <v>0</v>
      </c>
      <c r="AF51" s="35">
        <f>Main!S46*Mask!U$17</f>
        <v>0</v>
      </c>
      <c r="AG51" s="35">
        <f>Main!T46*Mask!V$17</f>
        <v>0</v>
      </c>
      <c r="AH51" s="35">
        <f>Main!U46*Mask!W$17</f>
        <v>0</v>
      </c>
      <c r="AI51" s="35">
        <f>Main!V46*Mask!X$17</f>
        <v>0</v>
      </c>
      <c r="AJ51" s="35">
        <f>Main!W46*Mask!Y$17</f>
        <v>0</v>
      </c>
      <c r="AK51" s="35">
        <f>Main!X46*Mask!Z$17</f>
        <v>0</v>
      </c>
      <c r="AL51" s="35">
        <f>Main!Y46*Mask!AA$17</f>
        <v>0</v>
      </c>
      <c r="AM51" s="35">
        <f>Main!Z46*Mask!AB$17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1</v>
      </c>
      <c r="Q52" s="138">
        <f ca="1">IF(Main!$AY47&lt;&gt;"#",$P52-Main!$AY47,"#")</f>
        <v>-41</v>
      </c>
      <c r="R52" s="35">
        <f>Main!E47*Mask!G$17</f>
        <v>0</v>
      </c>
      <c r="S52" s="35">
        <f>Main!F47*Mask!H$17</f>
        <v>0</v>
      </c>
      <c r="T52" s="35">
        <f>Main!G47*Mask!I$17</f>
        <v>0</v>
      </c>
      <c r="U52" s="35">
        <f>Main!H47*Mask!J$17</f>
        <v>0</v>
      </c>
      <c r="V52" s="35">
        <f>Main!I47*Mask!K$17</f>
        <v>0</v>
      </c>
      <c r="W52" s="35">
        <f>Main!J47*Mask!L$17</f>
        <v>0</v>
      </c>
      <c r="X52" s="35">
        <f>Main!K47*Mask!M$17</f>
        <v>0</v>
      </c>
      <c r="Y52" s="35">
        <f>Main!L47*Mask!N$17</f>
        <v>0</v>
      </c>
      <c r="Z52" s="35">
        <f>Main!M47*Mask!O$17</f>
        <v>0</v>
      </c>
      <c r="AA52" s="35">
        <f>Main!N47*Mask!P$17</f>
        <v>0</v>
      </c>
      <c r="AB52" s="35">
        <f>Main!O47*Mask!Q$17</f>
        <v>0</v>
      </c>
      <c r="AC52" s="35">
        <f>Main!P47*Mask!R$17</f>
        <v>0</v>
      </c>
      <c r="AD52" s="35">
        <f>Main!Q47*Mask!S$17</f>
        <v>0</v>
      </c>
      <c r="AE52" s="35">
        <f>Main!R47*Mask!T$17</f>
        <v>0</v>
      </c>
      <c r="AF52" s="35">
        <f>Main!S47*Mask!U$17</f>
        <v>0</v>
      </c>
      <c r="AG52" s="35">
        <f>Main!T47*Mask!V$17</f>
        <v>0</v>
      </c>
      <c r="AH52" s="35">
        <f>Main!U47*Mask!W$17</f>
        <v>0</v>
      </c>
      <c r="AI52" s="35">
        <f>Main!V47*Mask!X$17</f>
        <v>0</v>
      </c>
      <c r="AJ52" s="35">
        <f>Main!W47*Mask!Y$17</f>
        <v>0</v>
      </c>
      <c r="AK52" s="35">
        <f>Main!X47*Mask!Z$17</f>
        <v>0</v>
      </c>
      <c r="AL52" s="35">
        <f>Main!Y47*Mask!AA$17</f>
        <v>0</v>
      </c>
      <c r="AM52" s="35">
        <f>Main!Z47*Mask!AB$17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1</v>
      </c>
      <c r="Q53" s="138">
        <f ca="1">IF(Main!$AY48&lt;&gt;"#",$P53-Main!$AY48,"#")</f>
        <v>-42</v>
      </c>
      <c r="R53" s="35">
        <f>Main!E48*Mask!G$17</f>
        <v>0</v>
      </c>
      <c r="S53" s="35">
        <f>Main!F48*Mask!H$17</f>
        <v>0</v>
      </c>
      <c r="T53" s="35">
        <f>Main!G48*Mask!I$17</f>
        <v>0</v>
      </c>
      <c r="U53" s="35">
        <f>Main!H48*Mask!J$17</f>
        <v>0</v>
      </c>
      <c r="V53" s="35">
        <f>Main!I48*Mask!K$17</f>
        <v>0</v>
      </c>
      <c r="W53" s="35">
        <f>Main!J48*Mask!L$17</f>
        <v>0</v>
      </c>
      <c r="X53" s="35">
        <f>Main!K48*Mask!M$17</f>
        <v>0</v>
      </c>
      <c r="Y53" s="35">
        <f>Main!L48*Mask!N$17</f>
        <v>0</v>
      </c>
      <c r="Z53" s="35">
        <f>Main!M48*Mask!O$17</f>
        <v>0</v>
      </c>
      <c r="AA53" s="35">
        <f>Main!N48*Mask!P$17</f>
        <v>0</v>
      </c>
      <c r="AB53" s="35">
        <f>Main!O48*Mask!Q$17</f>
        <v>0</v>
      </c>
      <c r="AC53" s="35">
        <f>Main!P48*Mask!R$17</f>
        <v>0</v>
      </c>
      <c r="AD53" s="35">
        <f>Main!Q48*Mask!S$17</f>
        <v>0</v>
      </c>
      <c r="AE53" s="35">
        <f>Main!R48*Mask!T$17</f>
        <v>0</v>
      </c>
      <c r="AF53" s="35">
        <f>Main!S48*Mask!U$17</f>
        <v>0</v>
      </c>
      <c r="AG53" s="35">
        <f>Main!T48*Mask!V$17</f>
        <v>0</v>
      </c>
      <c r="AH53" s="35">
        <f>Main!U48*Mask!W$17</f>
        <v>0</v>
      </c>
      <c r="AI53" s="35">
        <f>Main!V48*Mask!X$17</f>
        <v>0</v>
      </c>
      <c r="AJ53" s="35">
        <f>Main!W48*Mask!Y$17</f>
        <v>0</v>
      </c>
      <c r="AK53" s="35">
        <f>Main!X48*Mask!Z$17</f>
        <v>0</v>
      </c>
      <c r="AL53" s="35">
        <f>Main!Y48*Mask!AA$17</f>
        <v>0</v>
      </c>
      <c r="AM53" s="35">
        <f>Main!Z48*Mask!AB$17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1</v>
      </c>
      <c r="Q54" s="138">
        <f ca="1">IF(Main!$AY49&lt;&gt;"#",$P54-Main!$AY49,"#")</f>
        <v>-43</v>
      </c>
      <c r="R54" s="35">
        <f>Main!E49*Mask!G$17</f>
        <v>0</v>
      </c>
      <c r="S54" s="35">
        <f>Main!F49*Mask!H$17</f>
        <v>0</v>
      </c>
      <c r="T54" s="35">
        <f>Main!G49*Mask!I$17</f>
        <v>0</v>
      </c>
      <c r="U54" s="35">
        <f>Main!H49*Mask!J$17</f>
        <v>0</v>
      </c>
      <c r="V54" s="35">
        <f>Main!I49*Mask!K$17</f>
        <v>0</v>
      </c>
      <c r="W54" s="35">
        <f>Main!J49*Mask!L$17</f>
        <v>0</v>
      </c>
      <c r="X54" s="35">
        <f>Main!K49*Mask!M$17</f>
        <v>0</v>
      </c>
      <c r="Y54" s="35">
        <f>Main!L49*Mask!N$17</f>
        <v>0</v>
      </c>
      <c r="Z54" s="35">
        <f>Main!M49*Mask!O$17</f>
        <v>0</v>
      </c>
      <c r="AA54" s="35">
        <f>Main!N49*Mask!P$17</f>
        <v>0</v>
      </c>
      <c r="AB54" s="35">
        <f>Main!O49*Mask!Q$17</f>
        <v>0</v>
      </c>
      <c r="AC54" s="35">
        <f>Main!P49*Mask!R$17</f>
        <v>0</v>
      </c>
      <c r="AD54" s="35">
        <f>Main!Q49*Mask!S$17</f>
        <v>0</v>
      </c>
      <c r="AE54" s="35">
        <f>Main!R49*Mask!T$17</f>
        <v>0</v>
      </c>
      <c r="AF54" s="35">
        <f>Main!S49*Mask!U$17</f>
        <v>0</v>
      </c>
      <c r="AG54" s="35">
        <f>Main!T49*Mask!V$17</f>
        <v>0</v>
      </c>
      <c r="AH54" s="35">
        <f>Main!U49*Mask!W$17</f>
        <v>0</v>
      </c>
      <c r="AI54" s="35">
        <f>Main!V49*Mask!X$17</f>
        <v>0</v>
      </c>
      <c r="AJ54" s="35">
        <f>Main!W49*Mask!Y$17</f>
        <v>0</v>
      </c>
      <c r="AK54" s="35">
        <f>Main!X49*Mask!Z$17</f>
        <v>0</v>
      </c>
      <c r="AL54" s="35">
        <f>Main!Y49*Mask!AA$17</f>
        <v>0</v>
      </c>
      <c r="AM54" s="35">
        <f>Main!Z49*Mask!AB$17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0</v>
      </c>
      <c r="P55" s="138">
        <f t="shared" si="5"/>
        <v>1</v>
      </c>
      <c r="Q55" s="138">
        <f ca="1">IF(Main!$AY50&lt;&gt;"#",$P55-Main!$AY50,"#")</f>
        <v>-44</v>
      </c>
      <c r="R55" s="35">
        <f>Main!E50*Mask!G$17</f>
        <v>0</v>
      </c>
      <c r="S55" s="35">
        <f>Main!F50*Mask!H$17</f>
        <v>0</v>
      </c>
      <c r="T55" s="35">
        <f>Main!G50*Mask!I$17</f>
        <v>0</v>
      </c>
      <c r="U55" s="35">
        <f>Main!H50*Mask!J$17</f>
        <v>0</v>
      </c>
      <c r="V55" s="35">
        <f>Main!I50*Mask!K$17</f>
        <v>0</v>
      </c>
      <c r="W55" s="35">
        <f>Main!J50*Mask!L$17</f>
        <v>0</v>
      </c>
      <c r="X55" s="35">
        <f>Main!K50*Mask!M$17</f>
        <v>0</v>
      </c>
      <c r="Y55" s="35">
        <f>Main!L50*Mask!N$17</f>
        <v>0</v>
      </c>
      <c r="Z55" s="35">
        <f>Main!M50*Mask!O$17</f>
        <v>0</v>
      </c>
      <c r="AA55" s="35">
        <f>Main!N50*Mask!P$17</f>
        <v>0</v>
      </c>
      <c r="AB55" s="35">
        <f>Main!O50*Mask!Q$17</f>
        <v>0</v>
      </c>
      <c r="AC55" s="35">
        <f>Main!P50*Mask!R$17</f>
        <v>0</v>
      </c>
      <c r="AD55" s="35">
        <f>Main!Q50*Mask!S$17</f>
        <v>0</v>
      </c>
      <c r="AE55" s="35">
        <f>Main!R50*Mask!T$17</f>
        <v>0</v>
      </c>
      <c r="AF55" s="35">
        <f>Main!S50*Mask!U$17</f>
        <v>0</v>
      </c>
      <c r="AG55" s="35">
        <f>Main!T50*Mask!V$17</f>
        <v>0</v>
      </c>
      <c r="AH55" s="35">
        <f>Main!U50*Mask!W$17</f>
        <v>0</v>
      </c>
      <c r="AI55" s="35">
        <f>Main!V50*Mask!X$17</f>
        <v>0</v>
      </c>
      <c r="AJ55" s="35">
        <f>Main!W50*Mask!Y$17</f>
        <v>0</v>
      </c>
      <c r="AK55" s="35">
        <f>Main!X50*Mask!Z$17</f>
        <v>0</v>
      </c>
      <c r="AL55" s="35">
        <f>Main!Y50*Mask!AA$17</f>
        <v>0</v>
      </c>
      <c r="AM55" s="35">
        <f>Main!Z50*Mask!AB$17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0</v>
      </c>
      <c r="P56" s="138">
        <f t="shared" si="5"/>
        <v>1</v>
      </c>
      <c r="Q56" s="138">
        <f ca="1">IF(Main!$AY51&lt;&gt;"#",$P56-Main!$AY51,"#")</f>
        <v>-44</v>
      </c>
      <c r="R56" s="35">
        <f>Main!E51*Mask!G$17</f>
        <v>0</v>
      </c>
      <c r="S56" s="35">
        <f>Main!F51*Mask!H$17</f>
        <v>0</v>
      </c>
      <c r="T56" s="35">
        <f>Main!G51*Mask!I$17</f>
        <v>0</v>
      </c>
      <c r="U56" s="35">
        <f>Main!H51*Mask!J$17</f>
        <v>0</v>
      </c>
      <c r="V56" s="35">
        <f>Main!I51*Mask!K$17</f>
        <v>0</v>
      </c>
      <c r="W56" s="35">
        <f>Main!J51*Mask!L$17</f>
        <v>0</v>
      </c>
      <c r="X56" s="35">
        <f>Main!K51*Mask!M$17</f>
        <v>0</v>
      </c>
      <c r="Y56" s="35">
        <f>Main!L51*Mask!N$17</f>
        <v>0</v>
      </c>
      <c r="Z56" s="35">
        <f>Main!M51*Mask!O$17</f>
        <v>0</v>
      </c>
      <c r="AA56" s="35">
        <f>Main!N51*Mask!P$17</f>
        <v>0</v>
      </c>
      <c r="AB56" s="35">
        <f>Main!O51*Mask!Q$17</f>
        <v>0</v>
      </c>
      <c r="AC56" s="35">
        <f>Main!P51*Mask!R$17</f>
        <v>0</v>
      </c>
      <c r="AD56" s="35">
        <f>Main!Q51*Mask!S$17</f>
        <v>0</v>
      </c>
      <c r="AE56" s="35">
        <f>Main!R51*Mask!T$17</f>
        <v>0</v>
      </c>
      <c r="AF56" s="35">
        <f>Main!S51*Mask!U$17</f>
        <v>0</v>
      </c>
      <c r="AG56" s="35">
        <f>Main!T51*Mask!V$17</f>
        <v>0</v>
      </c>
      <c r="AH56" s="35">
        <f>Main!U51*Mask!W$17</f>
        <v>0</v>
      </c>
      <c r="AI56" s="35">
        <f>Main!V51*Mask!X$17</f>
        <v>0</v>
      </c>
      <c r="AJ56" s="35">
        <f>Main!W51*Mask!Y$17</f>
        <v>0</v>
      </c>
      <c r="AK56" s="35">
        <f>Main!X51*Mask!Z$17</f>
        <v>0</v>
      </c>
      <c r="AL56" s="35">
        <f>Main!Y51*Mask!AA$17</f>
        <v>0</v>
      </c>
      <c r="AM56" s="35">
        <f>Main!Z51*Mask!AB$17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1</v>
      </c>
      <c r="Q57" s="138" t="str">
        <f ca="1">IF(Main!$AY52&lt;&gt;"#",$P57-Main!$AY52,"#")</f>
        <v>#</v>
      </c>
      <c r="R57" s="35">
        <f>Main!E52*Mask!G$17</f>
        <v>0</v>
      </c>
      <c r="S57" s="35">
        <f>Main!F52*Mask!H$17</f>
        <v>0</v>
      </c>
      <c r="T57" s="35">
        <f>Main!G52*Mask!I$17</f>
        <v>0</v>
      </c>
      <c r="U57" s="35">
        <f>Main!H52*Mask!J$17</f>
        <v>0</v>
      </c>
      <c r="V57" s="35">
        <f>Main!I52*Mask!K$17</f>
        <v>0</v>
      </c>
      <c r="W57" s="35">
        <f>Main!J52*Mask!L$17</f>
        <v>0</v>
      </c>
      <c r="X57" s="35">
        <f>Main!K52*Mask!M$17</f>
        <v>0</v>
      </c>
      <c r="Y57" s="35">
        <f>Main!L52*Mask!N$17</f>
        <v>0</v>
      </c>
      <c r="Z57" s="35">
        <f>Main!M52*Mask!O$17</f>
        <v>0</v>
      </c>
      <c r="AA57" s="35">
        <f>Main!N52*Mask!P$17</f>
        <v>0</v>
      </c>
      <c r="AB57" s="35">
        <f>Main!O52*Mask!Q$17</f>
        <v>0</v>
      </c>
      <c r="AC57" s="35">
        <f>Main!P52*Mask!R$17</f>
        <v>0</v>
      </c>
      <c r="AD57" s="35">
        <f>Main!Q52*Mask!S$17</f>
        <v>0</v>
      </c>
      <c r="AE57" s="35">
        <f>Main!R52*Mask!T$17</f>
        <v>0</v>
      </c>
      <c r="AF57" s="35">
        <f>Main!S52*Mask!U$17</f>
        <v>0</v>
      </c>
      <c r="AG57" s="35">
        <f>Main!T52*Mask!V$17</f>
        <v>0</v>
      </c>
      <c r="AH57" s="35">
        <f>Main!U52*Mask!W$17</f>
        <v>0</v>
      </c>
      <c r="AI57" s="35">
        <f>Main!V52*Mask!X$17</f>
        <v>0</v>
      </c>
      <c r="AJ57" s="35">
        <f>Main!W52*Mask!Y$17</f>
        <v>0</v>
      </c>
      <c r="AK57" s="35">
        <f>Main!X52*Mask!Z$17</f>
        <v>0</v>
      </c>
      <c r="AL57" s="35">
        <f>Main!Y52*Mask!AA$17</f>
        <v>0</v>
      </c>
      <c r="AM57" s="35">
        <f>Main!Z52*Mask!AB$17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1</v>
      </c>
      <c r="Q58" s="138" t="str">
        <f ca="1">IF(Main!$AY53&lt;&gt;"#",$P58-Main!$AY53,"#")</f>
        <v>#</v>
      </c>
      <c r="R58" s="35">
        <f>Main!E53*Mask!G$17</f>
        <v>0</v>
      </c>
      <c r="S58" s="35">
        <f>Main!F53*Mask!H$17</f>
        <v>0</v>
      </c>
      <c r="T58" s="35">
        <f>Main!G53*Mask!I$17</f>
        <v>0</v>
      </c>
      <c r="U58" s="35">
        <f>Main!H53*Mask!J$17</f>
        <v>0</v>
      </c>
      <c r="V58" s="35">
        <f>Main!I53*Mask!K$17</f>
        <v>0</v>
      </c>
      <c r="W58" s="35">
        <f>Main!J53*Mask!L$17</f>
        <v>0</v>
      </c>
      <c r="X58" s="35">
        <f>Main!K53*Mask!M$17</f>
        <v>0</v>
      </c>
      <c r="Y58" s="35">
        <f>Main!L53*Mask!N$17</f>
        <v>0</v>
      </c>
      <c r="Z58" s="35">
        <f>Main!M53*Mask!O$17</f>
        <v>0</v>
      </c>
      <c r="AA58" s="35">
        <f>Main!N53*Mask!P$17</f>
        <v>0</v>
      </c>
      <c r="AB58" s="35">
        <f>Main!O53*Mask!Q$17</f>
        <v>0</v>
      </c>
      <c r="AC58" s="35">
        <f>Main!P53*Mask!R$17</f>
        <v>0</v>
      </c>
      <c r="AD58" s="35">
        <f>Main!Q53*Mask!S$17</f>
        <v>0</v>
      </c>
      <c r="AE58" s="35">
        <f>Main!R53*Mask!T$17</f>
        <v>0</v>
      </c>
      <c r="AF58" s="35">
        <f>Main!S53*Mask!U$17</f>
        <v>0</v>
      </c>
      <c r="AG58" s="35">
        <f>Main!T53*Mask!V$17</f>
        <v>0</v>
      </c>
      <c r="AH58" s="35">
        <f>Main!U53*Mask!W$17</f>
        <v>0</v>
      </c>
      <c r="AI58" s="35">
        <f>Main!V53*Mask!X$17</f>
        <v>0</v>
      </c>
      <c r="AJ58" s="35">
        <f>Main!W53*Mask!Y$17</f>
        <v>0</v>
      </c>
      <c r="AK58" s="35">
        <f>Main!X53*Mask!Z$17</f>
        <v>0</v>
      </c>
      <c r="AL58" s="35">
        <f>Main!Y53*Mask!AA$17</f>
        <v>0</v>
      </c>
      <c r="AM58" s="35">
        <f>Main!Z53*Mask!AB$17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1</v>
      </c>
      <c r="Q59" s="138" t="str">
        <f ca="1">IF(Main!$AY54&lt;&gt;"#",$P59-Main!$AY54,"#")</f>
        <v>#</v>
      </c>
      <c r="R59" s="35">
        <f>Main!E54*Mask!G$17</f>
        <v>0</v>
      </c>
      <c r="S59" s="35">
        <f>Main!F54*Mask!H$17</f>
        <v>0</v>
      </c>
      <c r="T59" s="35">
        <f>Main!G54*Mask!I$17</f>
        <v>0</v>
      </c>
      <c r="U59" s="35">
        <f>Main!H54*Mask!J$17</f>
        <v>0</v>
      </c>
      <c r="V59" s="35">
        <f>Main!I54*Mask!K$17</f>
        <v>0</v>
      </c>
      <c r="W59" s="35">
        <f>Main!J54*Mask!L$17</f>
        <v>0</v>
      </c>
      <c r="X59" s="35">
        <f>Main!K54*Mask!M$17</f>
        <v>0</v>
      </c>
      <c r="Y59" s="35">
        <f>Main!L54*Mask!N$17</f>
        <v>0</v>
      </c>
      <c r="Z59" s="35">
        <f>Main!M54*Mask!O$17</f>
        <v>0</v>
      </c>
      <c r="AA59" s="35">
        <f>Main!N54*Mask!P$17</f>
        <v>0</v>
      </c>
      <c r="AB59" s="35">
        <f>Main!O54*Mask!Q$17</f>
        <v>0</v>
      </c>
      <c r="AC59" s="35">
        <f>Main!P54*Mask!R$17</f>
        <v>0</v>
      </c>
      <c r="AD59" s="35">
        <f>Main!Q54*Mask!S$17</f>
        <v>0</v>
      </c>
      <c r="AE59" s="35">
        <f>Main!R54*Mask!T$17</f>
        <v>0</v>
      </c>
      <c r="AF59" s="35">
        <f>Main!S54*Mask!U$17</f>
        <v>0</v>
      </c>
      <c r="AG59" s="35">
        <f>Main!T54*Mask!V$17</f>
        <v>0</v>
      </c>
      <c r="AH59" s="35">
        <f>Main!U54*Mask!W$17</f>
        <v>0</v>
      </c>
      <c r="AI59" s="35">
        <f>Main!V54*Mask!X$17</f>
        <v>0</v>
      </c>
      <c r="AJ59" s="35">
        <f>Main!W54*Mask!Y$17</f>
        <v>0</v>
      </c>
      <c r="AK59" s="35">
        <f>Main!X54*Mask!Z$17</f>
        <v>0</v>
      </c>
      <c r="AL59" s="35">
        <f>Main!Y54*Mask!AA$17</f>
        <v>0</v>
      </c>
      <c r="AM59" s="35">
        <f>Main!Z54*Mask!AB$17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1</v>
      </c>
      <c r="Q60" s="138" t="str">
        <f ca="1">IF(Main!$AY55&lt;&gt;"#",$P60-Main!$AY55,"#")</f>
        <v>#</v>
      </c>
      <c r="R60" s="35">
        <f>Main!E55*Mask!G$17</f>
        <v>0</v>
      </c>
      <c r="S60" s="35">
        <f>Main!F55*Mask!H$17</f>
        <v>0</v>
      </c>
      <c r="T60" s="35">
        <f>Main!G55*Mask!I$17</f>
        <v>0</v>
      </c>
      <c r="U60" s="35">
        <f>Main!H55*Mask!J$17</f>
        <v>0</v>
      </c>
      <c r="V60" s="35">
        <f>Main!I55*Mask!K$17</f>
        <v>0</v>
      </c>
      <c r="W60" s="35">
        <f>Main!J55*Mask!L$17</f>
        <v>0</v>
      </c>
      <c r="X60" s="35">
        <f>Main!K55*Mask!M$17</f>
        <v>0</v>
      </c>
      <c r="Y60" s="35">
        <f>Main!L55*Mask!N$17</f>
        <v>0</v>
      </c>
      <c r="Z60" s="35">
        <f>Main!M55*Mask!O$17</f>
        <v>0</v>
      </c>
      <c r="AA60" s="35">
        <f>Main!N55*Mask!P$17</f>
        <v>0</v>
      </c>
      <c r="AB60" s="35">
        <f>Main!O55*Mask!Q$17</f>
        <v>0</v>
      </c>
      <c r="AC60" s="35">
        <f>Main!P55*Mask!R$17</f>
        <v>0</v>
      </c>
      <c r="AD60" s="35">
        <f>Main!Q55*Mask!S$17</f>
        <v>0</v>
      </c>
      <c r="AE60" s="35">
        <f>Main!R55*Mask!T$17</f>
        <v>0</v>
      </c>
      <c r="AF60" s="35">
        <f>Main!S55*Mask!U$17</f>
        <v>0</v>
      </c>
      <c r="AG60" s="35">
        <f>Main!T55*Mask!V$17</f>
        <v>0</v>
      </c>
      <c r="AH60" s="35">
        <f>Main!U55*Mask!W$17</f>
        <v>0</v>
      </c>
      <c r="AI60" s="35">
        <f>Main!V55*Mask!X$17</f>
        <v>0</v>
      </c>
      <c r="AJ60" s="35">
        <f>Main!W55*Mask!Y$17</f>
        <v>0</v>
      </c>
      <c r="AK60" s="35">
        <f>Main!X55*Mask!Z$17</f>
        <v>0</v>
      </c>
      <c r="AL60" s="35">
        <f>Main!Y55*Mask!AA$17</f>
        <v>0</v>
      </c>
      <c r="AM60" s="35">
        <f>Main!Z55*Mask!AB$17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1</v>
      </c>
      <c r="Q61" s="138" t="str">
        <f ca="1">IF(Main!$AY56&lt;&gt;"#",$P61-Main!$AY56,"#")</f>
        <v>#</v>
      </c>
      <c r="R61" s="35">
        <f>Main!E56*Mask!G$17</f>
        <v>0</v>
      </c>
      <c r="S61" s="35">
        <f>Main!F56*Mask!H$17</f>
        <v>0</v>
      </c>
      <c r="T61" s="35">
        <f>Main!G56*Mask!I$17</f>
        <v>0</v>
      </c>
      <c r="U61" s="35">
        <f>Main!H56*Mask!J$17</f>
        <v>0</v>
      </c>
      <c r="V61" s="35">
        <f>Main!I56*Mask!K$17</f>
        <v>0</v>
      </c>
      <c r="W61" s="35">
        <f>Main!J56*Mask!L$17</f>
        <v>0</v>
      </c>
      <c r="X61" s="35">
        <f>Main!K56*Mask!M$17</f>
        <v>0</v>
      </c>
      <c r="Y61" s="35">
        <f>Main!L56*Mask!N$17</f>
        <v>0</v>
      </c>
      <c r="Z61" s="35">
        <f>Main!M56*Mask!O$17</f>
        <v>0</v>
      </c>
      <c r="AA61" s="35">
        <f>Main!N56*Mask!P$17</f>
        <v>0</v>
      </c>
      <c r="AB61" s="35">
        <f>Main!O56*Mask!Q$17</f>
        <v>0</v>
      </c>
      <c r="AC61" s="35">
        <f>Main!P56*Mask!R$17</f>
        <v>0</v>
      </c>
      <c r="AD61" s="35">
        <f>Main!Q56*Mask!S$17</f>
        <v>0</v>
      </c>
      <c r="AE61" s="35">
        <f>Main!R56*Mask!T$17</f>
        <v>0</v>
      </c>
      <c r="AF61" s="35">
        <f>Main!S56*Mask!U$17</f>
        <v>0</v>
      </c>
      <c r="AG61" s="35">
        <f>Main!T56*Mask!V$17</f>
        <v>0</v>
      </c>
      <c r="AH61" s="35">
        <f>Main!U56*Mask!W$17</f>
        <v>0</v>
      </c>
      <c r="AI61" s="35">
        <f>Main!V56*Mask!X$17</f>
        <v>0</v>
      </c>
      <c r="AJ61" s="35">
        <f>Main!W56*Mask!Y$17</f>
        <v>0</v>
      </c>
      <c r="AK61" s="35">
        <f>Main!X56*Mask!Z$17</f>
        <v>0</v>
      </c>
      <c r="AL61" s="35">
        <f>Main!Y56*Mask!AA$17</f>
        <v>0</v>
      </c>
      <c r="AM61" s="35">
        <f>Main!Z56*Mask!AB$17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1</v>
      </c>
      <c r="Q62" s="138" t="str">
        <f ca="1">IF(Main!$AY57&lt;&gt;"#",$P62-Main!$AY57,"#")</f>
        <v>#</v>
      </c>
      <c r="R62" s="35">
        <f>Main!E57*Mask!G$17</f>
        <v>0</v>
      </c>
      <c r="S62" s="35">
        <f>Main!F57*Mask!H$17</f>
        <v>0</v>
      </c>
      <c r="T62" s="35">
        <f>Main!G57*Mask!I$17</f>
        <v>0</v>
      </c>
      <c r="U62" s="35">
        <f>Main!H57*Mask!J$17</f>
        <v>0</v>
      </c>
      <c r="V62" s="35">
        <f>Main!I57*Mask!K$17</f>
        <v>0</v>
      </c>
      <c r="W62" s="35">
        <f>Main!J57*Mask!L$17</f>
        <v>0</v>
      </c>
      <c r="X62" s="35">
        <f>Main!K57*Mask!M$17</f>
        <v>0</v>
      </c>
      <c r="Y62" s="35">
        <f>Main!L57*Mask!N$17</f>
        <v>0</v>
      </c>
      <c r="Z62" s="35">
        <f>Main!M57*Mask!O$17</f>
        <v>0</v>
      </c>
      <c r="AA62" s="35">
        <f>Main!N57*Mask!P$17</f>
        <v>0</v>
      </c>
      <c r="AB62" s="35">
        <f>Main!O57*Mask!Q$17</f>
        <v>0</v>
      </c>
      <c r="AC62" s="35">
        <f>Main!P57*Mask!R$17</f>
        <v>0</v>
      </c>
      <c r="AD62" s="35">
        <f>Main!Q57*Mask!S$17</f>
        <v>0</v>
      </c>
      <c r="AE62" s="35">
        <f>Main!R57*Mask!T$17</f>
        <v>0</v>
      </c>
      <c r="AF62" s="35">
        <f>Main!S57*Mask!U$17</f>
        <v>0</v>
      </c>
      <c r="AG62" s="35">
        <f>Main!T57*Mask!V$17</f>
        <v>0</v>
      </c>
      <c r="AH62" s="35">
        <f>Main!U57*Mask!W$17</f>
        <v>0</v>
      </c>
      <c r="AI62" s="35">
        <f>Main!V57*Mask!X$17</f>
        <v>0</v>
      </c>
      <c r="AJ62" s="35">
        <f>Main!W57*Mask!Y$17</f>
        <v>0</v>
      </c>
      <c r="AK62" s="35">
        <f>Main!X57*Mask!Z$17</f>
        <v>0</v>
      </c>
      <c r="AL62" s="35">
        <f>Main!Y57*Mask!AA$17</f>
        <v>0</v>
      </c>
      <c r="AM62" s="35">
        <f>Main!Z57*Mask!AB$17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1</v>
      </c>
      <c r="Q63" s="138" t="str">
        <f ca="1">IF(Main!$AY58&lt;&gt;"#",$P63-Main!$AY58,"#")</f>
        <v>#</v>
      </c>
      <c r="R63" s="35">
        <f>Main!E58*Mask!G$17</f>
        <v>0</v>
      </c>
      <c r="S63" s="35">
        <f>Main!F58*Mask!H$17</f>
        <v>0</v>
      </c>
      <c r="T63" s="35">
        <f>Main!G58*Mask!I$17</f>
        <v>0</v>
      </c>
      <c r="U63" s="35">
        <f>Main!H58*Mask!J$17</f>
        <v>0</v>
      </c>
      <c r="V63" s="35">
        <f>Main!I58*Mask!K$17</f>
        <v>0</v>
      </c>
      <c r="W63" s="35">
        <f>Main!J58*Mask!L$17</f>
        <v>0</v>
      </c>
      <c r="X63" s="35">
        <f>Main!K58*Mask!M$17</f>
        <v>0</v>
      </c>
      <c r="Y63" s="35">
        <f>Main!L58*Mask!N$17</f>
        <v>0</v>
      </c>
      <c r="Z63" s="35">
        <f>Main!M58*Mask!O$17</f>
        <v>0</v>
      </c>
      <c r="AA63" s="35">
        <f>Main!N58*Mask!P$17</f>
        <v>0</v>
      </c>
      <c r="AB63" s="35">
        <f>Main!O58*Mask!Q$17</f>
        <v>0</v>
      </c>
      <c r="AC63" s="35">
        <f>Main!P58*Mask!R$17</f>
        <v>0</v>
      </c>
      <c r="AD63" s="35">
        <f>Main!Q58*Mask!S$17</f>
        <v>0</v>
      </c>
      <c r="AE63" s="35">
        <f>Main!R58*Mask!T$17</f>
        <v>0</v>
      </c>
      <c r="AF63" s="35">
        <f>Main!S58*Mask!U$17</f>
        <v>0</v>
      </c>
      <c r="AG63" s="35">
        <f>Main!T58*Mask!V$17</f>
        <v>0</v>
      </c>
      <c r="AH63" s="35">
        <f>Main!U58*Mask!W$17</f>
        <v>0</v>
      </c>
      <c r="AI63" s="35">
        <f>Main!V58*Mask!X$17</f>
        <v>0</v>
      </c>
      <c r="AJ63" s="35">
        <f>Main!W58*Mask!Y$17</f>
        <v>0</v>
      </c>
      <c r="AK63" s="35">
        <f>Main!X58*Mask!Z$17</f>
        <v>0</v>
      </c>
      <c r="AL63" s="35">
        <f>Main!Y58*Mask!AA$17</f>
        <v>0</v>
      </c>
      <c r="AM63" s="35">
        <f>Main!Z58*Mask!AB$17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1</v>
      </c>
      <c r="Q64" s="138" t="str">
        <f ca="1">IF(Main!$AY59&lt;&gt;"#",$P64-Main!$AY59,"#")</f>
        <v>#</v>
      </c>
      <c r="R64" s="35">
        <f>Main!E59*Mask!G$17</f>
        <v>0</v>
      </c>
      <c r="S64" s="35">
        <f>Main!F59*Mask!H$17</f>
        <v>0</v>
      </c>
      <c r="T64" s="35">
        <f>Main!G59*Mask!I$17</f>
        <v>0</v>
      </c>
      <c r="U64" s="35">
        <f>Main!H59*Mask!J$17</f>
        <v>0</v>
      </c>
      <c r="V64" s="35">
        <f>Main!I59*Mask!K$17</f>
        <v>0</v>
      </c>
      <c r="W64" s="35">
        <f>Main!J59*Mask!L$17</f>
        <v>0</v>
      </c>
      <c r="X64" s="35">
        <f>Main!K59*Mask!M$17</f>
        <v>0</v>
      </c>
      <c r="Y64" s="35">
        <f>Main!L59*Mask!N$17</f>
        <v>0</v>
      </c>
      <c r="Z64" s="35">
        <f>Main!M59*Mask!O$17</f>
        <v>0</v>
      </c>
      <c r="AA64" s="35">
        <f>Main!N59*Mask!P$17</f>
        <v>0</v>
      </c>
      <c r="AB64" s="35">
        <f>Main!O59*Mask!Q$17</f>
        <v>0</v>
      </c>
      <c r="AC64" s="35">
        <f>Main!P59*Mask!R$17</f>
        <v>0</v>
      </c>
      <c r="AD64" s="35">
        <f>Main!Q59*Mask!S$17</f>
        <v>0</v>
      </c>
      <c r="AE64" s="35">
        <f>Main!R59*Mask!T$17</f>
        <v>0</v>
      </c>
      <c r="AF64" s="35">
        <f>Main!S59*Mask!U$17</f>
        <v>0</v>
      </c>
      <c r="AG64" s="35">
        <f>Main!T59*Mask!V$17</f>
        <v>0</v>
      </c>
      <c r="AH64" s="35">
        <f>Main!U59*Mask!W$17</f>
        <v>0</v>
      </c>
      <c r="AI64" s="35">
        <f>Main!V59*Mask!X$17</f>
        <v>0</v>
      </c>
      <c r="AJ64" s="35">
        <f>Main!W59*Mask!Y$17</f>
        <v>0</v>
      </c>
      <c r="AK64" s="35">
        <f>Main!X59*Mask!Z$17</f>
        <v>0</v>
      </c>
      <c r="AL64" s="35">
        <f>Main!Y59*Mask!AA$17</f>
        <v>0</v>
      </c>
      <c r="AM64" s="35">
        <f>Main!Z59*Mask!AB$17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1</v>
      </c>
      <c r="Q65" s="138" t="str">
        <f ca="1">IF(Main!$AY60&lt;&gt;"#",$P65-Main!$AY60,"#")</f>
        <v>#</v>
      </c>
      <c r="R65" s="35">
        <f>Main!E60*Mask!G$17</f>
        <v>0</v>
      </c>
      <c r="S65" s="35">
        <f>Main!F60*Mask!H$17</f>
        <v>0</v>
      </c>
      <c r="T65" s="35">
        <f>Main!G60*Mask!I$17</f>
        <v>0</v>
      </c>
      <c r="U65" s="35">
        <f>Main!H60*Mask!J$17</f>
        <v>0</v>
      </c>
      <c r="V65" s="35">
        <f>Main!I60*Mask!K$17</f>
        <v>0</v>
      </c>
      <c r="W65" s="35">
        <f>Main!J60*Mask!L$17</f>
        <v>0</v>
      </c>
      <c r="X65" s="35">
        <f>Main!K60*Mask!M$17</f>
        <v>0</v>
      </c>
      <c r="Y65" s="35">
        <f>Main!L60*Mask!N$17</f>
        <v>0</v>
      </c>
      <c r="Z65" s="35">
        <f>Main!M60*Mask!O$17</f>
        <v>0</v>
      </c>
      <c r="AA65" s="35">
        <f>Main!N60*Mask!P$17</f>
        <v>0</v>
      </c>
      <c r="AB65" s="35">
        <f>Main!O60*Mask!Q$17</f>
        <v>0</v>
      </c>
      <c r="AC65" s="35">
        <f>Main!P60*Mask!R$17</f>
        <v>0</v>
      </c>
      <c r="AD65" s="35">
        <f>Main!Q60*Mask!S$17</f>
        <v>0</v>
      </c>
      <c r="AE65" s="35">
        <f>Main!R60*Mask!T$17</f>
        <v>0</v>
      </c>
      <c r="AF65" s="35">
        <f>Main!S60*Mask!U$17</f>
        <v>0</v>
      </c>
      <c r="AG65" s="35">
        <f>Main!T60*Mask!V$17</f>
        <v>0</v>
      </c>
      <c r="AH65" s="35">
        <f>Main!U60*Mask!W$17</f>
        <v>0</v>
      </c>
      <c r="AI65" s="35">
        <f>Main!V60*Mask!X$17</f>
        <v>0</v>
      </c>
      <c r="AJ65" s="35">
        <f>Main!W60*Mask!Y$17</f>
        <v>0</v>
      </c>
      <c r="AK65" s="35">
        <f>Main!X60*Mask!Z$17</f>
        <v>0</v>
      </c>
      <c r="AL65" s="35">
        <f>Main!Y60*Mask!AA$17</f>
        <v>0</v>
      </c>
      <c r="AM65" s="35">
        <f>Main!Z60*Mask!AB$17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1</v>
      </c>
      <c r="Q66" s="138" t="str">
        <f ca="1">IF(Main!$AY61&lt;&gt;"#",$P66-Main!$AY61,"#")</f>
        <v>#</v>
      </c>
      <c r="R66" s="35">
        <f>Main!E61*Mask!G$17</f>
        <v>0</v>
      </c>
      <c r="S66" s="35">
        <f>Main!F61*Mask!H$17</f>
        <v>0</v>
      </c>
      <c r="T66" s="35">
        <f>Main!G61*Mask!I$17</f>
        <v>0</v>
      </c>
      <c r="U66" s="35">
        <f>Main!H61*Mask!J$17</f>
        <v>0</v>
      </c>
      <c r="V66" s="35">
        <f>Main!I61*Mask!K$17</f>
        <v>0</v>
      </c>
      <c r="W66" s="35">
        <f>Main!J61*Mask!L$17</f>
        <v>0</v>
      </c>
      <c r="X66" s="35">
        <f>Main!K61*Mask!M$17</f>
        <v>0</v>
      </c>
      <c r="Y66" s="35">
        <f>Main!L61*Mask!N$17</f>
        <v>0</v>
      </c>
      <c r="Z66" s="35">
        <f>Main!M61*Mask!O$17</f>
        <v>0</v>
      </c>
      <c r="AA66" s="35">
        <f>Main!N61*Mask!P$17</f>
        <v>0</v>
      </c>
      <c r="AB66" s="35">
        <f>Main!O61*Mask!Q$17</f>
        <v>0</v>
      </c>
      <c r="AC66" s="35">
        <f>Main!P61*Mask!R$17</f>
        <v>0</v>
      </c>
      <c r="AD66" s="35">
        <f>Main!Q61*Mask!S$17</f>
        <v>0</v>
      </c>
      <c r="AE66" s="35">
        <f>Main!R61*Mask!T$17</f>
        <v>0</v>
      </c>
      <c r="AF66" s="35">
        <f>Main!S61*Mask!U$17</f>
        <v>0</v>
      </c>
      <c r="AG66" s="35">
        <f>Main!T61*Mask!V$17</f>
        <v>0</v>
      </c>
      <c r="AH66" s="35">
        <f>Main!U61*Mask!W$17</f>
        <v>0</v>
      </c>
      <c r="AI66" s="35">
        <f>Main!V61*Mask!X$17</f>
        <v>0</v>
      </c>
      <c r="AJ66" s="35">
        <f>Main!W61*Mask!Y$17</f>
        <v>0</v>
      </c>
      <c r="AK66" s="35">
        <f>Main!X61*Mask!Z$17</f>
        <v>0</v>
      </c>
      <c r="AL66" s="35">
        <f>Main!Y61*Mask!AA$17</f>
        <v>0</v>
      </c>
      <c r="AM66" s="35">
        <f>Main!Z61*Mask!AB$17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1</v>
      </c>
      <c r="Q67" s="138" t="str">
        <f ca="1">IF(Main!$AY62&lt;&gt;"#",$P67-Main!$AY62,"#")</f>
        <v>#</v>
      </c>
      <c r="R67" s="35">
        <f>Main!E62*Mask!G$17</f>
        <v>0</v>
      </c>
      <c r="S67" s="35">
        <f>Main!F62*Mask!H$17</f>
        <v>0</v>
      </c>
      <c r="T67" s="35">
        <f>Main!G62*Mask!I$17</f>
        <v>0</v>
      </c>
      <c r="U67" s="35">
        <f>Main!H62*Mask!J$17</f>
        <v>0</v>
      </c>
      <c r="V67" s="35">
        <f>Main!I62*Mask!K$17</f>
        <v>0</v>
      </c>
      <c r="W67" s="35">
        <f>Main!J62*Mask!L$17</f>
        <v>0</v>
      </c>
      <c r="X67" s="35">
        <f>Main!K62*Mask!M$17</f>
        <v>0</v>
      </c>
      <c r="Y67" s="35">
        <f>Main!L62*Mask!N$17</f>
        <v>0</v>
      </c>
      <c r="Z67" s="35">
        <f>Main!M62*Mask!O$17</f>
        <v>0</v>
      </c>
      <c r="AA67" s="35">
        <f>Main!N62*Mask!P$17</f>
        <v>0</v>
      </c>
      <c r="AB67" s="35">
        <f>Main!O62*Mask!Q$17</f>
        <v>0</v>
      </c>
      <c r="AC67" s="35">
        <f>Main!P62*Mask!R$17</f>
        <v>0</v>
      </c>
      <c r="AD67" s="35">
        <f>Main!Q62*Mask!S$17</f>
        <v>0</v>
      </c>
      <c r="AE67" s="35">
        <f>Main!R62*Mask!T$17</f>
        <v>0</v>
      </c>
      <c r="AF67" s="35">
        <f>Main!S62*Mask!U$17</f>
        <v>0</v>
      </c>
      <c r="AG67" s="35">
        <f>Main!T62*Mask!V$17</f>
        <v>0</v>
      </c>
      <c r="AH67" s="35">
        <f>Main!U62*Mask!W$17</f>
        <v>0</v>
      </c>
      <c r="AI67" s="35">
        <f>Main!V62*Mask!X$17</f>
        <v>0</v>
      </c>
      <c r="AJ67" s="35">
        <f>Main!W62*Mask!Y$17</f>
        <v>0</v>
      </c>
      <c r="AK67" s="35">
        <f>Main!X62*Mask!Z$17</f>
        <v>0</v>
      </c>
      <c r="AL67" s="35">
        <f>Main!Y62*Mask!AA$17</f>
        <v>0</v>
      </c>
      <c r="AM67" s="35">
        <f>Main!Z62*Mask!AB$17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1</v>
      </c>
      <c r="Q68" s="138" t="str">
        <f ca="1">IF(Main!$AY63&lt;&gt;"#",$P68-Main!$AY63,"#")</f>
        <v>#</v>
      </c>
      <c r="R68" s="35">
        <f>Main!E63*Mask!G$17</f>
        <v>0</v>
      </c>
      <c r="S68" s="35">
        <f>Main!F63*Mask!H$17</f>
        <v>0</v>
      </c>
      <c r="T68" s="35">
        <f>Main!G63*Mask!I$17</f>
        <v>0</v>
      </c>
      <c r="U68" s="35">
        <f>Main!H63*Mask!J$17</f>
        <v>0</v>
      </c>
      <c r="V68" s="35">
        <f>Main!I63*Mask!K$17</f>
        <v>0</v>
      </c>
      <c r="W68" s="35">
        <f>Main!J63*Mask!L$17</f>
        <v>0</v>
      </c>
      <c r="X68" s="35">
        <f>Main!K63*Mask!M$17</f>
        <v>0</v>
      </c>
      <c r="Y68" s="35">
        <f>Main!L63*Mask!N$17</f>
        <v>0</v>
      </c>
      <c r="Z68" s="35">
        <f>Main!M63*Mask!O$17</f>
        <v>0</v>
      </c>
      <c r="AA68" s="35">
        <f>Main!N63*Mask!P$17</f>
        <v>0</v>
      </c>
      <c r="AB68" s="35">
        <f>Main!O63*Mask!Q$17</f>
        <v>0</v>
      </c>
      <c r="AC68" s="35">
        <f>Main!P63*Mask!R$17</f>
        <v>0</v>
      </c>
      <c r="AD68" s="35">
        <f>Main!Q63*Mask!S$17</f>
        <v>0</v>
      </c>
      <c r="AE68" s="35">
        <f>Main!R63*Mask!T$17</f>
        <v>0</v>
      </c>
      <c r="AF68" s="35">
        <f>Main!S63*Mask!U$17</f>
        <v>0</v>
      </c>
      <c r="AG68" s="35">
        <f>Main!T63*Mask!V$17</f>
        <v>0</v>
      </c>
      <c r="AH68" s="35">
        <f>Main!U63*Mask!W$17</f>
        <v>0</v>
      </c>
      <c r="AI68" s="35">
        <f>Main!V63*Mask!X$17</f>
        <v>0</v>
      </c>
      <c r="AJ68" s="35">
        <f>Main!W63*Mask!Y$17</f>
        <v>0</v>
      </c>
      <c r="AK68" s="35">
        <f>Main!X63*Mask!Z$17</f>
        <v>0</v>
      </c>
      <c r="AL68" s="35">
        <f>Main!Y63*Mask!AA$17</f>
        <v>0</v>
      </c>
      <c r="AM68" s="35">
        <f>Main!Z63*Mask!AB$17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1</v>
      </c>
      <c r="Q69" s="138" t="str">
        <f ca="1">IF(Main!$AY64&lt;&gt;"#",$P69-Main!$AY64,"#")</f>
        <v>#</v>
      </c>
      <c r="R69" s="35">
        <f>Main!E64*Mask!G$17</f>
        <v>0</v>
      </c>
      <c r="S69" s="35">
        <f>Main!F64*Mask!H$17</f>
        <v>0</v>
      </c>
      <c r="T69" s="35">
        <f>Main!G64*Mask!I$17</f>
        <v>0</v>
      </c>
      <c r="U69" s="35">
        <f>Main!H64*Mask!J$17</f>
        <v>0</v>
      </c>
      <c r="V69" s="35">
        <f>Main!I64*Mask!K$17</f>
        <v>0</v>
      </c>
      <c r="W69" s="35">
        <f>Main!J64*Mask!L$17</f>
        <v>0</v>
      </c>
      <c r="X69" s="35">
        <f>Main!K64*Mask!M$17</f>
        <v>0</v>
      </c>
      <c r="Y69" s="35">
        <f>Main!L64*Mask!N$17</f>
        <v>0</v>
      </c>
      <c r="Z69" s="35">
        <f>Main!M64*Mask!O$17</f>
        <v>0</v>
      </c>
      <c r="AA69" s="35">
        <f>Main!N64*Mask!P$17</f>
        <v>0</v>
      </c>
      <c r="AB69" s="35">
        <f>Main!O64*Mask!Q$17</f>
        <v>0</v>
      </c>
      <c r="AC69" s="35">
        <f>Main!P64*Mask!R$17</f>
        <v>0</v>
      </c>
      <c r="AD69" s="35">
        <f>Main!Q64*Mask!S$17</f>
        <v>0</v>
      </c>
      <c r="AE69" s="35">
        <f>Main!R64*Mask!T$17</f>
        <v>0</v>
      </c>
      <c r="AF69" s="35">
        <f>Main!S64*Mask!U$17</f>
        <v>0</v>
      </c>
      <c r="AG69" s="35">
        <f>Main!T64*Mask!V$17</f>
        <v>0</v>
      </c>
      <c r="AH69" s="35">
        <f>Main!U64*Mask!W$17</f>
        <v>0</v>
      </c>
      <c r="AI69" s="35">
        <f>Main!V64*Mask!X$17</f>
        <v>0</v>
      </c>
      <c r="AJ69" s="35">
        <f>Main!W64*Mask!Y$17</f>
        <v>0</v>
      </c>
      <c r="AK69" s="35">
        <f>Main!X64*Mask!Z$17</f>
        <v>0</v>
      </c>
      <c r="AL69" s="35">
        <f>Main!Y64*Mask!AA$17</f>
        <v>0</v>
      </c>
      <c r="AM69" s="35">
        <f>Main!Z64*Mask!AB$17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33">
        <f t="shared" si="2"/>
        <v>0</v>
      </c>
      <c r="P70" s="138">
        <f t="shared" si="5"/>
        <v>1</v>
      </c>
      <c r="Q70" s="138" t="str">
        <f ca="1">IF(Main!$AY65&lt;&gt;"#",$P70-Main!$AY65,"#")</f>
        <v>#</v>
      </c>
      <c r="R70" s="35">
        <f>Main!E65*Mask!G$17</f>
        <v>0</v>
      </c>
      <c r="S70" s="35">
        <f>Main!F65*Mask!H$17</f>
        <v>0</v>
      </c>
      <c r="T70" s="35">
        <f>Main!G65*Mask!I$17</f>
        <v>0</v>
      </c>
      <c r="U70" s="35">
        <f>Main!H65*Mask!J$17</f>
        <v>0</v>
      </c>
      <c r="V70" s="35">
        <f>Main!I65*Mask!K$17</f>
        <v>0</v>
      </c>
      <c r="W70" s="35">
        <f>Main!J65*Mask!L$17</f>
        <v>0</v>
      </c>
      <c r="X70" s="35">
        <f>Main!K65*Mask!M$17</f>
        <v>0</v>
      </c>
      <c r="Y70" s="35">
        <f>Main!L65*Mask!N$17</f>
        <v>0</v>
      </c>
      <c r="Z70" s="35">
        <f>Main!M65*Mask!O$17</f>
        <v>0</v>
      </c>
      <c r="AA70" s="35">
        <f>Main!N65*Mask!P$17</f>
        <v>0</v>
      </c>
      <c r="AB70" s="35">
        <f>Main!O65*Mask!Q$17</f>
        <v>0</v>
      </c>
      <c r="AC70" s="35">
        <f>Main!P65*Mask!R$17</f>
        <v>0</v>
      </c>
      <c r="AD70" s="35">
        <f>Main!Q65*Mask!S$17</f>
        <v>0</v>
      </c>
      <c r="AE70" s="35">
        <f>Main!R65*Mask!T$17</f>
        <v>0</v>
      </c>
      <c r="AF70" s="35">
        <f>Main!S65*Mask!U$17</f>
        <v>0</v>
      </c>
      <c r="AG70" s="35">
        <f>Main!T65*Mask!V$17</f>
        <v>0</v>
      </c>
      <c r="AH70" s="35">
        <f>Main!U65*Mask!W$17</f>
        <v>0</v>
      </c>
      <c r="AI70" s="35">
        <f>Main!V65*Mask!X$17</f>
        <v>0</v>
      </c>
      <c r="AJ70" s="35">
        <f>Main!W65*Mask!Y$17</f>
        <v>0</v>
      </c>
      <c r="AK70" s="35">
        <f>Main!X65*Mask!Z$17</f>
        <v>0</v>
      </c>
      <c r="AL70" s="35">
        <f>Main!Y65*Mask!AA$17</f>
        <v>0</v>
      </c>
      <c r="AM70" s="35">
        <f>Main!Z65*Mask!AB$17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1</v>
      </c>
      <c r="Q71" s="138" t="str">
        <f ca="1">IF(Main!$AY66&lt;&gt;"#",$P71-Main!$AY66,"#")</f>
        <v>#</v>
      </c>
      <c r="R71" s="35">
        <f>Main!E66*Mask!G$17</f>
        <v>0</v>
      </c>
      <c r="S71" s="35">
        <f>Main!F66*Mask!H$17</f>
        <v>0</v>
      </c>
      <c r="T71" s="35">
        <f>Main!G66*Mask!I$17</f>
        <v>0</v>
      </c>
      <c r="U71" s="35">
        <f>Main!H66*Mask!J$17</f>
        <v>0</v>
      </c>
      <c r="V71" s="35">
        <f>Main!I66*Mask!K$17</f>
        <v>0</v>
      </c>
      <c r="W71" s="35">
        <f>Main!J66*Mask!L$17</f>
        <v>0</v>
      </c>
      <c r="X71" s="35">
        <f>Main!K66*Mask!M$17</f>
        <v>0</v>
      </c>
      <c r="Y71" s="35">
        <f>Main!L66*Mask!N$17</f>
        <v>0</v>
      </c>
      <c r="Z71" s="35">
        <f>Main!M66*Mask!O$17</f>
        <v>0</v>
      </c>
      <c r="AA71" s="35">
        <f>Main!N66*Mask!P$17</f>
        <v>0</v>
      </c>
      <c r="AB71" s="35">
        <f>Main!O66*Mask!Q$17</f>
        <v>0</v>
      </c>
      <c r="AC71" s="35">
        <f>Main!P66*Mask!R$17</f>
        <v>0</v>
      </c>
      <c r="AD71" s="35">
        <f>Main!Q66*Mask!S$17</f>
        <v>0</v>
      </c>
      <c r="AE71" s="35">
        <f>Main!R66*Mask!T$17</f>
        <v>0</v>
      </c>
      <c r="AF71" s="35">
        <f>Main!S66*Mask!U$17</f>
        <v>0</v>
      </c>
      <c r="AG71" s="35">
        <f>Main!T66*Mask!V$17</f>
        <v>0</v>
      </c>
      <c r="AH71" s="35">
        <f>Main!U66*Mask!W$17</f>
        <v>0</v>
      </c>
      <c r="AI71" s="35">
        <f>Main!V66*Mask!X$17</f>
        <v>0</v>
      </c>
      <c r="AJ71" s="35">
        <f>Main!W66*Mask!Y$17</f>
        <v>0</v>
      </c>
      <c r="AK71" s="35">
        <f>Main!X66*Mask!Z$17</f>
        <v>0</v>
      </c>
      <c r="AL71" s="35">
        <f>Main!Y66*Mask!AA$17</f>
        <v>0</v>
      </c>
      <c r="AM71" s="35">
        <f>Main!Z66*Mask!AB$17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1</v>
      </c>
      <c r="Q72" s="138" t="str">
        <f ca="1">IF(Main!$AY67&lt;&gt;"#",$P72-Main!$AY67,"#")</f>
        <v>#</v>
      </c>
      <c r="R72" s="35">
        <f>Main!E67*Mask!G$17</f>
        <v>0</v>
      </c>
      <c r="S72" s="35">
        <f>Main!F67*Mask!H$17</f>
        <v>0</v>
      </c>
      <c r="T72" s="35">
        <f>Main!G67*Mask!I$17</f>
        <v>0</v>
      </c>
      <c r="U72" s="35">
        <f>Main!H67*Mask!J$17</f>
        <v>0</v>
      </c>
      <c r="V72" s="35">
        <f>Main!I67*Mask!K$17</f>
        <v>0</v>
      </c>
      <c r="W72" s="35">
        <f>Main!J67*Mask!L$17</f>
        <v>0</v>
      </c>
      <c r="X72" s="35">
        <f>Main!K67*Mask!M$17</f>
        <v>0</v>
      </c>
      <c r="Y72" s="35">
        <f>Main!L67*Mask!N$17</f>
        <v>0</v>
      </c>
      <c r="Z72" s="35">
        <f>Main!M67*Mask!O$17</f>
        <v>0</v>
      </c>
      <c r="AA72" s="35">
        <f>Main!N67*Mask!P$17</f>
        <v>0</v>
      </c>
      <c r="AB72" s="35">
        <f>Main!O67*Mask!Q$17</f>
        <v>0</v>
      </c>
      <c r="AC72" s="35">
        <f>Main!P67*Mask!R$17</f>
        <v>0</v>
      </c>
      <c r="AD72" s="35">
        <f>Main!Q67*Mask!S$17</f>
        <v>0</v>
      </c>
      <c r="AE72" s="35">
        <f>Main!R67*Mask!T$17</f>
        <v>0</v>
      </c>
      <c r="AF72" s="35">
        <f>Main!S67*Mask!U$17</f>
        <v>0</v>
      </c>
      <c r="AG72" s="35">
        <f>Main!T67*Mask!V$17</f>
        <v>0</v>
      </c>
      <c r="AH72" s="35">
        <f>Main!U67*Mask!W$17</f>
        <v>0</v>
      </c>
      <c r="AI72" s="35">
        <f>Main!V67*Mask!X$17</f>
        <v>0</v>
      </c>
      <c r="AJ72" s="35">
        <f>Main!W67*Mask!Y$17</f>
        <v>0</v>
      </c>
      <c r="AK72" s="35">
        <f>Main!X67*Mask!Z$17</f>
        <v>0</v>
      </c>
      <c r="AL72" s="35">
        <f>Main!Y67*Mask!AA$17</f>
        <v>0</v>
      </c>
      <c r="AM72" s="35">
        <f>Main!Z67*Mask!AB$17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1</v>
      </c>
      <c r="Q73" s="138" t="str">
        <f ca="1">IF(Main!$AY68&lt;&gt;"#",$P73-Main!$AY68,"#")</f>
        <v>#</v>
      </c>
      <c r="R73" s="35">
        <f>Main!E68*Mask!G$17</f>
        <v>0</v>
      </c>
      <c r="S73" s="35">
        <f>Main!F68*Mask!H$17</f>
        <v>0</v>
      </c>
      <c r="T73" s="35">
        <f>Main!G68*Mask!I$17</f>
        <v>0</v>
      </c>
      <c r="U73" s="35">
        <f>Main!H68*Mask!J$17</f>
        <v>0</v>
      </c>
      <c r="V73" s="35">
        <f>Main!I68*Mask!K$17</f>
        <v>0</v>
      </c>
      <c r="W73" s="35">
        <f>Main!J68*Mask!L$17</f>
        <v>0</v>
      </c>
      <c r="X73" s="35">
        <f>Main!K68*Mask!M$17</f>
        <v>0</v>
      </c>
      <c r="Y73" s="35">
        <f>Main!L68*Mask!N$17</f>
        <v>0</v>
      </c>
      <c r="Z73" s="35">
        <f>Main!M68*Mask!O$17</f>
        <v>0</v>
      </c>
      <c r="AA73" s="35">
        <f>Main!N68*Mask!P$17</f>
        <v>0</v>
      </c>
      <c r="AB73" s="35">
        <f>Main!O68*Mask!Q$17</f>
        <v>0</v>
      </c>
      <c r="AC73" s="35">
        <f>Main!P68*Mask!R$17</f>
        <v>0</v>
      </c>
      <c r="AD73" s="35">
        <f>Main!Q68*Mask!S$17</f>
        <v>0</v>
      </c>
      <c r="AE73" s="35">
        <f>Main!R68*Mask!T$17</f>
        <v>0</v>
      </c>
      <c r="AF73" s="35">
        <f>Main!S68*Mask!U$17</f>
        <v>0</v>
      </c>
      <c r="AG73" s="35">
        <f>Main!T68*Mask!V$17</f>
        <v>0</v>
      </c>
      <c r="AH73" s="35">
        <f>Main!U68*Mask!W$17</f>
        <v>0</v>
      </c>
      <c r="AI73" s="35">
        <f>Main!V68*Mask!X$17</f>
        <v>0</v>
      </c>
      <c r="AJ73" s="35">
        <f>Main!W68*Mask!Y$17</f>
        <v>0</v>
      </c>
      <c r="AK73" s="35">
        <f>Main!X68*Mask!Z$17</f>
        <v>0</v>
      </c>
      <c r="AL73" s="35">
        <f>Main!Y68*Mask!AA$17</f>
        <v>0</v>
      </c>
      <c r="AM73" s="35">
        <f>Main!Z68*Mask!AB$17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1</v>
      </c>
      <c r="Q74" s="138" t="str">
        <f ca="1">IF(Main!$AY69&lt;&gt;"#",$P74-Main!$AY69,"#")</f>
        <v>#</v>
      </c>
      <c r="R74" s="35">
        <f>Main!E69*Mask!G$17</f>
        <v>0</v>
      </c>
      <c r="S74" s="35">
        <f>Main!F69*Mask!H$17</f>
        <v>0</v>
      </c>
      <c r="T74" s="35">
        <f>Main!G69*Mask!I$17</f>
        <v>0</v>
      </c>
      <c r="U74" s="35">
        <f>Main!H69*Mask!J$17</f>
        <v>0</v>
      </c>
      <c r="V74" s="35">
        <f>Main!I69*Mask!K$17</f>
        <v>0</v>
      </c>
      <c r="W74" s="35">
        <f>Main!J69*Mask!L$17</f>
        <v>0</v>
      </c>
      <c r="X74" s="35">
        <f>Main!K69*Mask!M$17</f>
        <v>0</v>
      </c>
      <c r="Y74" s="35">
        <f>Main!L69*Mask!N$17</f>
        <v>0</v>
      </c>
      <c r="Z74" s="35">
        <f>Main!M69*Mask!O$17</f>
        <v>0</v>
      </c>
      <c r="AA74" s="35">
        <f>Main!N69*Mask!P$17</f>
        <v>0</v>
      </c>
      <c r="AB74" s="35">
        <f>Main!O69*Mask!Q$17</f>
        <v>0</v>
      </c>
      <c r="AC74" s="35">
        <f>Main!P69*Mask!R$17</f>
        <v>0</v>
      </c>
      <c r="AD74" s="35">
        <f>Main!Q69*Mask!S$17</f>
        <v>0</v>
      </c>
      <c r="AE74" s="35">
        <f>Main!R69*Mask!T$17</f>
        <v>0</v>
      </c>
      <c r="AF74" s="35">
        <f>Main!S69*Mask!U$17</f>
        <v>0</v>
      </c>
      <c r="AG74" s="35">
        <f>Main!T69*Mask!V$17</f>
        <v>0</v>
      </c>
      <c r="AH74" s="35">
        <f>Main!U69*Mask!W$17</f>
        <v>0</v>
      </c>
      <c r="AI74" s="35">
        <f>Main!V69*Mask!X$17</f>
        <v>0</v>
      </c>
      <c r="AJ74" s="35">
        <f>Main!W69*Mask!Y$17</f>
        <v>0</v>
      </c>
      <c r="AK74" s="35">
        <f>Main!X69*Mask!Z$17</f>
        <v>0</v>
      </c>
      <c r="AL74" s="35">
        <f>Main!Y69*Mask!AA$17</f>
        <v>0</v>
      </c>
      <c r="AM74" s="35">
        <f>Main!Z69*Mask!AB$17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1</v>
      </c>
      <c r="Q75" s="138" t="str">
        <f ca="1">IF(Main!$AY70&lt;&gt;"#",$P75-Main!$AY70,"#")</f>
        <v>#</v>
      </c>
      <c r="R75" s="35">
        <f>Main!E70*Mask!G$17</f>
        <v>0</v>
      </c>
      <c r="S75" s="35">
        <f>Main!F70*Mask!H$17</f>
        <v>0</v>
      </c>
      <c r="T75" s="35">
        <f>Main!G70*Mask!I$17</f>
        <v>0</v>
      </c>
      <c r="U75" s="35">
        <f>Main!H70*Mask!J$17</f>
        <v>0</v>
      </c>
      <c r="V75" s="35">
        <f>Main!I70*Mask!K$17</f>
        <v>0</v>
      </c>
      <c r="W75" s="35">
        <f>Main!J70*Mask!L$17</f>
        <v>0</v>
      </c>
      <c r="X75" s="35">
        <f>Main!K70*Mask!M$17</f>
        <v>0</v>
      </c>
      <c r="Y75" s="35">
        <f>Main!L70*Mask!N$17</f>
        <v>0</v>
      </c>
      <c r="Z75" s="35">
        <f>Main!M70*Mask!O$17</f>
        <v>0</v>
      </c>
      <c r="AA75" s="35">
        <f>Main!N70*Mask!P$17</f>
        <v>0</v>
      </c>
      <c r="AB75" s="35">
        <f>Main!O70*Mask!Q$17</f>
        <v>0</v>
      </c>
      <c r="AC75" s="35">
        <f>Main!P70*Mask!R$17</f>
        <v>0</v>
      </c>
      <c r="AD75" s="35">
        <f>Main!Q70*Mask!S$17</f>
        <v>0</v>
      </c>
      <c r="AE75" s="35">
        <f>Main!R70*Mask!T$17</f>
        <v>0</v>
      </c>
      <c r="AF75" s="35">
        <f>Main!S70*Mask!U$17</f>
        <v>0</v>
      </c>
      <c r="AG75" s="35">
        <f>Main!T70*Mask!V$17</f>
        <v>0</v>
      </c>
      <c r="AH75" s="35">
        <f>Main!U70*Mask!W$17</f>
        <v>0</v>
      </c>
      <c r="AI75" s="35">
        <f>Main!V70*Mask!X$17</f>
        <v>0</v>
      </c>
      <c r="AJ75" s="35">
        <f>Main!W70*Mask!Y$17</f>
        <v>0</v>
      </c>
      <c r="AK75" s="35">
        <f>Main!X70*Mask!Z$17</f>
        <v>0</v>
      </c>
      <c r="AL75" s="35">
        <f>Main!Y70*Mask!AA$17</f>
        <v>0</v>
      </c>
      <c r="AM75" s="35">
        <f>Main!Z70*Mask!AB$17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1</v>
      </c>
      <c r="Q76" s="138" t="str">
        <f ca="1">IF(Main!$AY71&lt;&gt;"#",$P76-Main!$AY71,"#")</f>
        <v>#</v>
      </c>
      <c r="R76" s="35">
        <f>Main!E71*Mask!G$17</f>
        <v>0</v>
      </c>
      <c r="S76" s="35">
        <f>Main!F71*Mask!H$17</f>
        <v>0</v>
      </c>
      <c r="T76" s="35">
        <f>Main!G71*Mask!I$17</f>
        <v>0</v>
      </c>
      <c r="U76" s="35">
        <f>Main!H71*Mask!J$17</f>
        <v>0</v>
      </c>
      <c r="V76" s="35">
        <f>Main!I71*Mask!K$17</f>
        <v>0</v>
      </c>
      <c r="W76" s="35">
        <f>Main!J71*Mask!L$17</f>
        <v>0</v>
      </c>
      <c r="X76" s="35">
        <f>Main!K71*Mask!M$17</f>
        <v>0</v>
      </c>
      <c r="Y76" s="35">
        <f>Main!L71*Mask!N$17</f>
        <v>0</v>
      </c>
      <c r="Z76" s="35">
        <f>Main!M71*Mask!O$17</f>
        <v>0</v>
      </c>
      <c r="AA76" s="35">
        <f>Main!N71*Mask!P$17</f>
        <v>0</v>
      </c>
      <c r="AB76" s="35">
        <f>Main!O71*Mask!Q$17</f>
        <v>0</v>
      </c>
      <c r="AC76" s="35">
        <f>Main!P71*Mask!R$17</f>
        <v>0</v>
      </c>
      <c r="AD76" s="35">
        <f>Main!Q71*Mask!S$17</f>
        <v>0</v>
      </c>
      <c r="AE76" s="35">
        <f>Main!R71*Mask!T$17</f>
        <v>0</v>
      </c>
      <c r="AF76" s="35">
        <f>Main!S71*Mask!U$17</f>
        <v>0</v>
      </c>
      <c r="AG76" s="35">
        <f>Main!T71*Mask!V$17</f>
        <v>0</v>
      </c>
      <c r="AH76" s="35">
        <f>Main!U71*Mask!W$17</f>
        <v>0</v>
      </c>
      <c r="AI76" s="35">
        <f>Main!V71*Mask!X$17</f>
        <v>0</v>
      </c>
      <c r="AJ76" s="35">
        <f>Main!W71*Mask!Y$17</f>
        <v>0</v>
      </c>
      <c r="AK76" s="35">
        <f>Main!X71*Mask!Z$17</f>
        <v>0</v>
      </c>
      <c r="AL76" s="35">
        <f>Main!Y71*Mask!AA$17</f>
        <v>0</v>
      </c>
      <c r="AM76" s="35">
        <f>Main!Z71*Mask!AB$17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1</v>
      </c>
      <c r="Q77" s="138" t="str">
        <f ca="1">IF(Main!$AY72&lt;&gt;"#",$P77-Main!$AY72,"#")</f>
        <v>#</v>
      </c>
      <c r="R77" s="35">
        <f>Main!E72*Mask!G$17</f>
        <v>0</v>
      </c>
      <c r="S77" s="35">
        <f>Main!F72*Mask!H$17</f>
        <v>0</v>
      </c>
      <c r="T77" s="35">
        <f>Main!G72*Mask!I$17</f>
        <v>0</v>
      </c>
      <c r="U77" s="35">
        <f>Main!H72*Mask!J$17</f>
        <v>0</v>
      </c>
      <c r="V77" s="35">
        <f>Main!I72*Mask!K$17</f>
        <v>0</v>
      </c>
      <c r="W77" s="35">
        <f>Main!J72*Mask!L$17</f>
        <v>0</v>
      </c>
      <c r="X77" s="35">
        <f>Main!K72*Mask!M$17</f>
        <v>0</v>
      </c>
      <c r="Y77" s="35">
        <f>Main!L72*Mask!N$17</f>
        <v>0</v>
      </c>
      <c r="Z77" s="35">
        <f>Main!M72*Mask!O$17</f>
        <v>0</v>
      </c>
      <c r="AA77" s="35">
        <f>Main!N72*Mask!P$17</f>
        <v>0</v>
      </c>
      <c r="AB77" s="35">
        <f>Main!O72*Mask!Q$17</f>
        <v>0</v>
      </c>
      <c r="AC77" s="35">
        <f>Main!P72*Mask!R$17</f>
        <v>0</v>
      </c>
      <c r="AD77" s="35">
        <f>Main!Q72*Mask!S$17</f>
        <v>0</v>
      </c>
      <c r="AE77" s="35">
        <f>Main!R72*Mask!T$17</f>
        <v>0</v>
      </c>
      <c r="AF77" s="35">
        <f>Main!S72*Mask!U$17</f>
        <v>0</v>
      </c>
      <c r="AG77" s="35">
        <f>Main!T72*Mask!V$17</f>
        <v>0</v>
      </c>
      <c r="AH77" s="35">
        <f>Main!U72*Mask!W$17</f>
        <v>0</v>
      </c>
      <c r="AI77" s="35">
        <f>Main!V72*Mask!X$17</f>
        <v>0</v>
      </c>
      <c r="AJ77" s="35">
        <f>Main!W72*Mask!Y$17</f>
        <v>0</v>
      </c>
      <c r="AK77" s="35">
        <f>Main!X72*Mask!Z$17</f>
        <v>0</v>
      </c>
      <c r="AL77" s="35">
        <f>Main!Y72*Mask!AA$17</f>
        <v>0</v>
      </c>
      <c r="AM77" s="35">
        <f>Main!Z72*Mask!AB$17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1</v>
      </c>
      <c r="Q78" s="138" t="str">
        <f ca="1">IF(Main!$AY73&lt;&gt;"#",$P78-Main!$AY73,"#")</f>
        <v>#</v>
      </c>
      <c r="R78" s="35">
        <f>Main!E73*Mask!G$17</f>
        <v>0</v>
      </c>
      <c r="S78" s="35">
        <f>Main!F73*Mask!H$17</f>
        <v>0</v>
      </c>
      <c r="T78" s="35">
        <f>Main!G73*Mask!I$17</f>
        <v>0</v>
      </c>
      <c r="U78" s="35">
        <f>Main!H73*Mask!J$17</f>
        <v>0</v>
      </c>
      <c r="V78" s="35">
        <f>Main!I73*Mask!K$17</f>
        <v>0</v>
      </c>
      <c r="W78" s="35">
        <f>Main!J73*Mask!L$17</f>
        <v>0</v>
      </c>
      <c r="X78" s="35">
        <f>Main!K73*Mask!M$17</f>
        <v>0</v>
      </c>
      <c r="Y78" s="35">
        <f>Main!L73*Mask!N$17</f>
        <v>0</v>
      </c>
      <c r="Z78" s="35">
        <f>Main!M73*Mask!O$17</f>
        <v>0</v>
      </c>
      <c r="AA78" s="35">
        <f>Main!N73*Mask!P$17</f>
        <v>0</v>
      </c>
      <c r="AB78" s="35">
        <f>Main!O73*Mask!Q$17</f>
        <v>0</v>
      </c>
      <c r="AC78" s="35">
        <f>Main!P73*Mask!R$17</f>
        <v>0</v>
      </c>
      <c r="AD78" s="35">
        <f>Main!Q73*Mask!S$17</f>
        <v>0</v>
      </c>
      <c r="AE78" s="35">
        <f>Main!R73*Mask!T$17</f>
        <v>0</v>
      </c>
      <c r="AF78" s="35">
        <f>Main!S73*Mask!U$17</f>
        <v>0</v>
      </c>
      <c r="AG78" s="35">
        <f>Main!T73*Mask!V$17</f>
        <v>0</v>
      </c>
      <c r="AH78" s="35">
        <f>Main!U73*Mask!W$17</f>
        <v>0</v>
      </c>
      <c r="AI78" s="35">
        <f>Main!V73*Mask!X$17</f>
        <v>0</v>
      </c>
      <c r="AJ78" s="35">
        <f>Main!W73*Mask!Y$17</f>
        <v>0</v>
      </c>
      <c r="AK78" s="35">
        <f>Main!X73*Mask!Z$17</f>
        <v>0</v>
      </c>
      <c r="AL78" s="35">
        <f>Main!Y73*Mask!AA$17</f>
        <v>0</v>
      </c>
      <c r="AM78" s="35">
        <f>Main!Z73*Mask!AB$17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1</v>
      </c>
      <c r="Q79" s="138" t="str">
        <f ca="1">IF(Main!$AY74&lt;&gt;"#",$P79-Main!$AY74,"#")</f>
        <v>#</v>
      </c>
      <c r="R79" s="35">
        <f>Main!E74*Mask!G$17</f>
        <v>0</v>
      </c>
      <c r="S79" s="35">
        <f>Main!F74*Mask!H$17</f>
        <v>0</v>
      </c>
      <c r="T79" s="35">
        <f>Main!G74*Mask!I$17</f>
        <v>0</v>
      </c>
      <c r="U79" s="35">
        <f>Main!H74*Mask!J$17</f>
        <v>0</v>
      </c>
      <c r="V79" s="35">
        <f>Main!I74*Mask!K$17</f>
        <v>0</v>
      </c>
      <c r="W79" s="35">
        <f>Main!J74*Mask!L$17</f>
        <v>0</v>
      </c>
      <c r="X79" s="35">
        <f>Main!K74*Mask!M$17</f>
        <v>0</v>
      </c>
      <c r="Y79" s="35">
        <f>Main!L74*Mask!N$17</f>
        <v>0</v>
      </c>
      <c r="Z79" s="35">
        <f>Main!M74*Mask!O$17</f>
        <v>0</v>
      </c>
      <c r="AA79" s="35">
        <f>Main!N74*Mask!P$17</f>
        <v>0</v>
      </c>
      <c r="AB79" s="35">
        <f>Main!O74*Mask!Q$17</f>
        <v>0</v>
      </c>
      <c r="AC79" s="35">
        <f>Main!P74*Mask!R$17</f>
        <v>0</v>
      </c>
      <c r="AD79" s="35">
        <f>Main!Q74*Mask!S$17</f>
        <v>0</v>
      </c>
      <c r="AE79" s="35">
        <f>Main!R74*Mask!T$17</f>
        <v>0</v>
      </c>
      <c r="AF79" s="35">
        <f>Main!S74*Mask!U$17</f>
        <v>0</v>
      </c>
      <c r="AG79" s="35">
        <f>Main!T74*Mask!V$17</f>
        <v>0</v>
      </c>
      <c r="AH79" s="35">
        <f>Main!U74*Mask!W$17</f>
        <v>0</v>
      </c>
      <c r="AI79" s="35">
        <f>Main!V74*Mask!X$17</f>
        <v>0</v>
      </c>
      <c r="AJ79" s="35">
        <f>Main!W74*Mask!Y$17</f>
        <v>0</v>
      </c>
      <c r="AK79" s="35">
        <f>Main!X74*Mask!Z$17</f>
        <v>0</v>
      </c>
      <c r="AL79" s="35">
        <f>Main!Y74*Mask!AA$17</f>
        <v>0</v>
      </c>
      <c r="AM79" s="35">
        <f>Main!Z74*Mask!AB$17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1</v>
      </c>
      <c r="Q80" s="138" t="str">
        <f ca="1">IF(Main!$AY75&lt;&gt;"#",$P80-Main!$AY75,"#")</f>
        <v>#</v>
      </c>
      <c r="R80" s="35">
        <f>Main!E75*Mask!G$17</f>
        <v>0</v>
      </c>
      <c r="S80" s="35">
        <f>Main!F75*Mask!H$17</f>
        <v>0</v>
      </c>
      <c r="T80" s="35">
        <f>Main!G75*Mask!I$17</f>
        <v>0</v>
      </c>
      <c r="U80" s="35">
        <f>Main!H75*Mask!J$17</f>
        <v>0</v>
      </c>
      <c r="V80" s="35">
        <f>Main!I75*Mask!K$17</f>
        <v>0</v>
      </c>
      <c r="W80" s="35">
        <f>Main!J75*Mask!L$17</f>
        <v>0</v>
      </c>
      <c r="X80" s="35">
        <f>Main!K75*Mask!M$17</f>
        <v>0</v>
      </c>
      <c r="Y80" s="35">
        <f>Main!L75*Mask!N$17</f>
        <v>0</v>
      </c>
      <c r="Z80" s="35">
        <f>Main!M75*Mask!O$17</f>
        <v>0</v>
      </c>
      <c r="AA80" s="35">
        <f>Main!N75*Mask!P$17</f>
        <v>0</v>
      </c>
      <c r="AB80" s="35">
        <f>Main!O75*Mask!Q$17</f>
        <v>0</v>
      </c>
      <c r="AC80" s="35">
        <f>Main!P75*Mask!R$17</f>
        <v>0</v>
      </c>
      <c r="AD80" s="35">
        <f>Main!Q75*Mask!S$17</f>
        <v>0</v>
      </c>
      <c r="AE80" s="35">
        <f>Main!R75*Mask!T$17</f>
        <v>0</v>
      </c>
      <c r="AF80" s="35">
        <f>Main!S75*Mask!U$17</f>
        <v>0</v>
      </c>
      <c r="AG80" s="35">
        <f>Main!T75*Mask!V$17</f>
        <v>0</v>
      </c>
      <c r="AH80" s="35">
        <f>Main!U75*Mask!W$17</f>
        <v>0</v>
      </c>
      <c r="AI80" s="35">
        <f>Main!V75*Mask!X$17</f>
        <v>0</v>
      </c>
      <c r="AJ80" s="35">
        <f>Main!W75*Mask!Y$17</f>
        <v>0</v>
      </c>
      <c r="AK80" s="35">
        <f>Main!X75*Mask!Z$17</f>
        <v>0</v>
      </c>
      <c r="AL80" s="35">
        <f>Main!Y75*Mask!AA$17</f>
        <v>0</v>
      </c>
      <c r="AM80" s="35">
        <f>Main!Z75*Mask!AB$17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1</v>
      </c>
      <c r="Q81" s="138" t="str">
        <f ca="1">IF(Main!$AY76&lt;&gt;"#",$P81-Main!$AY76,"#")</f>
        <v>#</v>
      </c>
      <c r="R81" s="35">
        <f>Main!E76*Mask!G$17</f>
        <v>0</v>
      </c>
      <c r="S81" s="35">
        <f>Main!F76*Mask!H$17</f>
        <v>0</v>
      </c>
      <c r="T81" s="35">
        <f>Main!G76*Mask!I$17</f>
        <v>0</v>
      </c>
      <c r="U81" s="35">
        <f>Main!H76*Mask!J$17</f>
        <v>0</v>
      </c>
      <c r="V81" s="35">
        <f>Main!I76*Mask!K$17</f>
        <v>0</v>
      </c>
      <c r="W81" s="35">
        <f>Main!J76*Mask!L$17</f>
        <v>0</v>
      </c>
      <c r="X81" s="35">
        <f>Main!K76*Mask!M$17</f>
        <v>0</v>
      </c>
      <c r="Y81" s="35">
        <f>Main!L76*Mask!N$17</f>
        <v>0</v>
      </c>
      <c r="Z81" s="35">
        <f>Main!M76*Mask!O$17</f>
        <v>0</v>
      </c>
      <c r="AA81" s="35">
        <f>Main!N76*Mask!P$17</f>
        <v>0</v>
      </c>
      <c r="AB81" s="35">
        <f>Main!O76*Mask!Q$17</f>
        <v>0</v>
      </c>
      <c r="AC81" s="35">
        <f>Main!P76*Mask!R$17</f>
        <v>0</v>
      </c>
      <c r="AD81" s="35">
        <f>Main!Q76*Mask!S$17</f>
        <v>0</v>
      </c>
      <c r="AE81" s="35">
        <f>Main!R76*Mask!T$17</f>
        <v>0</v>
      </c>
      <c r="AF81" s="35">
        <f>Main!S76*Mask!U$17</f>
        <v>0</v>
      </c>
      <c r="AG81" s="35">
        <f>Main!T76*Mask!V$17</f>
        <v>0</v>
      </c>
      <c r="AH81" s="35">
        <f>Main!U76*Mask!W$17</f>
        <v>0</v>
      </c>
      <c r="AI81" s="35">
        <f>Main!V76*Mask!X$17</f>
        <v>0</v>
      </c>
      <c r="AJ81" s="35">
        <f>Main!W76*Mask!Y$17</f>
        <v>0</v>
      </c>
      <c r="AK81" s="35">
        <f>Main!X76*Mask!Z$17</f>
        <v>0</v>
      </c>
      <c r="AL81" s="35">
        <f>Main!Y76*Mask!AA$17</f>
        <v>0</v>
      </c>
      <c r="AM81" s="35">
        <f>Main!Z76*Mask!AB$17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1</v>
      </c>
      <c r="Q82" s="138" t="str">
        <f ca="1">IF(Main!$AY77&lt;&gt;"#",$P82-Main!$AY77,"#")</f>
        <v>#</v>
      </c>
      <c r="R82" s="35">
        <f>Main!E77*Mask!G$17</f>
        <v>0</v>
      </c>
      <c r="S82" s="35">
        <f>Main!F77*Mask!H$17</f>
        <v>0</v>
      </c>
      <c r="T82" s="35">
        <f>Main!G77*Mask!I$17</f>
        <v>0</v>
      </c>
      <c r="U82" s="35">
        <f>Main!H77*Mask!J$17</f>
        <v>0</v>
      </c>
      <c r="V82" s="35">
        <f>Main!I77*Mask!K$17</f>
        <v>0</v>
      </c>
      <c r="W82" s="35">
        <f>Main!J77*Mask!L$17</f>
        <v>0</v>
      </c>
      <c r="X82" s="35">
        <f>Main!K77*Mask!M$17</f>
        <v>0</v>
      </c>
      <c r="Y82" s="35">
        <f>Main!L77*Mask!N$17</f>
        <v>0</v>
      </c>
      <c r="Z82" s="35">
        <f>Main!M77*Mask!O$17</f>
        <v>0</v>
      </c>
      <c r="AA82" s="35">
        <f>Main!N77*Mask!P$17</f>
        <v>0</v>
      </c>
      <c r="AB82" s="35">
        <f>Main!O77*Mask!Q$17</f>
        <v>0</v>
      </c>
      <c r="AC82" s="35">
        <f>Main!P77*Mask!R$17</f>
        <v>0</v>
      </c>
      <c r="AD82" s="35">
        <f>Main!Q77*Mask!S$17</f>
        <v>0</v>
      </c>
      <c r="AE82" s="35">
        <f>Main!R77*Mask!T$17</f>
        <v>0</v>
      </c>
      <c r="AF82" s="35">
        <f>Main!S77*Mask!U$17</f>
        <v>0</v>
      </c>
      <c r="AG82" s="35">
        <f>Main!T77*Mask!V$17</f>
        <v>0</v>
      </c>
      <c r="AH82" s="35">
        <f>Main!U77*Mask!W$17</f>
        <v>0</v>
      </c>
      <c r="AI82" s="35">
        <f>Main!V77*Mask!X$17</f>
        <v>0</v>
      </c>
      <c r="AJ82" s="35">
        <f>Main!W77*Mask!Y$17</f>
        <v>0</v>
      </c>
      <c r="AK82" s="35">
        <f>Main!X77*Mask!Z$17</f>
        <v>0</v>
      </c>
      <c r="AL82" s="35">
        <f>Main!Y77*Mask!AA$17</f>
        <v>0</v>
      </c>
      <c r="AM82" s="35">
        <f>Main!Z77*Mask!AB$17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1</v>
      </c>
      <c r="Q83" s="138" t="str">
        <f ca="1">IF(Main!$AY78&lt;&gt;"#",$P83-Main!$AY78,"#")</f>
        <v>#</v>
      </c>
      <c r="R83" s="35">
        <f>Main!E78*Mask!G$17</f>
        <v>0</v>
      </c>
      <c r="S83" s="35">
        <f>Main!F78*Mask!H$17</f>
        <v>0</v>
      </c>
      <c r="T83" s="35">
        <f>Main!G78*Mask!I$17</f>
        <v>0</v>
      </c>
      <c r="U83" s="35">
        <f>Main!H78*Mask!J$17</f>
        <v>0</v>
      </c>
      <c r="V83" s="35">
        <f>Main!I78*Mask!K$17</f>
        <v>0</v>
      </c>
      <c r="W83" s="35">
        <f>Main!J78*Mask!L$17</f>
        <v>0</v>
      </c>
      <c r="X83" s="35">
        <f>Main!K78*Mask!M$17</f>
        <v>0</v>
      </c>
      <c r="Y83" s="35">
        <f>Main!L78*Mask!N$17</f>
        <v>0</v>
      </c>
      <c r="Z83" s="35">
        <f>Main!M78*Mask!O$17</f>
        <v>0</v>
      </c>
      <c r="AA83" s="35">
        <f>Main!N78*Mask!P$17</f>
        <v>0</v>
      </c>
      <c r="AB83" s="35">
        <f>Main!O78*Mask!Q$17</f>
        <v>0</v>
      </c>
      <c r="AC83" s="35">
        <f>Main!P78*Mask!R$17</f>
        <v>0</v>
      </c>
      <c r="AD83" s="35">
        <f>Main!Q78*Mask!S$17</f>
        <v>0</v>
      </c>
      <c r="AE83" s="35">
        <f>Main!R78*Mask!T$17</f>
        <v>0</v>
      </c>
      <c r="AF83" s="35">
        <f>Main!S78*Mask!U$17</f>
        <v>0</v>
      </c>
      <c r="AG83" s="35">
        <f>Main!T78*Mask!V$17</f>
        <v>0</v>
      </c>
      <c r="AH83" s="35">
        <f>Main!U78*Mask!W$17</f>
        <v>0</v>
      </c>
      <c r="AI83" s="35">
        <f>Main!V78*Mask!X$17</f>
        <v>0</v>
      </c>
      <c r="AJ83" s="35">
        <f>Main!W78*Mask!Y$17</f>
        <v>0</v>
      </c>
      <c r="AK83" s="35">
        <f>Main!X78*Mask!Z$17</f>
        <v>0</v>
      </c>
      <c r="AL83" s="35">
        <f>Main!Y78*Mask!AA$17</f>
        <v>0</v>
      </c>
      <c r="AM83" s="35">
        <f>Main!Z78*Mask!AB$17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1</v>
      </c>
      <c r="Q84" s="138" t="str">
        <f ca="1">IF(Main!$AY79&lt;&gt;"#",$P84-Main!$AY79,"#")</f>
        <v>#</v>
      </c>
      <c r="R84" s="35">
        <f>Main!E79*Mask!G$17</f>
        <v>0</v>
      </c>
      <c r="S84" s="35">
        <f>Main!F79*Mask!H$17</f>
        <v>0</v>
      </c>
      <c r="T84" s="35">
        <f>Main!G79*Mask!I$17</f>
        <v>0</v>
      </c>
      <c r="U84" s="35">
        <f>Main!H79*Mask!J$17</f>
        <v>0</v>
      </c>
      <c r="V84" s="35">
        <f>Main!I79*Mask!K$17</f>
        <v>0</v>
      </c>
      <c r="W84" s="35">
        <f>Main!J79*Mask!L$17</f>
        <v>0</v>
      </c>
      <c r="X84" s="35">
        <f>Main!K79*Mask!M$17</f>
        <v>0</v>
      </c>
      <c r="Y84" s="35">
        <f>Main!L79*Mask!N$17</f>
        <v>0</v>
      </c>
      <c r="Z84" s="35">
        <f>Main!M79*Mask!O$17</f>
        <v>0</v>
      </c>
      <c r="AA84" s="35">
        <f>Main!N79*Mask!P$17</f>
        <v>0</v>
      </c>
      <c r="AB84" s="35">
        <f>Main!O79*Mask!Q$17</f>
        <v>0</v>
      </c>
      <c r="AC84" s="35">
        <f>Main!P79*Mask!R$17</f>
        <v>0</v>
      </c>
      <c r="AD84" s="35">
        <f>Main!Q79*Mask!S$17</f>
        <v>0</v>
      </c>
      <c r="AE84" s="35">
        <f>Main!R79*Mask!T$17</f>
        <v>0</v>
      </c>
      <c r="AF84" s="35">
        <f>Main!S79*Mask!U$17</f>
        <v>0</v>
      </c>
      <c r="AG84" s="35">
        <f>Main!T79*Mask!V$17</f>
        <v>0</v>
      </c>
      <c r="AH84" s="35">
        <f>Main!U79*Mask!W$17</f>
        <v>0</v>
      </c>
      <c r="AI84" s="35">
        <f>Main!V79*Mask!X$17</f>
        <v>0</v>
      </c>
      <c r="AJ84" s="35">
        <f>Main!W79*Mask!Y$17</f>
        <v>0</v>
      </c>
      <c r="AK84" s="35">
        <f>Main!X79*Mask!Z$17</f>
        <v>0</v>
      </c>
      <c r="AL84" s="35">
        <f>Main!Y79*Mask!AA$17</f>
        <v>0</v>
      </c>
      <c r="AM84" s="35">
        <f>Main!Z79*Mask!AB$17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1</v>
      </c>
      <c r="Q85" s="138" t="str">
        <f ca="1">IF(Main!$AY80&lt;&gt;"#",$P85-Main!$AY80,"#")</f>
        <v>#</v>
      </c>
      <c r="R85" s="35">
        <f>Main!E80*Mask!G$17</f>
        <v>0</v>
      </c>
      <c r="S85" s="35">
        <f>Main!F80*Mask!H$17</f>
        <v>0</v>
      </c>
      <c r="T85" s="35">
        <f>Main!G80*Mask!I$17</f>
        <v>0</v>
      </c>
      <c r="U85" s="35">
        <f>Main!H80*Mask!J$17</f>
        <v>0</v>
      </c>
      <c r="V85" s="35">
        <f>Main!I80*Mask!K$17</f>
        <v>0</v>
      </c>
      <c r="W85" s="35">
        <f>Main!J80*Mask!L$17</f>
        <v>0</v>
      </c>
      <c r="X85" s="35">
        <f>Main!K80*Mask!M$17</f>
        <v>0</v>
      </c>
      <c r="Y85" s="35">
        <f>Main!L80*Mask!N$17</f>
        <v>0</v>
      </c>
      <c r="Z85" s="35">
        <f>Main!M80*Mask!O$17</f>
        <v>0</v>
      </c>
      <c r="AA85" s="35">
        <f>Main!N80*Mask!P$17</f>
        <v>0</v>
      </c>
      <c r="AB85" s="35">
        <f>Main!O80*Mask!Q$17</f>
        <v>0</v>
      </c>
      <c r="AC85" s="35">
        <f>Main!P80*Mask!R$17</f>
        <v>0</v>
      </c>
      <c r="AD85" s="35">
        <f>Main!Q80*Mask!S$17</f>
        <v>0</v>
      </c>
      <c r="AE85" s="35">
        <f>Main!R80*Mask!T$17</f>
        <v>0</v>
      </c>
      <c r="AF85" s="35">
        <f>Main!S80*Mask!U$17</f>
        <v>0</v>
      </c>
      <c r="AG85" s="35">
        <f>Main!T80*Mask!V$17</f>
        <v>0</v>
      </c>
      <c r="AH85" s="35">
        <f>Main!U80*Mask!W$17</f>
        <v>0</v>
      </c>
      <c r="AI85" s="35">
        <f>Main!V80*Mask!X$17</f>
        <v>0</v>
      </c>
      <c r="AJ85" s="35">
        <f>Main!W80*Mask!Y$17</f>
        <v>0</v>
      </c>
      <c r="AK85" s="35">
        <f>Main!X80*Mask!Z$17</f>
        <v>0</v>
      </c>
      <c r="AL85" s="35">
        <f>Main!Y80*Mask!AA$17</f>
        <v>0</v>
      </c>
      <c r="AM85" s="35">
        <f>Main!Z80*Mask!AB$17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1</v>
      </c>
      <c r="Q86" s="138" t="str">
        <f ca="1">IF(Main!$AY81&lt;&gt;"#",$P86-Main!$AY81,"#")</f>
        <v>#</v>
      </c>
      <c r="R86" s="35">
        <f>Main!E81*Mask!G$17</f>
        <v>0</v>
      </c>
      <c r="S86" s="35">
        <f>Main!F81*Mask!H$17</f>
        <v>0</v>
      </c>
      <c r="T86" s="35">
        <f>Main!G81*Mask!I$17</f>
        <v>0</v>
      </c>
      <c r="U86" s="35">
        <f>Main!H81*Mask!J$17</f>
        <v>0</v>
      </c>
      <c r="V86" s="35">
        <f>Main!I81*Mask!K$17</f>
        <v>0</v>
      </c>
      <c r="W86" s="35">
        <f>Main!J81*Mask!L$17</f>
        <v>0</v>
      </c>
      <c r="X86" s="35">
        <f>Main!K81*Mask!M$17</f>
        <v>0</v>
      </c>
      <c r="Y86" s="35">
        <f>Main!L81*Mask!N$17</f>
        <v>0</v>
      </c>
      <c r="Z86" s="35">
        <f>Main!M81*Mask!O$17</f>
        <v>0</v>
      </c>
      <c r="AA86" s="35">
        <f>Main!N81*Mask!P$17</f>
        <v>0</v>
      </c>
      <c r="AB86" s="35">
        <f>Main!O81*Mask!Q$17</f>
        <v>0</v>
      </c>
      <c r="AC86" s="35">
        <f>Main!P81*Mask!R$17</f>
        <v>0</v>
      </c>
      <c r="AD86" s="35">
        <f>Main!Q81*Mask!S$17</f>
        <v>0</v>
      </c>
      <c r="AE86" s="35">
        <f>Main!R81*Mask!T$17</f>
        <v>0</v>
      </c>
      <c r="AF86" s="35">
        <f>Main!S81*Mask!U$17</f>
        <v>0</v>
      </c>
      <c r="AG86" s="35">
        <f>Main!T81*Mask!V$17</f>
        <v>0</v>
      </c>
      <c r="AH86" s="35">
        <f>Main!U81*Mask!W$17</f>
        <v>0</v>
      </c>
      <c r="AI86" s="35">
        <f>Main!V81*Mask!X$17</f>
        <v>0</v>
      </c>
      <c r="AJ86" s="35">
        <f>Main!W81*Mask!Y$17</f>
        <v>0</v>
      </c>
      <c r="AK86" s="35">
        <f>Main!X81*Mask!Z$17</f>
        <v>0</v>
      </c>
      <c r="AL86" s="35">
        <f>Main!Y81*Mask!AA$17</f>
        <v>0</v>
      </c>
      <c r="AM86" s="35">
        <f>Main!Z81*Mask!AB$17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1</v>
      </c>
      <c r="Q87" s="138" t="str">
        <f ca="1">IF(Main!$AY82&lt;&gt;"#",$P87-Main!$AY82,"#")</f>
        <v>#</v>
      </c>
      <c r="R87" s="35">
        <f>Main!E82*Mask!G$17</f>
        <v>0</v>
      </c>
      <c r="S87" s="35">
        <f>Main!F82*Mask!H$17</f>
        <v>0</v>
      </c>
      <c r="T87" s="35">
        <f>Main!G82*Mask!I$17</f>
        <v>0</v>
      </c>
      <c r="U87" s="35">
        <f>Main!H82*Mask!J$17</f>
        <v>0</v>
      </c>
      <c r="V87" s="35">
        <f>Main!I82*Mask!K$17</f>
        <v>0</v>
      </c>
      <c r="W87" s="35">
        <f>Main!J82*Mask!L$17</f>
        <v>0</v>
      </c>
      <c r="X87" s="35">
        <f>Main!K82*Mask!M$17</f>
        <v>0</v>
      </c>
      <c r="Y87" s="35">
        <f>Main!L82*Mask!N$17</f>
        <v>0</v>
      </c>
      <c r="Z87" s="35">
        <f>Main!M82*Mask!O$17</f>
        <v>0</v>
      </c>
      <c r="AA87" s="35">
        <f>Main!N82*Mask!P$17</f>
        <v>0</v>
      </c>
      <c r="AB87" s="35">
        <f>Main!O82*Mask!Q$17</f>
        <v>0</v>
      </c>
      <c r="AC87" s="35">
        <f>Main!P82*Mask!R$17</f>
        <v>0</v>
      </c>
      <c r="AD87" s="35">
        <f>Main!Q82*Mask!S$17</f>
        <v>0</v>
      </c>
      <c r="AE87" s="35">
        <f>Main!R82*Mask!T$17</f>
        <v>0</v>
      </c>
      <c r="AF87" s="35">
        <f>Main!S82*Mask!U$17</f>
        <v>0</v>
      </c>
      <c r="AG87" s="35">
        <f>Main!T82*Mask!V$17</f>
        <v>0</v>
      </c>
      <c r="AH87" s="35">
        <f>Main!U82*Mask!W$17</f>
        <v>0</v>
      </c>
      <c r="AI87" s="35">
        <f>Main!V82*Mask!X$17</f>
        <v>0</v>
      </c>
      <c r="AJ87" s="35">
        <f>Main!W82*Mask!Y$17</f>
        <v>0</v>
      </c>
      <c r="AK87" s="35">
        <f>Main!X82*Mask!Z$17</f>
        <v>0</v>
      </c>
      <c r="AL87" s="35">
        <f>Main!Y82*Mask!AA$17</f>
        <v>0</v>
      </c>
      <c r="AM87" s="35">
        <f>Main!Z82*Mask!AB$17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1</v>
      </c>
      <c r="Q88" s="138" t="str">
        <f ca="1">IF(Main!$AY83&lt;&gt;"#",$P88-Main!$AY83,"#")</f>
        <v>#</v>
      </c>
      <c r="R88" s="35">
        <f>Main!E83*Mask!G$17</f>
        <v>0</v>
      </c>
      <c r="S88" s="35">
        <f>Main!F83*Mask!H$17</f>
        <v>0</v>
      </c>
      <c r="T88" s="35">
        <f>Main!G83*Mask!I$17</f>
        <v>0</v>
      </c>
      <c r="U88" s="35">
        <f>Main!H83*Mask!J$17</f>
        <v>0</v>
      </c>
      <c r="V88" s="35">
        <f>Main!I83*Mask!K$17</f>
        <v>0</v>
      </c>
      <c r="W88" s="35">
        <f>Main!J83*Mask!L$17</f>
        <v>0</v>
      </c>
      <c r="X88" s="35">
        <f>Main!K83*Mask!M$17</f>
        <v>0</v>
      </c>
      <c r="Y88" s="35">
        <f>Main!L83*Mask!N$17</f>
        <v>0</v>
      </c>
      <c r="Z88" s="35">
        <f>Main!M83*Mask!O$17</f>
        <v>0</v>
      </c>
      <c r="AA88" s="35">
        <f>Main!N83*Mask!P$17</f>
        <v>0</v>
      </c>
      <c r="AB88" s="35">
        <f>Main!O83*Mask!Q$17</f>
        <v>0</v>
      </c>
      <c r="AC88" s="35">
        <f>Main!P83*Mask!R$17</f>
        <v>0</v>
      </c>
      <c r="AD88" s="35">
        <f>Main!Q83*Mask!S$17</f>
        <v>0</v>
      </c>
      <c r="AE88" s="35">
        <f>Main!R83*Mask!T$17</f>
        <v>0</v>
      </c>
      <c r="AF88" s="35">
        <f>Main!S83*Mask!U$17</f>
        <v>0</v>
      </c>
      <c r="AG88" s="35">
        <f>Main!T83*Mask!V$17</f>
        <v>0</v>
      </c>
      <c r="AH88" s="35">
        <f>Main!U83*Mask!W$17</f>
        <v>0</v>
      </c>
      <c r="AI88" s="35">
        <f>Main!V83*Mask!X$17</f>
        <v>0</v>
      </c>
      <c r="AJ88" s="35">
        <f>Main!W83*Mask!Y$17</f>
        <v>0</v>
      </c>
      <c r="AK88" s="35">
        <f>Main!X83*Mask!Z$17</f>
        <v>0</v>
      </c>
      <c r="AL88" s="35">
        <f>Main!Y83*Mask!AA$17</f>
        <v>0</v>
      </c>
      <c r="AM88" s="35">
        <f>Main!Z83*Mask!AB$17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1</v>
      </c>
      <c r="Q89" s="138" t="str">
        <f ca="1">IF(Main!$AY84&lt;&gt;"#",$P89-Main!$AY84,"#")</f>
        <v>#</v>
      </c>
      <c r="R89" s="35">
        <f>Main!E84*Mask!G$17</f>
        <v>0</v>
      </c>
      <c r="S89" s="35">
        <f>Main!F84*Mask!H$17</f>
        <v>0</v>
      </c>
      <c r="T89" s="35">
        <f>Main!G84*Mask!I$17</f>
        <v>0</v>
      </c>
      <c r="U89" s="35">
        <f>Main!H84*Mask!J$17</f>
        <v>0</v>
      </c>
      <c r="V89" s="35">
        <f>Main!I84*Mask!K$17</f>
        <v>0</v>
      </c>
      <c r="W89" s="35">
        <f>Main!J84*Mask!L$17</f>
        <v>0</v>
      </c>
      <c r="X89" s="35">
        <f>Main!K84*Mask!M$17</f>
        <v>0</v>
      </c>
      <c r="Y89" s="35">
        <f>Main!L84*Mask!N$17</f>
        <v>0</v>
      </c>
      <c r="Z89" s="35">
        <f>Main!M84*Mask!O$17</f>
        <v>0</v>
      </c>
      <c r="AA89" s="35">
        <f>Main!N84*Mask!P$17</f>
        <v>0</v>
      </c>
      <c r="AB89" s="35">
        <f>Main!O84*Mask!Q$17</f>
        <v>0</v>
      </c>
      <c r="AC89" s="35">
        <f>Main!P84*Mask!R$17</f>
        <v>0</v>
      </c>
      <c r="AD89" s="35">
        <f>Main!Q84*Mask!S$17</f>
        <v>0</v>
      </c>
      <c r="AE89" s="35">
        <f>Main!R84*Mask!T$17</f>
        <v>0</v>
      </c>
      <c r="AF89" s="35">
        <f>Main!S84*Mask!U$17</f>
        <v>0</v>
      </c>
      <c r="AG89" s="35">
        <f>Main!T84*Mask!V$17</f>
        <v>0</v>
      </c>
      <c r="AH89" s="35">
        <f>Main!U84*Mask!W$17</f>
        <v>0</v>
      </c>
      <c r="AI89" s="35">
        <f>Main!V84*Mask!X$17</f>
        <v>0</v>
      </c>
      <c r="AJ89" s="35">
        <f>Main!W84*Mask!Y$17</f>
        <v>0</v>
      </c>
      <c r="AK89" s="35">
        <f>Main!X84*Mask!Z$17</f>
        <v>0</v>
      </c>
      <c r="AL89" s="35">
        <f>Main!Y84*Mask!AA$17</f>
        <v>0</v>
      </c>
      <c r="AM89" s="35">
        <f>Main!Z84*Mask!AB$17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1</v>
      </c>
      <c r="Q90" s="138" t="str">
        <f ca="1">IF(Main!$AY85&lt;&gt;"#",$P90-Main!$AY85,"#")</f>
        <v>#</v>
      </c>
      <c r="R90" s="35">
        <f>Main!E85*Mask!G$17</f>
        <v>0</v>
      </c>
      <c r="S90" s="35">
        <f>Main!F85*Mask!H$17</f>
        <v>0</v>
      </c>
      <c r="T90" s="35">
        <f>Main!G85*Mask!I$17</f>
        <v>0</v>
      </c>
      <c r="U90" s="35">
        <f>Main!H85*Mask!J$17</f>
        <v>0</v>
      </c>
      <c r="V90" s="35">
        <f>Main!I85*Mask!K$17</f>
        <v>0</v>
      </c>
      <c r="W90" s="35">
        <f>Main!J85*Mask!L$17</f>
        <v>0</v>
      </c>
      <c r="X90" s="35">
        <f>Main!K85*Mask!M$17</f>
        <v>0</v>
      </c>
      <c r="Y90" s="35">
        <f>Main!L85*Mask!N$17</f>
        <v>0</v>
      </c>
      <c r="Z90" s="35">
        <f>Main!M85*Mask!O$17</f>
        <v>0</v>
      </c>
      <c r="AA90" s="35">
        <f>Main!N85*Mask!P$17</f>
        <v>0</v>
      </c>
      <c r="AB90" s="35">
        <f>Main!O85*Mask!Q$17</f>
        <v>0</v>
      </c>
      <c r="AC90" s="35">
        <f>Main!P85*Mask!R$17</f>
        <v>0</v>
      </c>
      <c r="AD90" s="35">
        <f>Main!Q85*Mask!S$17</f>
        <v>0</v>
      </c>
      <c r="AE90" s="35">
        <f>Main!R85*Mask!T$17</f>
        <v>0</v>
      </c>
      <c r="AF90" s="35">
        <f>Main!S85*Mask!U$17</f>
        <v>0</v>
      </c>
      <c r="AG90" s="35">
        <f>Main!T85*Mask!V$17</f>
        <v>0</v>
      </c>
      <c r="AH90" s="35">
        <f>Main!U85*Mask!W$17</f>
        <v>0</v>
      </c>
      <c r="AI90" s="35">
        <f>Main!V85*Mask!X$17</f>
        <v>0</v>
      </c>
      <c r="AJ90" s="35">
        <f>Main!W85*Mask!Y$17</f>
        <v>0</v>
      </c>
      <c r="AK90" s="35">
        <f>Main!X85*Mask!Z$17</f>
        <v>0</v>
      </c>
      <c r="AL90" s="35">
        <f>Main!Y85*Mask!AA$17</f>
        <v>0</v>
      </c>
      <c r="AM90" s="35">
        <f>Main!Z85*Mask!AB$17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1</v>
      </c>
      <c r="Q91" s="138" t="str">
        <f ca="1">IF(Main!$AY86&lt;&gt;"#",$P91-Main!$AY86,"#")</f>
        <v>#</v>
      </c>
      <c r="R91" s="35">
        <f>Main!E86*Mask!G$17</f>
        <v>0</v>
      </c>
      <c r="S91" s="35">
        <f>Main!F86*Mask!H$17</f>
        <v>0</v>
      </c>
      <c r="T91" s="35">
        <f>Main!G86*Mask!I$17</f>
        <v>0</v>
      </c>
      <c r="U91" s="35">
        <f>Main!H86*Mask!J$17</f>
        <v>0</v>
      </c>
      <c r="V91" s="35">
        <f>Main!I86*Mask!K$17</f>
        <v>0</v>
      </c>
      <c r="W91" s="35">
        <f>Main!J86*Mask!L$17</f>
        <v>0</v>
      </c>
      <c r="X91" s="35">
        <f>Main!K86*Mask!M$17</f>
        <v>0</v>
      </c>
      <c r="Y91" s="35">
        <f>Main!L86*Mask!N$17</f>
        <v>0</v>
      </c>
      <c r="Z91" s="35">
        <f>Main!M86*Mask!O$17</f>
        <v>0</v>
      </c>
      <c r="AA91" s="35">
        <f>Main!N86*Mask!P$17</f>
        <v>0</v>
      </c>
      <c r="AB91" s="35">
        <f>Main!O86*Mask!Q$17</f>
        <v>0</v>
      </c>
      <c r="AC91" s="35">
        <f>Main!P86*Mask!R$17</f>
        <v>0</v>
      </c>
      <c r="AD91" s="35">
        <f>Main!Q86*Mask!S$17</f>
        <v>0</v>
      </c>
      <c r="AE91" s="35">
        <f>Main!R86*Mask!T$17</f>
        <v>0</v>
      </c>
      <c r="AF91" s="35">
        <f>Main!S86*Mask!U$17</f>
        <v>0</v>
      </c>
      <c r="AG91" s="35">
        <f>Main!T86*Mask!V$17</f>
        <v>0</v>
      </c>
      <c r="AH91" s="35">
        <f>Main!U86*Mask!W$17</f>
        <v>0</v>
      </c>
      <c r="AI91" s="35">
        <f>Main!V86*Mask!X$17</f>
        <v>0</v>
      </c>
      <c r="AJ91" s="35">
        <f>Main!W86*Mask!Y$17</f>
        <v>0</v>
      </c>
      <c r="AK91" s="35">
        <f>Main!X86*Mask!Z$17</f>
        <v>0</v>
      </c>
      <c r="AL91" s="35">
        <f>Main!Y86*Mask!AA$17</f>
        <v>0</v>
      </c>
      <c r="AM91" s="35">
        <f>Main!Z86*Mask!AB$17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1</v>
      </c>
      <c r="Q92" s="138" t="str">
        <f ca="1">IF(Main!$AY87&lt;&gt;"#",$P92-Main!$AY87,"#")</f>
        <v>#</v>
      </c>
      <c r="R92" s="35">
        <f>Main!E87*Mask!G$17</f>
        <v>0</v>
      </c>
      <c r="S92" s="35">
        <f>Main!F87*Mask!H$17</f>
        <v>0</v>
      </c>
      <c r="T92" s="35">
        <f>Main!G87*Mask!I$17</f>
        <v>0</v>
      </c>
      <c r="U92" s="35">
        <f>Main!H87*Mask!J$17</f>
        <v>0</v>
      </c>
      <c r="V92" s="35">
        <f>Main!I87*Mask!K$17</f>
        <v>0</v>
      </c>
      <c r="W92" s="35">
        <f>Main!J87*Mask!L$17</f>
        <v>0</v>
      </c>
      <c r="X92" s="35">
        <f>Main!K87*Mask!M$17</f>
        <v>0</v>
      </c>
      <c r="Y92" s="35">
        <f>Main!L87*Mask!N$17</f>
        <v>0</v>
      </c>
      <c r="Z92" s="35">
        <f>Main!M87*Mask!O$17</f>
        <v>0</v>
      </c>
      <c r="AA92" s="35">
        <f>Main!N87*Mask!P$17</f>
        <v>0</v>
      </c>
      <c r="AB92" s="35">
        <f>Main!O87*Mask!Q$17</f>
        <v>0</v>
      </c>
      <c r="AC92" s="35">
        <f>Main!P87*Mask!R$17</f>
        <v>0</v>
      </c>
      <c r="AD92" s="35">
        <f>Main!Q87*Mask!S$17</f>
        <v>0</v>
      </c>
      <c r="AE92" s="35">
        <f>Main!R87*Mask!T$17</f>
        <v>0</v>
      </c>
      <c r="AF92" s="35">
        <f>Main!S87*Mask!U$17</f>
        <v>0</v>
      </c>
      <c r="AG92" s="35">
        <f>Main!T87*Mask!V$17</f>
        <v>0</v>
      </c>
      <c r="AH92" s="35">
        <f>Main!U87*Mask!W$17</f>
        <v>0</v>
      </c>
      <c r="AI92" s="35">
        <f>Main!V87*Mask!X$17</f>
        <v>0</v>
      </c>
      <c r="AJ92" s="35">
        <f>Main!W87*Mask!Y$17</f>
        <v>0</v>
      </c>
      <c r="AK92" s="35">
        <f>Main!X87*Mask!Z$17</f>
        <v>0</v>
      </c>
      <c r="AL92" s="35">
        <f>Main!Y87*Mask!AA$17</f>
        <v>0</v>
      </c>
      <c r="AM92" s="35">
        <f>Main!Z87*Mask!AB$17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1</v>
      </c>
      <c r="Q93" s="138" t="str">
        <f ca="1">IF(Main!$AY88&lt;&gt;"#",$P93-Main!$AY88,"#")</f>
        <v>#</v>
      </c>
      <c r="R93" s="35">
        <f>Main!E88*Mask!G$17</f>
        <v>0</v>
      </c>
      <c r="S93" s="35">
        <f>Main!F88*Mask!H$17</f>
        <v>0</v>
      </c>
      <c r="T93" s="35">
        <f>Main!G88*Mask!I$17</f>
        <v>0</v>
      </c>
      <c r="U93" s="35">
        <f>Main!H88*Mask!J$17</f>
        <v>0</v>
      </c>
      <c r="V93" s="35">
        <f>Main!I88*Mask!K$17</f>
        <v>0</v>
      </c>
      <c r="W93" s="35">
        <f>Main!J88*Mask!L$17</f>
        <v>0</v>
      </c>
      <c r="X93" s="35">
        <f>Main!K88*Mask!M$17</f>
        <v>0</v>
      </c>
      <c r="Y93" s="35">
        <f>Main!L88*Mask!N$17</f>
        <v>0</v>
      </c>
      <c r="Z93" s="35">
        <f>Main!M88*Mask!O$17</f>
        <v>0</v>
      </c>
      <c r="AA93" s="35">
        <f>Main!N88*Mask!P$17</f>
        <v>0</v>
      </c>
      <c r="AB93" s="35">
        <f>Main!O88*Mask!Q$17</f>
        <v>0</v>
      </c>
      <c r="AC93" s="35">
        <f>Main!P88*Mask!R$17</f>
        <v>0</v>
      </c>
      <c r="AD93" s="35">
        <f>Main!Q88*Mask!S$17</f>
        <v>0</v>
      </c>
      <c r="AE93" s="35">
        <f>Main!R88*Mask!T$17</f>
        <v>0</v>
      </c>
      <c r="AF93" s="35">
        <f>Main!S88*Mask!U$17</f>
        <v>0</v>
      </c>
      <c r="AG93" s="35">
        <f>Main!T88*Mask!V$17</f>
        <v>0</v>
      </c>
      <c r="AH93" s="35">
        <f>Main!U88*Mask!W$17</f>
        <v>0</v>
      </c>
      <c r="AI93" s="35">
        <f>Main!V88*Mask!X$17</f>
        <v>0</v>
      </c>
      <c r="AJ93" s="35">
        <f>Main!W88*Mask!Y$17</f>
        <v>0</v>
      </c>
      <c r="AK93" s="35">
        <f>Main!X88*Mask!Z$17</f>
        <v>0</v>
      </c>
      <c r="AL93" s="35">
        <f>Main!Y88*Mask!AA$17</f>
        <v>0</v>
      </c>
      <c r="AM93" s="35">
        <f>Main!Z88*Mask!AB$17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1</v>
      </c>
      <c r="Q94" s="138" t="str">
        <f ca="1">IF(Main!$AY89&lt;&gt;"#",$P94-Main!$AY89,"#")</f>
        <v>#</v>
      </c>
      <c r="R94" s="35">
        <f>Main!E89*Mask!G$17</f>
        <v>0</v>
      </c>
      <c r="S94" s="35">
        <f>Main!F89*Mask!H$17</f>
        <v>0</v>
      </c>
      <c r="T94" s="35">
        <f>Main!G89*Mask!I$17</f>
        <v>0</v>
      </c>
      <c r="U94" s="35">
        <f>Main!H89*Mask!J$17</f>
        <v>0</v>
      </c>
      <c r="V94" s="35">
        <f>Main!I89*Mask!K$17</f>
        <v>0</v>
      </c>
      <c r="W94" s="35">
        <f>Main!J89*Mask!L$17</f>
        <v>0</v>
      </c>
      <c r="X94" s="35">
        <f>Main!K89*Mask!M$17</f>
        <v>0</v>
      </c>
      <c r="Y94" s="35">
        <f>Main!L89*Mask!N$17</f>
        <v>0</v>
      </c>
      <c r="Z94" s="35">
        <f>Main!M89*Mask!O$17</f>
        <v>0</v>
      </c>
      <c r="AA94" s="35">
        <f>Main!N89*Mask!P$17</f>
        <v>0</v>
      </c>
      <c r="AB94" s="35">
        <f>Main!O89*Mask!Q$17</f>
        <v>0</v>
      </c>
      <c r="AC94" s="35">
        <f>Main!P89*Mask!R$17</f>
        <v>0</v>
      </c>
      <c r="AD94" s="35">
        <f>Main!Q89*Mask!S$17</f>
        <v>0</v>
      </c>
      <c r="AE94" s="35">
        <f>Main!R89*Mask!T$17</f>
        <v>0</v>
      </c>
      <c r="AF94" s="35">
        <f>Main!S89*Mask!U$17</f>
        <v>0</v>
      </c>
      <c r="AG94" s="35">
        <f>Main!T89*Mask!V$17</f>
        <v>0</v>
      </c>
      <c r="AH94" s="35">
        <f>Main!U89*Mask!W$17</f>
        <v>0</v>
      </c>
      <c r="AI94" s="35">
        <f>Main!V89*Mask!X$17</f>
        <v>0</v>
      </c>
      <c r="AJ94" s="35">
        <f>Main!W89*Mask!Y$17</f>
        <v>0</v>
      </c>
      <c r="AK94" s="35">
        <f>Main!X89*Mask!Z$17</f>
        <v>0</v>
      </c>
      <c r="AL94" s="35">
        <f>Main!Y89*Mask!AA$17</f>
        <v>0</v>
      </c>
      <c r="AM94" s="35">
        <f>Main!Z89*Mask!AB$17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1</v>
      </c>
      <c r="Q95" s="138" t="str">
        <f ca="1">IF(Main!$AY90&lt;&gt;"#",$P95-Main!$AY90,"#")</f>
        <v>#</v>
      </c>
      <c r="R95" s="35">
        <f>Main!E90*Mask!G$17</f>
        <v>0</v>
      </c>
      <c r="S95" s="35">
        <f>Main!F90*Mask!H$17</f>
        <v>0</v>
      </c>
      <c r="T95" s="35">
        <f>Main!G90*Mask!I$17</f>
        <v>0</v>
      </c>
      <c r="U95" s="35">
        <f>Main!H90*Mask!J$17</f>
        <v>0</v>
      </c>
      <c r="V95" s="35">
        <f>Main!I90*Mask!K$17</f>
        <v>0</v>
      </c>
      <c r="W95" s="35">
        <f>Main!J90*Mask!L$17</f>
        <v>0</v>
      </c>
      <c r="X95" s="35">
        <f>Main!K90*Mask!M$17</f>
        <v>0</v>
      </c>
      <c r="Y95" s="35">
        <f>Main!L90*Mask!N$17</f>
        <v>0</v>
      </c>
      <c r="Z95" s="35">
        <f>Main!M90*Mask!O$17</f>
        <v>0</v>
      </c>
      <c r="AA95" s="35">
        <f>Main!N90*Mask!P$17</f>
        <v>0</v>
      </c>
      <c r="AB95" s="35">
        <f>Main!O90*Mask!Q$17</f>
        <v>0</v>
      </c>
      <c r="AC95" s="35">
        <f>Main!P90*Mask!R$17</f>
        <v>0</v>
      </c>
      <c r="AD95" s="35">
        <f>Main!Q90*Mask!S$17</f>
        <v>0</v>
      </c>
      <c r="AE95" s="35">
        <f>Main!R90*Mask!T$17</f>
        <v>0</v>
      </c>
      <c r="AF95" s="35">
        <f>Main!S90*Mask!U$17</f>
        <v>0</v>
      </c>
      <c r="AG95" s="35">
        <f>Main!T90*Mask!V$17</f>
        <v>0</v>
      </c>
      <c r="AH95" s="35">
        <f>Main!U90*Mask!W$17</f>
        <v>0</v>
      </c>
      <c r="AI95" s="35">
        <f>Main!V90*Mask!X$17</f>
        <v>0</v>
      </c>
      <c r="AJ95" s="35">
        <f>Main!W90*Mask!Y$17</f>
        <v>0</v>
      </c>
      <c r="AK95" s="35">
        <f>Main!X90*Mask!Z$17</f>
        <v>0</v>
      </c>
      <c r="AL95" s="35">
        <f>Main!Y90*Mask!AA$17</f>
        <v>0</v>
      </c>
      <c r="AM95" s="35">
        <f>Main!Z90*Mask!AB$17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1</v>
      </c>
      <c r="Q96" s="138" t="str">
        <f ca="1">IF(Main!$AY91&lt;&gt;"#",$P96-Main!$AY91,"#")</f>
        <v>#</v>
      </c>
      <c r="R96" s="35">
        <f>Main!E91*Mask!G$17</f>
        <v>0</v>
      </c>
      <c r="S96" s="35">
        <f>Main!F91*Mask!H$17</f>
        <v>0</v>
      </c>
      <c r="T96" s="35">
        <f>Main!G91*Mask!I$17</f>
        <v>0</v>
      </c>
      <c r="U96" s="35">
        <f>Main!H91*Mask!J$17</f>
        <v>0</v>
      </c>
      <c r="V96" s="35">
        <f>Main!I91*Mask!K$17</f>
        <v>0</v>
      </c>
      <c r="W96" s="35">
        <f>Main!J91*Mask!L$17</f>
        <v>0</v>
      </c>
      <c r="X96" s="35">
        <f>Main!K91*Mask!M$17</f>
        <v>0</v>
      </c>
      <c r="Y96" s="35">
        <f>Main!L91*Mask!N$17</f>
        <v>0</v>
      </c>
      <c r="Z96" s="35">
        <f>Main!M91*Mask!O$17</f>
        <v>0</v>
      </c>
      <c r="AA96" s="35">
        <f>Main!N91*Mask!P$17</f>
        <v>0</v>
      </c>
      <c r="AB96" s="35">
        <f>Main!O91*Mask!Q$17</f>
        <v>0</v>
      </c>
      <c r="AC96" s="35">
        <f>Main!P91*Mask!R$17</f>
        <v>0</v>
      </c>
      <c r="AD96" s="35">
        <f>Main!Q91*Mask!S$17</f>
        <v>0</v>
      </c>
      <c r="AE96" s="35">
        <f>Main!R91*Mask!T$17</f>
        <v>0</v>
      </c>
      <c r="AF96" s="35">
        <f>Main!S91*Mask!U$17</f>
        <v>0</v>
      </c>
      <c r="AG96" s="35">
        <f>Main!T91*Mask!V$17</f>
        <v>0</v>
      </c>
      <c r="AH96" s="35">
        <f>Main!U91*Mask!W$17</f>
        <v>0</v>
      </c>
      <c r="AI96" s="35">
        <f>Main!V91*Mask!X$17</f>
        <v>0</v>
      </c>
      <c r="AJ96" s="35">
        <f>Main!W91*Mask!Y$17</f>
        <v>0</v>
      </c>
      <c r="AK96" s="35">
        <f>Main!X91*Mask!Z$17</f>
        <v>0</v>
      </c>
      <c r="AL96" s="35">
        <f>Main!Y91*Mask!AA$17</f>
        <v>0</v>
      </c>
      <c r="AM96" s="35">
        <f>Main!Z91*Mask!AB$17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1</v>
      </c>
      <c r="Q97" s="138" t="str">
        <f ca="1">IF(Main!$AY92&lt;&gt;"#",$P97-Main!$AY92,"#")</f>
        <v>#</v>
      </c>
      <c r="R97" s="35">
        <f>Main!E92*Mask!G$17</f>
        <v>0</v>
      </c>
      <c r="S97" s="35">
        <f>Main!F92*Mask!H$17</f>
        <v>0</v>
      </c>
      <c r="T97" s="35">
        <f>Main!G92*Mask!I$17</f>
        <v>0</v>
      </c>
      <c r="U97" s="35">
        <f>Main!H92*Mask!J$17</f>
        <v>0</v>
      </c>
      <c r="V97" s="35">
        <f>Main!I92*Mask!K$17</f>
        <v>0</v>
      </c>
      <c r="W97" s="35">
        <f>Main!J92*Mask!L$17</f>
        <v>0</v>
      </c>
      <c r="X97" s="35">
        <f>Main!K92*Mask!M$17</f>
        <v>0</v>
      </c>
      <c r="Y97" s="35">
        <f>Main!L92*Mask!N$17</f>
        <v>0</v>
      </c>
      <c r="Z97" s="35">
        <f>Main!M92*Mask!O$17</f>
        <v>0</v>
      </c>
      <c r="AA97" s="35">
        <f>Main!N92*Mask!P$17</f>
        <v>0</v>
      </c>
      <c r="AB97" s="35">
        <f>Main!O92*Mask!Q$17</f>
        <v>0</v>
      </c>
      <c r="AC97" s="35">
        <f>Main!P92*Mask!R$17</f>
        <v>0</v>
      </c>
      <c r="AD97" s="35">
        <f>Main!Q92*Mask!S$17</f>
        <v>0</v>
      </c>
      <c r="AE97" s="35">
        <f>Main!R92*Mask!T$17</f>
        <v>0</v>
      </c>
      <c r="AF97" s="35">
        <f>Main!S92*Mask!U$17</f>
        <v>0</v>
      </c>
      <c r="AG97" s="35">
        <f>Main!T92*Mask!V$17</f>
        <v>0</v>
      </c>
      <c r="AH97" s="35">
        <f>Main!U92*Mask!W$17</f>
        <v>0</v>
      </c>
      <c r="AI97" s="35">
        <f>Main!V92*Mask!X$17</f>
        <v>0</v>
      </c>
      <c r="AJ97" s="35">
        <f>Main!W92*Mask!Y$17</f>
        <v>0</v>
      </c>
      <c r="AK97" s="35">
        <f>Main!X92*Mask!Z$17</f>
        <v>0</v>
      </c>
      <c r="AL97" s="35">
        <f>Main!Y92*Mask!AA$17</f>
        <v>0</v>
      </c>
      <c r="AM97" s="35">
        <f>Main!Z92*Mask!AB$17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1</v>
      </c>
      <c r="Q98" s="138" t="str">
        <f ca="1">IF(Main!$AY93&lt;&gt;"#",$P98-Main!$AY93,"#")</f>
        <v>#</v>
      </c>
      <c r="R98" s="35">
        <f>Main!E93*Mask!G$17</f>
        <v>0</v>
      </c>
      <c r="S98" s="35">
        <f>Main!F93*Mask!H$17</f>
        <v>0</v>
      </c>
      <c r="T98" s="35">
        <f>Main!G93*Mask!I$17</f>
        <v>0</v>
      </c>
      <c r="U98" s="35">
        <f>Main!H93*Mask!J$17</f>
        <v>0</v>
      </c>
      <c r="V98" s="35">
        <f>Main!I93*Mask!K$17</f>
        <v>0</v>
      </c>
      <c r="W98" s="35">
        <f>Main!J93*Mask!L$17</f>
        <v>0</v>
      </c>
      <c r="X98" s="35">
        <f>Main!K93*Mask!M$17</f>
        <v>0</v>
      </c>
      <c r="Y98" s="35">
        <f>Main!L93*Mask!N$17</f>
        <v>0</v>
      </c>
      <c r="Z98" s="35">
        <f>Main!M93*Mask!O$17</f>
        <v>0</v>
      </c>
      <c r="AA98" s="35">
        <f>Main!N93*Mask!P$17</f>
        <v>0</v>
      </c>
      <c r="AB98" s="35">
        <f>Main!O93*Mask!Q$17</f>
        <v>0</v>
      </c>
      <c r="AC98" s="35">
        <f>Main!P93*Mask!R$17</f>
        <v>0</v>
      </c>
      <c r="AD98" s="35">
        <f>Main!Q93*Mask!S$17</f>
        <v>0</v>
      </c>
      <c r="AE98" s="35">
        <f>Main!R93*Mask!T$17</f>
        <v>0</v>
      </c>
      <c r="AF98" s="35">
        <f>Main!S93*Mask!U$17</f>
        <v>0</v>
      </c>
      <c r="AG98" s="35">
        <f>Main!T93*Mask!V$17</f>
        <v>0</v>
      </c>
      <c r="AH98" s="35">
        <f>Main!U93*Mask!W$17</f>
        <v>0</v>
      </c>
      <c r="AI98" s="35">
        <f>Main!V93*Mask!X$17</f>
        <v>0</v>
      </c>
      <c r="AJ98" s="35">
        <f>Main!W93*Mask!Y$17</f>
        <v>0</v>
      </c>
      <c r="AK98" s="35">
        <f>Main!X93*Mask!Z$17</f>
        <v>0</v>
      </c>
      <c r="AL98" s="35">
        <f>Main!Y93*Mask!AA$17</f>
        <v>0</v>
      </c>
      <c r="AM98" s="35">
        <f>Main!Z93*Mask!AB$17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1</v>
      </c>
      <c r="Q99" s="138" t="str">
        <f ca="1">IF(Main!$AY94&lt;&gt;"#",$P99-Main!$AY94,"#")</f>
        <v>#</v>
      </c>
      <c r="R99" s="35">
        <f>Main!E94*Mask!G$17</f>
        <v>0</v>
      </c>
      <c r="S99" s="35">
        <f>Main!F94*Mask!H$17</f>
        <v>0</v>
      </c>
      <c r="T99" s="35">
        <f>Main!G94*Mask!I$17</f>
        <v>0</v>
      </c>
      <c r="U99" s="35">
        <f>Main!H94*Mask!J$17</f>
        <v>0</v>
      </c>
      <c r="V99" s="35">
        <f>Main!I94*Mask!K$17</f>
        <v>0</v>
      </c>
      <c r="W99" s="35">
        <f>Main!J94*Mask!L$17</f>
        <v>0</v>
      </c>
      <c r="X99" s="35">
        <f>Main!K94*Mask!M$17</f>
        <v>0</v>
      </c>
      <c r="Y99" s="35">
        <f>Main!L94*Mask!N$17</f>
        <v>0</v>
      </c>
      <c r="Z99" s="35">
        <f>Main!M94*Mask!O$17</f>
        <v>0</v>
      </c>
      <c r="AA99" s="35">
        <f>Main!N94*Mask!P$17</f>
        <v>0</v>
      </c>
      <c r="AB99" s="35">
        <f>Main!O94*Mask!Q$17</f>
        <v>0</v>
      </c>
      <c r="AC99" s="35">
        <f>Main!P94*Mask!R$17</f>
        <v>0</v>
      </c>
      <c r="AD99" s="35">
        <f>Main!Q94*Mask!S$17</f>
        <v>0</v>
      </c>
      <c r="AE99" s="35">
        <f>Main!R94*Mask!T$17</f>
        <v>0</v>
      </c>
      <c r="AF99" s="35">
        <f>Main!S94*Mask!U$17</f>
        <v>0</v>
      </c>
      <c r="AG99" s="35">
        <f>Main!T94*Mask!V$17</f>
        <v>0</v>
      </c>
      <c r="AH99" s="35">
        <f>Main!U94*Mask!W$17</f>
        <v>0</v>
      </c>
      <c r="AI99" s="35">
        <f>Main!V94*Mask!X$17</f>
        <v>0</v>
      </c>
      <c r="AJ99" s="35">
        <f>Main!W94*Mask!Y$17</f>
        <v>0</v>
      </c>
      <c r="AK99" s="35">
        <f>Main!X94*Mask!Z$17</f>
        <v>0</v>
      </c>
      <c r="AL99" s="35">
        <f>Main!Y94*Mask!AA$17</f>
        <v>0</v>
      </c>
      <c r="AM99" s="35">
        <f>Main!Z94*Mask!AB$17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1</v>
      </c>
      <c r="Q100" s="138" t="str">
        <f ca="1">IF(Main!$AY95&lt;&gt;"#",$P100-Main!$AY95,"#")</f>
        <v>#</v>
      </c>
      <c r="R100" s="35">
        <f>Main!E95*Mask!G$17</f>
        <v>0</v>
      </c>
      <c r="S100" s="35">
        <f>Main!F95*Mask!H$17</f>
        <v>0</v>
      </c>
      <c r="T100" s="35">
        <f>Main!G95*Mask!I$17</f>
        <v>0</v>
      </c>
      <c r="U100" s="35">
        <f>Main!H95*Mask!J$17</f>
        <v>0</v>
      </c>
      <c r="V100" s="35">
        <f>Main!I95*Mask!K$17</f>
        <v>0</v>
      </c>
      <c r="W100" s="35">
        <f>Main!J95*Mask!L$17</f>
        <v>0</v>
      </c>
      <c r="X100" s="35">
        <f>Main!K95*Mask!M$17</f>
        <v>0</v>
      </c>
      <c r="Y100" s="35">
        <f>Main!L95*Mask!N$17</f>
        <v>0</v>
      </c>
      <c r="Z100" s="35">
        <f>Main!M95*Mask!O$17</f>
        <v>0</v>
      </c>
      <c r="AA100" s="35">
        <f>Main!N95*Mask!P$17</f>
        <v>0</v>
      </c>
      <c r="AB100" s="35">
        <f>Main!O95*Mask!Q$17</f>
        <v>0</v>
      </c>
      <c r="AC100" s="35">
        <f>Main!P95*Mask!R$17</f>
        <v>0</v>
      </c>
      <c r="AD100" s="35">
        <f>Main!Q95*Mask!S$17</f>
        <v>0</v>
      </c>
      <c r="AE100" s="35">
        <f>Main!R95*Mask!T$17</f>
        <v>0</v>
      </c>
      <c r="AF100" s="35">
        <f>Main!S95*Mask!U$17</f>
        <v>0</v>
      </c>
      <c r="AG100" s="35">
        <f>Main!T95*Mask!V$17</f>
        <v>0</v>
      </c>
      <c r="AH100" s="35">
        <f>Main!U95*Mask!W$17</f>
        <v>0</v>
      </c>
      <c r="AI100" s="35">
        <f>Main!V95*Mask!X$17</f>
        <v>0</v>
      </c>
      <c r="AJ100" s="35">
        <f>Main!W95*Mask!Y$17</f>
        <v>0</v>
      </c>
      <c r="AK100" s="35">
        <f>Main!X95*Mask!Z$17</f>
        <v>0</v>
      </c>
      <c r="AL100" s="35">
        <f>Main!Y95*Mask!AA$17</f>
        <v>0</v>
      </c>
      <c r="AM100" s="35">
        <f>Main!Z95*Mask!AB$17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1</v>
      </c>
      <c r="Q101" s="138" t="str">
        <f ca="1">IF(Main!$AY96&lt;&gt;"#",$P101-Main!$AY96,"#")</f>
        <v>#</v>
      </c>
      <c r="R101" s="35">
        <f>Main!E96*Mask!G$17</f>
        <v>0</v>
      </c>
      <c r="S101" s="35">
        <f>Main!F96*Mask!H$17</f>
        <v>0</v>
      </c>
      <c r="T101" s="35">
        <f>Main!G96*Mask!I$17</f>
        <v>0</v>
      </c>
      <c r="U101" s="35">
        <f>Main!H96*Mask!J$17</f>
        <v>0</v>
      </c>
      <c r="V101" s="35">
        <f>Main!I96*Mask!K$17</f>
        <v>0</v>
      </c>
      <c r="W101" s="35">
        <f>Main!J96*Mask!L$17</f>
        <v>0</v>
      </c>
      <c r="X101" s="35">
        <f>Main!K96*Mask!M$17</f>
        <v>0</v>
      </c>
      <c r="Y101" s="35">
        <f>Main!L96*Mask!N$17</f>
        <v>0</v>
      </c>
      <c r="Z101" s="35">
        <f>Main!M96*Mask!O$17</f>
        <v>0</v>
      </c>
      <c r="AA101" s="35">
        <f>Main!N96*Mask!P$17</f>
        <v>0</v>
      </c>
      <c r="AB101" s="35">
        <f>Main!O96*Mask!Q$17</f>
        <v>0</v>
      </c>
      <c r="AC101" s="35">
        <f>Main!P96*Mask!R$17</f>
        <v>0</v>
      </c>
      <c r="AD101" s="35">
        <f>Main!Q96*Mask!S$17</f>
        <v>0</v>
      </c>
      <c r="AE101" s="35">
        <f>Main!R96*Mask!T$17</f>
        <v>0</v>
      </c>
      <c r="AF101" s="35">
        <f>Main!S96*Mask!U$17</f>
        <v>0</v>
      </c>
      <c r="AG101" s="35">
        <f>Main!T96*Mask!V$17</f>
        <v>0</v>
      </c>
      <c r="AH101" s="35">
        <f>Main!U96*Mask!W$17</f>
        <v>0</v>
      </c>
      <c r="AI101" s="35">
        <f>Main!V96*Mask!X$17</f>
        <v>0</v>
      </c>
      <c r="AJ101" s="35">
        <f>Main!W96*Mask!Y$17</f>
        <v>0</v>
      </c>
      <c r="AK101" s="35">
        <f>Main!X96*Mask!Z$17</f>
        <v>0</v>
      </c>
      <c r="AL101" s="35">
        <f>Main!Y96*Mask!AA$17</f>
        <v>0</v>
      </c>
      <c r="AM101" s="35">
        <f>Main!Z96*Mask!AB$17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1</v>
      </c>
      <c r="Q102" s="138" t="str">
        <f ca="1">IF(Main!$AY97&lt;&gt;"#",$P102-Main!$AY97,"#")</f>
        <v>#</v>
      </c>
      <c r="R102" s="35">
        <f>Main!E97*Mask!G$17</f>
        <v>0</v>
      </c>
      <c r="S102" s="35">
        <f>Main!F97*Mask!H$17</f>
        <v>0</v>
      </c>
      <c r="T102" s="35">
        <f>Main!G97*Mask!I$17</f>
        <v>0</v>
      </c>
      <c r="U102" s="35">
        <f>Main!H97*Mask!J$17</f>
        <v>0</v>
      </c>
      <c r="V102" s="35">
        <f>Main!I97*Mask!K$17</f>
        <v>0</v>
      </c>
      <c r="W102" s="35">
        <f>Main!J97*Mask!L$17</f>
        <v>0</v>
      </c>
      <c r="X102" s="35">
        <f>Main!K97*Mask!M$17</f>
        <v>0</v>
      </c>
      <c r="Y102" s="35">
        <f>Main!L97*Mask!N$17</f>
        <v>0</v>
      </c>
      <c r="Z102" s="35">
        <f>Main!M97*Mask!O$17</f>
        <v>0</v>
      </c>
      <c r="AA102" s="35">
        <f>Main!N97*Mask!P$17</f>
        <v>0</v>
      </c>
      <c r="AB102" s="35">
        <f>Main!O97*Mask!Q$17</f>
        <v>0</v>
      </c>
      <c r="AC102" s="35">
        <f>Main!P97*Mask!R$17</f>
        <v>0</v>
      </c>
      <c r="AD102" s="35">
        <f>Main!Q97*Mask!S$17</f>
        <v>0</v>
      </c>
      <c r="AE102" s="35">
        <f>Main!R97*Mask!T$17</f>
        <v>0</v>
      </c>
      <c r="AF102" s="35">
        <f>Main!S97*Mask!U$17</f>
        <v>0</v>
      </c>
      <c r="AG102" s="35">
        <f>Main!T97*Mask!V$17</f>
        <v>0</v>
      </c>
      <c r="AH102" s="35">
        <f>Main!U97*Mask!W$17</f>
        <v>0</v>
      </c>
      <c r="AI102" s="35">
        <f>Main!V97*Mask!X$17</f>
        <v>0</v>
      </c>
      <c r="AJ102" s="35">
        <f>Main!W97*Mask!Y$17</f>
        <v>0</v>
      </c>
      <c r="AK102" s="35">
        <f>Main!X97*Mask!Z$17</f>
        <v>0</v>
      </c>
      <c r="AL102" s="35">
        <f>Main!Y97*Mask!AA$17</f>
        <v>0</v>
      </c>
      <c r="AM102" s="35">
        <f>Main!Z97*Mask!AB$17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1</v>
      </c>
      <c r="Q103" s="138" t="str">
        <f ca="1">IF(Main!$AY98&lt;&gt;"#",$P103-Main!$AY98,"#")</f>
        <v>#</v>
      </c>
      <c r="R103" s="35">
        <f>Main!E98*Mask!G$17</f>
        <v>0</v>
      </c>
      <c r="S103" s="35">
        <f>Main!F98*Mask!H$17</f>
        <v>0</v>
      </c>
      <c r="T103" s="35">
        <f>Main!G98*Mask!I$17</f>
        <v>0</v>
      </c>
      <c r="U103" s="35">
        <f>Main!H98*Mask!J$17</f>
        <v>0</v>
      </c>
      <c r="V103" s="35">
        <f>Main!I98*Mask!K$17</f>
        <v>0</v>
      </c>
      <c r="W103" s="35">
        <f>Main!J98*Mask!L$17</f>
        <v>0</v>
      </c>
      <c r="X103" s="35">
        <f>Main!K98*Mask!M$17</f>
        <v>0</v>
      </c>
      <c r="Y103" s="35">
        <f>Main!L98*Mask!N$17</f>
        <v>0</v>
      </c>
      <c r="Z103" s="35">
        <f>Main!M98*Mask!O$17</f>
        <v>0</v>
      </c>
      <c r="AA103" s="35">
        <f>Main!N98*Mask!P$17</f>
        <v>0</v>
      </c>
      <c r="AB103" s="35">
        <f>Main!O98*Mask!Q$17</f>
        <v>0</v>
      </c>
      <c r="AC103" s="35">
        <f>Main!P98*Mask!R$17</f>
        <v>0</v>
      </c>
      <c r="AD103" s="35">
        <f>Main!Q98*Mask!S$17</f>
        <v>0</v>
      </c>
      <c r="AE103" s="35">
        <f>Main!R98*Mask!T$17</f>
        <v>0</v>
      </c>
      <c r="AF103" s="35">
        <f>Main!S98*Mask!U$17</f>
        <v>0</v>
      </c>
      <c r="AG103" s="35">
        <f>Main!T98*Mask!V$17</f>
        <v>0</v>
      </c>
      <c r="AH103" s="35">
        <f>Main!U98*Mask!W$17</f>
        <v>0</v>
      </c>
      <c r="AI103" s="35">
        <f>Main!V98*Mask!X$17</f>
        <v>0</v>
      </c>
      <c r="AJ103" s="35">
        <f>Main!W98*Mask!Y$17</f>
        <v>0</v>
      </c>
      <c r="AK103" s="35">
        <f>Main!X98*Mask!Z$17</f>
        <v>0</v>
      </c>
      <c r="AL103" s="35">
        <f>Main!Y98*Mask!AA$17</f>
        <v>0</v>
      </c>
      <c r="AM103" s="35">
        <f>Main!Z98*Mask!AB$17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1</v>
      </c>
      <c r="Q104" s="138" t="str">
        <f ca="1">IF(Main!$AY99&lt;&gt;"#",$P104-Main!$AY99,"#")</f>
        <v>#</v>
      </c>
      <c r="R104" s="35">
        <f>Main!E99*Mask!G$17</f>
        <v>0</v>
      </c>
      <c r="S104" s="35">
        <f>Main!F99*Mask!H$17</f>
        <v>0</v>
      </c>
      <c r="T104" s="35">
        <f>Main!G99*Mask!I$17</f>
        <v>0</v>
      </c>
      <c r="U104" s="35">
        <f>Main!H99*Mask!J$17</f>
        <v>0</v>
      </c>
      <c r="V104" s="35">
        <f>Main!I99*Mask!K$17</f>
        <v>0</v>
      </c>
      <c r="W104" s="35">
        <f>Main!J99*Mask!L$17</f>
        <v>0</v>
      </c>
      <c r="X104" s="35">
        <f>Main!K99*Mask!M$17</f>
        <v>0</v>
      </c>
      <c r="Y104" s="35">
        <f>Main!L99*Mask!N$17</f>
        <v>0</v>
      </c>
      <c r="Z104" s="35">
        <f>Main!M99*Mask!O$17</f>
        <v>0</v>
      </c>
      <c r="AA104" s="35">
        <f>Main!N99*Mask!P$17</f>
        <v>0</v>
      </c>
      <c r="AB104" s="35">
        <f>Main!O99*Mask!Q$17</f>
        <v>0</v>
      </c>
      <c r="AC104" s="35">
        <f>Main!P99*Mask!R$17</f>
        <v>0</v>
      </c>
      <c r="AD104" s="35">
        <f>Main!Q99*Mask!S$17</f>
        <v>0</v>
      </c>
      <c r="AE104" s="35">
        <f>Main!R99*Mask!T$17</f>
        <v>0</v>
      </c>
      <c r="AF104" s="35">
        <f>Main!S99*Mask!U$17</f>
        <v>0</v>
      </c>
      <c r="AG104" s="35">
        <f>Main!T99*Mask!V$17</f>
        <v>0</v>
      </c>
      <c r="AH104" s="35">
        <f>Main!U99*Mask!W$17</f>
        <v>0</v>
      </c>
      <c r="AI104" s="35">
        <f>Main!V99*Mask!X$17</f>
        <v>0</v>
      </c>
      <c r="AJ104" s="35">
        <f>Main!W99*Mask!Y$17</f>
        <v>0</v>
      </c>
      <c r="AK104" s="35">
        <f>Main!X99*Mask!Z$17</f>
        <v>0</v>
      </c>
      <c r="AL104" s="35">
        <f>Main!Y99*Mask!AA$17</f>
        <v>0</v>
      </c>
      <c r="AM104" s="35">
        <f>Main!Z99*Mask!AB$17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1</v>
      </c>
      <c r="Q105" s="138" t="str">
        <f ca="1">IF(Main!$AY100&lt;&gt;"#",$P105-Main!$AY100,"#")</f>
        <v>#</v>
      </c>
      <c r="R105" s="35">
        <f>Main!E100*Mask!G$17</f>
        <v>0</v>
      </c>
      <c r="S105" s="35">
        <f>Main!F100*Mask!H$17</f>
        <v>0</v>
      </c>
      <c r="T105" s="35">
        <f>Main!G100*Mask!I$17</f>
        <v>0</v>
      </c>
      <c r="U105" s="35">
        <f>Main!H100*Mask!J$17</f>
        <v>0</v>
      </c>
      <c r="V105" s="35">
        <f>Main!I100*Mask!K$17</f>
        <v>0</v>
      </c>
      <c r="W105" s="35">
        <f>Main!J100*Mask!L$17</f>
        <v>0</v>
      </c>
      <c r="X105" s="35">
        <f>Main!K100*Mask!M$17</f>
        <v>0</v>
      </c>
      <c r="Y105" s="35">
        <f>Main!L100*Mask!N$17</f>
        <v>0</v>
      </c>
      <c r="Z105" s="35">
        <f>Main!M100*Mask!O$17</f>
        <v>0</v>
      </c>
      <c r="AA105" s="35">
        <f>Main!N100*Mask!P$17</f>
        <v>0</v>
      </c>
      <c r="AB105" s="35">
        <f>Main!O100*Mask!Q$17</f>
        <v>0</v>
      </c>
      <c r="AC105" s="35">
        <f>Main!P100*Mask!R$17</f>
        <v>0</v>
      </c>
      <c r="AD105" s="35">
        <f>Main!Q100*Mask!S$17</f>
        <v>0</v>
      </c>
      <c r="AE105" s="35">
        <f>Main!R100*Mask!T$17</f>
        <v>0</v>
      </c>
      <c r="AF105" s="35">
        <f>Main!S100*Mask!U$17</f>
        <v>0</v>
      </c>
      <c r="AG105" s="35">
        <f>Main!T100*Mask!V$17</f>
        <v>0</v>
      </c>
      <c r="AH105" s="35">
        <f>Main!U100*Mask!W$17</f>
        <v>0</v>
      </c>
      <c r="AI105" s="35">
        <f>Main!V100*Mask!X$17</f>
        <v>0</v>
      </c>
      <c r="AJ105" s="35">
        <f>Main!W100*Mask!Y$17</f>
        <v>0</v>
      </c>
      <c r="AK105" s="35">
        <f>Main!X100*Mask!Z$17</f>
        <v>0</v>
      </c>
      <c r="AL105" s="35">
        <f>Main!Y100*Mask!AA$17</f>
        <v>0</v>
      </c>
      <c r="AM105" s="35">
        <f>Main!Z100*Mask!AB$17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1</v>
      </c>
      <c r="Q106" s="138" t="str">
        <f ca="1">IF(Main!$AY101&lt;&gt;"#",$P106-Main!$AY101,"#")</f>
        <v>#</v>
      </c>
      <c r="R106" s="35">
        <f>Main!E101*Mask!G$17</f>
        <v>0</v>
      </c>
      <c r="S106" s="35">
        <f>Main!F101*Mask!H$17</f>
        <v>0</v>
      </c>
      <c r="T106" s="35">
        <f>Main!G101*Mask!I$17</f>
        <v>0</v>
      </c>
      <c r="U106" s="35">
        <f>Main!H101*Mask!J$17</f>
        <v>0</v>
      </c>
      <c r="V106" s="35">
        <f>Main!I101*Mask!K$17</f>
        <v>0</v>
      </c>
      <c r="W106" s="35">
        <f>Main!J101*Mask!L$17</f>
        <v>0</v>
      </c>
      <c r="X106" s="35">
        <f>Main!K101*Mask!M$17</f>
        <v>0</v>
      </c>
      <c r="Y106" s="35">
        <f>Main!L101*Mask!N$17</f>
        <v>0</v>
      </c>
      <c r="Z106" s="35">
        <f>Main!M101*Mask!O$17</f>
        <v>0</v>
      </c>
      <c r="AA106" s="35">
        <f>Main!N101*Mask!P$17</f>
        <v>0</v>
      </c>
      <c r="AB106" s="35">
        <f>Main!O101*Mask!Q$17</f>
        <v>0</v>
      </c>
      <c r="AC106" s="35">
        <f>Main!P101*Mask!R$17</f>
        <v>0</v>
      </c>
      <c r="AD106" s="35">
        <f>Main!Q101*Mask!S$17</f>
        <v>0</v>
      </c>
      <c r="AE106" s="35">
        <f>Main!R101*Mask!T$17</f>
        <v>0</v>
      </c>
      <c r="AF106" s="35">
        <f>Main!S101*Mask!U$17</f>
        <v>0</v>
      </c>
      <c r="AG106" s="35">
        <f>Main!T101*Mask!V$17</f>
        <v>0</v>
      </c>
      <c r="AH106" s="35">
        <f>Main!U101*Mask!W$17</f>
        <v>0</v>
      </c>
      <c r="AI106" s="35">
        <f>Main!V101*Mask!X$17</f>
        <v>0</v>
      </c>
      <c r="AJ106" s="35">
        <f>Main!W101*Mask!Y$17</f>
        <v>0</v>
      </c>
      <c r="AK106" s="35">
        <f>Main!X101*Mask!Z$17</f>
        <v>0</v>
      </c>
      <c r="AL106" s="35">
        <f>Main!Y101*Mask!AA$17</f>
        <v>0</v>
      </c>
      <c r="AM106" s="35">
        <f>Main!Z101*Mask!AB$17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1</v>
      </c>
      <c r="Q107" s="138" t="str">
        <f ca="1">IF(Main!$AY102&lt;&gt;"#",$P107-Main!$AY102,"#")</f>
        <v>#</v>
      </c>
      <c r="R107" s="35">
        <f>Main!E102*Mask!G$17</f>
        <v>0</v>
      </c>
      <c r="S107" s="35">
        <f>Main!F102*Mask!H$17</f>
        <v>0</v>
      </c>
      <c r="T107" s="35">
        <f>Main!G102*Mask!I$17</f>
        <v>0</v>
      </c>
      <c r="U107" s="35">
        <f>Main!H102*Mask!J$17</f>
        <v>0</v>
      </c>
      <c r="V107" s="35">
        <f>Main!I102*Mask!K$17</f>
        <v>0</v>
      </c>
      <c r="W107" s="35">
        <f>Main!J102*Mask!L$17</f>
        <v>0</v>
      </c>
      <c r="X107" s="35">
        <f>Main!K102*Mask!M$17</f>
        <v>0</v>
      </c>
      <c r="Y107" s="35">
        <f>Main!L102*Mask!N$17</f>
        <v>0</v>
      </c>
      <c r="Z107" s="35">
        <f>Main!M102*Mask!O$17</f>
        <v>0</v>
      </c>
      <c r="AA107" s="35">
        <f>Main!N102*Mask!P$17</f>
        <v>0</v>
      </c>
      <c r="AB107" s="35">
        <f>Main!O102*Mask!Q$17</f>
        <v>0</v>
      </c>
      <c r="AC107" s="35">
        <f>Main!P102*Mask!R$17</f>
        <v>0</v>
      </c>
      <c r="AD107" s="35">
        <f>Main!Q102*Mask!S$17</f>
        <v>0</v>
      </c>
      <c r="AE107" s="35">
        <f>Main!R102*Mask!T$17</f>
        <v>0</v>
      </c>
      <c r="AF107" s="35">
        <f>Main!S102*Mask!U$17</f>
        <v>0</v>
      </c>
      <c r="AG107" s="35">
        <f>Main!T102*Mask!V$17</f>
        <v>0</v>
      </c>
      <c r="AH107" s="35">
        <f>Main!U102*Mask!W$17</f>
        <v>0</v>
      </c>
      <c r="AI107" s="35">
        <f>Main!V102*Mask!X$17</f>
        <v>0</v>
      </c>
      <c r="AJ107" s="35">
        <f>Main!W102*Mask!Y$17</f>
        <v>0</v>
      </c>
      <c r="AK107" s="35">
        <f>Main!X102*Mask!Z$17</f>
        <v>0</v>
      </c>
      <c r="AL107" s="35">
        <f>Main!Y102*Mask!AA$17</f>
        <v>0</v>
      </c>
      <c r="AM107" s="35">
        <f>Main!Z102*Mask!AB$17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1</v>
      </c>
      <c r="Q108" s="138" t="str">
        <f ca="1">IF(Main!$AY103&lt;&gt;"#",$P108-Main!$AY103,"#")</f>
        <v>#</v>
      </c>
      <c r="R108" s="35">
        <f>Main!E103*Mask!G$17</f>
        <v>0</v>
      </c>
      <c r="S108" s="35">
        <f>Main!F103*Mask!H$17</f>
        <v>0</v>
      </c>
      <c r="T108" s="35">
        <f>Main!G103*Mask!I$17</f>
        <v>0</v>
      </c>
      <c r="U108" s="35">
        <f>Main!H103*Mask!J$17</f>
        <v>0</v>
      </c>
      <c r="V108" s="35">
        <f>Main!I103*Mask!K$17</f>
        <v>0</v>
      </c>
      <c r="W108" s="35">
        <f>Main!J103*Mask!L$17</f>
        <v>0</v>
      </c>
      <c r="X108" s="35">
        <f>Main!K103*Mask!M$17</f>
        <v>0</v>
      </c>
      <c r="Y108" s="35">
        <f>Main!L103*Mask!N$17</f>
        <v>0</v>
      </c>
      <c r="Z108" s="35">
        <f>Main!M103*Mask!O$17</f>
        <v>0</v>
      </c>
      <c r="AA108" s="35">
        <f>Main!N103*Mask!P$17</f>
        <v>0</v>
      </c>
      <c r="AB108" s="35">
        <f>Main!O103*Mask!Q$17</f>
        <v>0</v>
      </c>
      <c r="AC108" s="35">
        <f>Main!P103*Mask!R$17</f>
        <v>0</v>
      </c>
      <c r="AD108" s="35">
        <f>Main!Q103*Mask!S$17</f>
        <v>0</v>
      </c>
      <c r="AE108" s="35">
        <f>Main!R103*Mask!T$17</f>
        <v>0</v>
      </c>
      <c r="AF108" s="35">
        <f>Main!S103*Mask!U$17</f>
        <v>0</v>
      </c>
      <c r="AG108" s="35">
        <f>Main!T103*Mask!V$17</f>
        <v>0</v>
      </c>
      <c r="AH108" s="35">
        <f>Main!U103*Mask!W$17</f>
        <v>0</v>
      </c>
      <c r="AI108" s="35">
        <f>Main!V103*Mask!X$17</f>
        <v>0</v>
      </c>
      <c r="AJ108" s="35">
        <f>Main!W103*Mask!Y$17</f>
        <v>0</v>
      </c>
      <c r="AK108" s="35">
        <f>Main!X103*Mask!Z$17</f>
        <v>0</v>
      </c>
      <c r="AL108" s="35">
        <f>Main!Y103*Mask!AA$17</f>
        <v>0</v>
      </c>
      <c r="AM108" s="35">
        <f>Main!Z103*Mask!AB$17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1</v>
      </c>
      <c r="Q109" s="138" t="str">
        <f ca="1">IF(Main!$AY104&lt;&gt;"#",$P109-Main!$AY104,"#")</f>
        <v>#</v>
      </c>
      <c r="R109" s="35">
        <f>Main!E104*Mask!G$17</f>
        <v>0</v>
      </c>
      <c r="S109" s="35">
        <f>Main!F104*Mask!H$17</f>
        <v>0</v>
      </c>
      <c r="T109" s="35">
        <f>Main!G104*Mask!I$17</f>
        <v>0</v>
      </c>
      <c r="U109" s="35">
        <f>Main!H104*Mask!J$17</f>
        <v>0</v>
      </c>
      <c r="V109" s="35">
        <f>Main!I104*Mask!K$17</f>
        <v>0</v>
      </c>
      <c r="W109" s="35">
        <f>Main!J104*Mask!L$17</f>
        <v>0</v>
      </c>
      <c r="X109" s="35">
        <f>Main!K104*Mask!M$17</f>
        <v>0</v>
      </c>
      <c r="Y109" s="35">
        <f>Main!L104*Mask!N$17</f>
        <v>0</v>
      </c>
      <c r="Z109" s="35">
        <f>Main!M104*Mask!O$17</f>
        <v>0</v>
      </c>
      <c r="AA109" s="35">
        <f>Main!N104*Mask!P$17</f>
        <v>0</v>
      </c>
      <c r="AB109" s="35">
        <f>Main!O104*Mask!Q$17</f>
        <v>0</v>
      </c>
      <c r="AC109" s="35">
        <f>Main!P104*Mask!R$17</f>
        <v>0</v>
      </c>
      <c r="AD109" s="35">
        <f>Main!Q104*Mask!S$17</f>
        <v>0</v>
      </c>
      <c r="AE109" s="35">
        <f>Main!R104*Mask!T$17</f>
        <v>0</v>
      </c>
      <c r="AF109" s="35">
        <f>Main!S104*Mask!U$17</f>
        <v>0</v>
      </c>
      <c r="AG109" s="35">
        <f>Main!T104*Mask!V$17</f>
        <v>0</v>
      </c>
      <c r="AH109" s="35">
        <f>Main!U104*Mask!W$17</f>
        <v>0</v>
      </c>
      <c r="AI109" s="35">
        <f>Main!V104*Mask!X$17</f>
        <v>0</v>
      </c>
      <c r="AJ109" s="35">
        <f>Main!W104*Mask!Y$17</f>
        <v>0</v>
      </c>
      <c r="AK109" s="35">
        <f>Main!X104*Mask!Z$17</f>
        <v>0</v>
      </c>
      <c r="AL109" s="35">
        <f>Main!Y104*Mask!AA$17</f>
        <v>0</v>
      </c>
      <c r="AM109" s="35">
        <f>Main!Z104*Mask!AB$17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1</v>
      </c>
      <c r="Q110" s="138" t="str">
        <f ca="1">IF(Main!$AY105&lt;&gt;"#",$P110-Main!$AY105,"#")</f>
        <v>#</v>
      </c>
      <c r="R110" s="35">
        <f>Main!E105*Mask!G$17</f>
        <v>0</v>
      </c>
      <c r="S110" s="35">
        <f>Main!F105*Mask!H$17</f>
        <v>0</v>
      </c>
      <c r="T110" s="35">
        <f>Main!G105*Mask!I$17</f>
        <v>0</v>
      </c>
      <c r="U110" s="35">
        <f>Main!H105*Mask!J$17</f>
        <v>0</v>
      </c>
      <c r="V110" s="35">
        <f>Main!I105*Mask!K$17</f>
        <v>0</v>
      </c>
      <c r="W110" s="35">
        <f>Main!J105*Mask!L$17</f>
        <v>0</v>
      </c>
      <c r="X110" s="35">
        <f>Main!K105*Mask!M$17</f>
        <v>0</v>
      </c>
      <c r="Y110" s="35">
        <f>Main!L105*Mask!N$17</f>
        <v>0</v>
      </c>
      <c r="Z110" s="35">
        <f>Main!M105*Mask!O$17</f>
        <v>0</v>
      </c>
      <c r="AA110" s="35">
        <f>Main!N105*Mask!P$17</f>
        <v>0</v>
      </c>
      <c r="AB110" s="35">
        <f>Main!O105*Mask!Q$17</f>
        <v>0</v>
      </c>
      <c r="AC110" s="35">
        <f>Main!P105*Mask!R$17</f>
        <v>0</v>
      </c>
      <c r="AD110" s="35">
        <f>Main!Q105*Mask!S$17</f>
        <v>0</v>
      </c>
      <c r="AE110" s="35">
        <f>Main!R105*Mask!T$17</f>
        <v>0</v>
      </c>
      <c r="AF110" s="35">
        <f>Main!S105*Mask!U$17</f>
        <v>0</v>
      </c>
      <c r="AG110" s="35">
        <f>Main!T105*Mask!V$17</f>
        <v>0</v>
      </c>
      <c r="AH110" s="35">
        <f>Main!U105*Mask!W$17</f>
        <v>0</v>
      </c>
      <c r="AI110" s="35">
        <f>Main!V105*Mask!X$17</f>
        <v>0</v>
      </c>
      <c r="AJ110" s="35">
        <f>Main!W105*Mask!Y$17</f>
        <v>0</v>
      </c>
      <c r="AK110" s="35">
        <f>Main!X105*Mask!Z$17</f>
        <v>0</v>
      </c>
      <c r="AL110" s="35">
        <f>Main!Y105*Mask!AA$17</f>
        <v>0</v>
      </c>
      <c r="AM110" s="35">
        <f>Main!Z105*Mask!AB$17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1</v>
      </c>
      <c r="Q111" s="138" t="str">
        <f ca="1">IF(Main!$AY106&lt;&gt;"#",$P111-Main!$AY106,"#")</f>
        <v>#</v>
      </c>
      <c r="R111" s="35">
        <f>Main!E106*Mask!G$17</f>
        <v>0</v>
      </c>
      <c r="S111" s="35">
        <f>Main!F106*Mask!H$17</f>
        <v>0</v>
      </c>
      <c r="T111" s="35">
        <f>Main!G106*Mask!I$17</f>
        <v>0</v>
      </c>
      <c r="U111" s="35">
        <f>Main!H106*Mask!J$17</f>
        <v>0</v>
      </c>
      <c r="V111" s="35">
        <f>Main!I106*Mask!K$17</f>
        <v>0</v>
      </c>
      <c r="W111" s="35">
        <f>Main!J106*Mask!L$17</f>
        <v>0</v>
      </c>
      <c r="X111" s="35">
        <f>Main!K106*Mask!M$17</f>
        <v>0</v>
      </c>
      <c r="Y111" s="35">
        <f>Main!L106*Mask!N$17</f>
        <v>0</v>
      </c>
      <c r="Z111" s="35">
        <f>Main!M106*Mask!O$17</f>
        <v>0</v>
      </c>
      <c r="AA111" s="35">
        <f>Main!N106*Mask!P$17</f>
        <v>0</v>
      </c>
      <c r="AB111" s="35">
        <f>Main!O106*Mask!Q$17</f>
        <v>0</v>
      </c>
      <c r="AC111" s="35">
        <f>Main!P106*Mask!R$17</f>
        <v>0</v>
      </c>
      <c r="AD111" s="35">
        <f>Main!Q106*Mask!S$17</f>
        <v>0</v>
      </c>
      <c r="AE111" s="35">
        <f>Main!R106*Mask!T$17</f>
        <v>0</v>
      </c>
      <c r="AF111" s="35">
        <f>Main!S106*Mask!U$17</f>
        <v>0</v>
      </c>
      <c r="AG111" s="35">
        <f>Main!T106*Mask!V$17</f>
        <v>0</v>
      </c>
      <c r="AH111" s="35">
        <f>Main!U106*Mask!W$17</f>
        <v>0</v>
      </c>
      <c r="AI111" s="35">
        <f>Main!V106*Mask!X$17</f>
        <v>0</v>
      </c>
      <c r="AJ111" s="35">
        <f>Main!W106*Mask!Y$17</f>
        <v>0</v>
      </c>
      <c r="AK111" s="35">
        <f>Main!X106*Mask!Z$17</f>
        <v>0</v>
      </c>
      <c r="AL111" s="35">
        <f>Main!Y106*Mask!AA$17</f>
        <v>0</v>
      </c>
      <c r="AM111" s="35">
        <f>Main!Z106*Mask!AB$17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1</v>
      </c>
      <c r="Q112" s="138" t="str">
        <f ca="1">IF(Main!$AY107&lt;&gt;"#",$P112-Main!$AY107,"#")</f>
        <v>#</v>
      </c>
      <c r="R112" s="35">
        <f>Main!E107*Mask!G$17</f>
        <v>0</v>
      </c>
      <c r="S112" s="35">
        <f>Main!F107*Mask!H$17</f>
        <v>0</v>
      </c>
      <c r="T112" s="35">
        <f>Main!G107*Mask!I$17</f>
        <v>0</v>
      </c>
      <c r="U112" s="35">
        <f>Main!H107*Mask!J$17</f>
        <v>0</v>
      </c>
      <c r="V112" s="35">
        <f>Main!I107*Mask!K$17</f>
        <v>0</v>
      </c>
      <c r="W112" s="35">
        <f>Main!J107*Mask!L$17</f>
        <v>0</v>
      </c>
      <c r="X112" s="35">
        <f>Main!K107*Mask!M$17</f>
        <v>0</v>
      </c>
      <c r="Y112" s="35">
        <f>Main!L107*Mask!N$17</f>
        <v>0</v>
      </c>
      <c r="Z112" s="35">
        <f>Main!M107*Mask!O$17</f>
        <v>0</v>
      </c>
      <c r="AA112" s="35">
        <f>Main!N107*Mask!P$17</f>
        <v>0</v>
      </c>
      <c r="AB112" s="35">
        <f>Main!O107*Mask!Q$17</f>
        <v>0</v>
      </c>
      <c r="AC112" s="35">
        <f>Main!P107*Mask!R$17</f>
        <v>0</v>
      </c>
      <c r="AD112" s="35">
        <f>Main!Q107*Mask!S$17</f>
        <v>0</v>
      </c>
      <c r="AE112" s="35">
        <f>Main!R107*Mask!T$17</f>
        <v>0</v>
      </c>
      <c r="AF112" s="35">
        <f>Main!S107*Mask!U$17</f>
        <v>0</v>
      </c>
      <c r="AG112" s="35">
        <f>Main!T107*Mask!V$17</f>
        <v>0</v>
      </c>
      <c r="AH112" s="35">
        <f>Main!U107*Mask!W$17</f>
        <v>0</v>
      </c>
      <c r="AI112" s="35">
        <f>Main!V107*Mask!X$17</f>
        <v>0</v>
      </c>
      <c r="AJ112" s="35">
        <f>Main!W107*Mask!Y$17</f>
        <v>0</v>
      </c>
      <c r="AK112" s="35">
        <f>Main!X107*Mask!Z$17</f>
        <v>0</v>
      </c>
      <c r="AL112" s="35">
        <f>Main!Y107*Mask!AA$17</f>
        <v>0</v>
      </c>
      <c r="AM112" s="35">
        <f>Main!Z107*Mask!AB$17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1</v>
      </c>
      <c r="Q113" s="138" t="str">
        <f ca="1">IF(Main!$AY108&lt;&gt;"#",$P113-Main!$AY108,"#")</f>
        <v>#</v>
      </c>
      <c r="R113" s="35">
        <f>Main!E108*Mask!G$17</f>
        <v>0</v>
      </c>
      <c r="S113" s="35">
        <f>Main!F108*Mask!H$17</f>
        <v>0</v>
      </c>
      <c r="T113" s="35">
        <f>Main!G108*Mask!I$17</f>
        <v>0</v>
      </c>
      <c r="U113" s="35">
        <f>Main!H108*Mask!J$17</f>
        <v>0</v>
      </c>
      <c r="V113" s="35">
        <f>Main!I108*Mask!K$17</f>
        <v>0</v>
      </c>
      <c r="W113" s="35">
        <f>Main!J108*Mask!L$17</f>
        <v>0</v>
      </c>
      <c r="X113" s="35">
        <f>Main!K108*Mask!M$17</f>
        <v>0</v>
      </c>
      <c r="Y113" s="35">
        <f>Main!L108*Mask!N$17</f>
        <v>0</v>
      </c>
      <c r="Z113" s="35">
        <f>Main!M108*Mask!O$17</f>
        <v>0</v>
      </c>
      <c r="AA113" s="35">
        <f>Main!N108*Mask!P$17</f>
        <v>0</v>
      </c>
      <c r="AB113" s="35">
        <f>Main!O108*Mask!Q$17</f>
        <v>0</v>
      </c>
      <c r="AC113" s="35">
        <f>Main!P108*Mask!R$17</f>
        <v>0</v>
      </c>
      <c r="AD113" s="35">
        <f>Main!Q108*Mask!S$17</f>
        <v>0</v>
      </c>
      <c r="AE113" s="35">
        <f>Main!R108*Mask!T$17</f>
        <v>0</v>
      </c>
      <c r="AF113" s="35">
        <f>Main!S108*Mask!U$17</f>
        <v>0</v>
      </c>
      <c r="AG113" s="35">
        <f>Main!T108*Mask!V$17</f>
        <v>0</v>
      </c>
      <c r="AH113" s="35">
        <f>Main!U108*Mask!W$17</f>
        <v>0</v>
      </c>
      <c r="AI113" s="35">
        <f>Main!V108*Mask!X$17</f>
        <v>0</v>
      </c>
      <c r="AJ113" s="35">
        <f>Main!W108*Mask!Y$17</f>
        <v>0</v>
      </c>
      <c r="AK113" s="35">
        <f>Main!X108*Mask!Z$17</f>
        <v>0</v>
      </c>
      <c r="AL113" s="35">
        <f>Main!Y108*Mask!AA$17</f>
        <v>0</v>
      </c>
      <c r="AM113" s="35">
        <f>Main!Z108*Mask!AB$17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1</v>
      </c>
      <c r="Q114" s="138" t="str">
        <f ca="1">IF(Main!$AY109&lt;&gt;"#",$P114-Main!$AY109,"#")</f>
        <v>#</v>
      </c>
      <c r="R114" s="35">
        <f>Main!E109*Mask!G$17</f>
        <v>0</v>
      </c>
      <c r="S114" s="35">
        <f>Main!F109*Mask!H$17</f>
        <v>0</v>
      </c>
      <c r="T114" s="35">
        <f>Main!G109*Mask!I$17</f>
        <v>0</v>
      </c>
      <c r="U114" s="35">
        <f>Main!H109*Mask!J$17</f>
        <v>0</v>
      </c>
      <c r="V114" s="35">
        <f>Main!I109*Mask!K$17</f>
        <v>0</v>
      </c>
      <c r="W114" s="35">
        <f>Main!J109*Mask!L$17</f>
        <v>0</v>
      </c>
      <c r="X114" s="35">
        <f>Main!K109*Mask!M$17</f>
        <v>0</v>
      </c>
      <c r="Y114" s="35">
        <f>Main!L109*Mask!N$17</f>
        <v>0</v>
      </c>
      <c r="Z114" s="35">
        <f>Main!M109*Mask!O$17</f>
        <v>0</v>
      </c>
      <c r="AA114" s="35">
        <f>Main!N109*Mask!P$17</f>
        <v>0</v>
      </c>
      <c r="AB114" s="35">
        <f>Main!O109*Mask!Q$17</f>
        <v>0</v>
      </c>
      <c r="AC114" s="35">
        <f>Main!P109*Mask!R$17</f>
        <v>0</v>
      </c>
      <c r="AD114" s="35">
        <f>Main!Q109*Mask!S$17</f>
        <v>0</v>
      </c>
      <c r="AE114" s="35">
        <f>Main!R109*Mask!T$17</f>
        <v>0</v>
      </c>
      <c r="AF114" s="35">
        <f>Main!S109*Mask!U$17</f>
        <v>0</v>
      </c>
      <c r="AG114" s="35">
        <f>Main!T109*Mask!V$17</f>
        <v>0</v>
      </c>
      <c r="AH114" s="35">
        <f>Main!U109*Mask!W$17</f>
        <v>0</v>
      </c>
      <c r="AI114" s="35">
        <f>Main!V109*Mask!X$17</f>
        <v>0</v>
      </c>
      <c r="AJ114" s="35">
        <f>Main!W109*Mask!Y$17</f>
        <v>0</v>
      </c>
      <c r="AK114" s="35">
        <f>Main!X109*Mask!Z$17</f>
        <v>0</v>
      </c>
      <c r="AL114" s="35">
        <f>Main!Y109*Mask!AA$17</f>
        <v>0</v>
      </c>
      <c r="AM114" s="35">
        <f>Main!Z109*Mask!AB$17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1</v>
      </c>
      <c r="Q115" s="138" t="str">
        <f ca="1">IF(Main!$AY110&lt;&gt;"#",$P115-Main!$AY110,"#")</f>
        <v>#</v>
      </c>
      <c r="R115" s="35">
        <f>Main!E110*Mask!G$17</f>
        <v>0</v>
      </c>
      <c r="S115" s="35">
        <f>Main!F110*Mask!H$17</f>
        <v>0</v>
      </c>
      <c r="T115" s="35">
        <f>Main!G110*Mask!I$17</f>
        <v>0</v>
      </c>
      <c r="U115" s="35">
        <f>Main!H110*Mask!J$17</f>
        <v>0</v>
      </c>
      <c r="V115" s="35">
        <f>Main!I110*Mask!K$17</f>
        <v>0</v>
      </c>
      <c r="W115" s="35">
        <f>Main!J110*Mask!L$17</f>
        <v>0</v>
      </c>
      <c r="X115" s="35">
        <f>Main!K110*Mask!M$17</f>
        <v>0</v>
      </c>
      <c r="Y115" s="35">
        <f>Main!L110*Mask!N$17</f>
        <v>0</v>
      </c>
      <c r="Z115" s="35">
        <f>Main!M110*Mask!O$17</f>
        <v>0</v>
      </c>
      <c r="AA115" s="35">
        <f>Main!N110*Mask!P$17</f>
        <v>0</v>
      </c>
      <c r="AB115" s="35">
        <f>Main!O110*Mask!Q$17</f>
        <v>0</v>
      </c>
      <c r="AC115" s="35">
        <f>Main!P110*Mask!R$17</f>
        <v>0</v>
      </c>
      <c r="AD115" s="35">
        <f>Main!Q110*Mask!S$17</f>
        <v>0</v>
      </c>
      <c r="AE115" s="35">
        <f>Main!R110*Mask!T$17</f>
        <v>0</v>
      </c>
      <c r="AF115" s="35">
        <f>Main!S110*Mask!U$17</f>
        <v>0</v>
      </c>
      <c r="AG115" s="35">
        <f>Main!T110*Mask!V$17</f>
        <v>0</v>
      </c>
      <c r="AH115" s="35">
        <f>Main!U110*Mask!W$17</f>
        <v>0</v>
      </c>
      <c r="AI115" s="35">
        <f>Main!V110*Mask!X$17</f>
        <v>0</v>
      </c>
      <c r="AJ115" s="35">
        <f>Main!W110*Mask!Y$17</f>
        <v>0</v>
      </c>
      <c r="AK115" s="35">
        <f>Main!X110*Mask!Z$17</f>
        <v>0</v>
      </c>
      <c r="AL115" s="35">
        <f>Main!Y110*Mask!AA$17</f>
        <v>0</v>
      </c>
      <c r="AM115" s="35">
        <f>Main!Z110*Mask!AB$17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1</v>
      </c>
      <c r="Q116" s="138" t="str">
        <f ca="1">IF(Main!$AY111&lt;&gt;"#",$P116-Main!$AY111,"#")</f>
        <v>#</v>
      </c>
      <c r="R116" s="35">
        <f>Main!E111*Mask!G$17</f>
        <v>0</v>
      </c>
      <c r="S116" s="35">
        <f>Main!F111*Mask!H$17</f>
        <v>0</v>
      </c>
      <c r="T116" s="35">
        <f>Main!G111*Mask!I$17</f>
        <v>0</v>
      </c>
      <c r="U116" s="35">
        <f>Main!H111*Mask!J$17</f>
        <v>0</v>
      </c>
      <c r="V116" s="35">
        <f>Main!I111*Mask!K$17</f>
        <v>0</v>
      </c>
      <c r="W116" s="35">
        <f>Main!J111*Mask!L$17</f>
        <v>0</v>
      </c>
      <c r="X116" s="35">
        <f>Main!K111*Mask!M$17</f>
        <v>0</v>
      </c>
      <c r="Y116" s="35">
        <f>Main!L111*Mask!N$17</f>
        <v>0</v>
      </c>
      <c r="Z116" s="35">
        <f>Main!M111*Mask!O$17</f>
        <v>0</v>
      </c>
      <c r="AA116" s="35">
        <f>Main!N111*Mask!P$17</f>
        <v>0</v>
      </c>
      <c r="AB116" s="35">
        <f>Main!O111*Mask!Q$17</f>
        <v>0</v>
      </c>
      <c r="AC116" s="35">
        <f>Main!P111*Mask!R$17</f>
        <v>0</v>
      </c>
      <c r="AD116" s="35">
        <f>Main!Q111*Mask!S$17</f>
        <v>0</v>
      </c>
      <c r="AE116" s="35">
        <f>Main!R111*Mask!T$17</f>
        <v>0</v>
      </c>
      <c r="AF116" s="35">
        <f>Main!S111*Mask!U$17</f>
        <v>0</v>
      </c>
      <c r="AG116" s="35">
        <f>Main!T111*Mask!V$17</f>
        <v>0</v>
      </c>
      <c r="AH116" s="35">
        <f>Main!U111*Mask!W$17</f>
        <v>0</v>
      </c>
      <c r="AI116" s="35">
        <f>Main!V111*Mask!X$17</f>
        <v>0</v>
      </c>
      <c r="AJ116" s="35">
        <f>Main!W111*Mask!Y$17</f>
        <v>0</v>
      </c>
      <c r="AK116" s="35">
        <f>Main!X111*Mask!Z$17</f>
        <v>0</v>
      </c>
      <c r="AL116" s="35">
        <f>Main!Y111*Mask!AA$17</f>
        <v>0</v>
      </c>
      <c r="AM116" s="35">
        <f>Main!Z111*Mask!AB$17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1</v>
      </c>
      <c r="Q117" s="138" t="str">
        <f ca="1">IF(Main!$AY112&lt;&gt;"#",$P117-Main!$AY112,"#")</f>
        <v>#</v>
      </c>
      <c r="R117" s="35">
        <f>Main!E112*Mask!G$17</f>
        <v>0</v>
      </c>
      <c r="S117" s="35">
        <f>Main!F112*Mask!H$17</f>
        <v>0</v>
      </c>
      <c r="T117" s="35">
        <f>Main!G112*Mask!I$17</f>
        <v>0</v>
      </c>
      <c r="U117" s="35">
        <f>Main!H112*Mask!J$17</f>
        <v>0</v>
      </c>
      <c r="V117" s="35">
        <f>Main!I112*Mask!K$17</f>
        <v>0</v>
      </c>
      <c r="W117" s="35">
        <f>Main!J112*Mask!L$17</f>
        <v>0</v>
      </c>
      <c r="X117" s="35">
        <f>Main!K112*Mask!M$17</f>
        <v>0</v>
      </c>
      <c r="Y117" s="35">
        <f>Main!L112*Mask!N$17</f>
        <v>0</v>
      </c>
      <c r="Z117" s="35">
        <f>Main!M112*Mask!O$17</f>
        <v>0</v>
      </c>
      <c r="AA117" s="35">
        <f>Main!N112*Mask!P$17</f>
        <v>0</v>
      </c>
      <c r="AB117" s="35">
        <f>Main!O112*Mask!Q$17</f>
        <v>0</v>
      </c>
      <c r="AC117" s="35">
        <f>Main!P112*Mask!R$17</f>
        <v>0</v>
      </c>
      <c r="AD117" s="35">
        <f>Main!Q112*Mask!S$17</f>
        <v>0</v>
      </c>
      <c r="AE117" s="35">
        <f>Main!R112*Mask!T$17</f>
        <v>0</v>
      </c>
      <c r="AF117" s="35">
        <f>Main!S112*Mask!U$17</f>
        <v>0</v>
      </c>
      <c r="AG117" s="35">
        <f>Main!T112*Mask!V$17</f>
        <v>0</v>
      </c>
      <c r="AH117" s="35">
        <f>Main!U112*Mask!W$17</f>
        <v>0</v>
      </c>
      <c r="AI117" s="35">
        <f>Main!V112*Mask!X$17</f>
        <v>0</v>
      </c>
      <c r="AJ117" s="35">
        <f>Main!W112*Mask!Y$17</f>
        <v>0</v>
      </c>
      <c r="AK117" s="35">
        <f>Main!X112*Mask!Z$17</f>
        <v>0</v>
      </c>
      <c r="AL117" s="35">
        <f>Main!Y112*Mask!AA$17</f>
        <v>0</v>
      </c>
      <c r="AM117" s="35">
        <f>Main!Z112*Mask!AB$17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1</v>
      </c>
      <c r="Q118" s="138" t="str">
        <f ca="1">IF(Main!$AY113&lt;&gt;"#",$P118-Main!$AY113,"#")</f>
        <v>#</v>
      </c>
      <c r="R118" s="35">
        <f>Main!E113*Mask!G$17</f>
        <v>0</v>
      </c>
      <c r="S118" s="35">
        <f>Main!F113*Mask!H$17</f>
        <v>0</v>
      </c>
      <c r="T118" s="35">
        <f>Main!G113*Mask!I$17</f>
        <v>0</v>
      </c>
      <c r="U118" s="35">
        <f>Main!H113*Mask!J$17</f>
        <v>0</v>
      </c>
      <c r="V118" s="35">
        <f>Main!I113*Mask!K$17</f>
        <v>0</v>
      </c>
      <c r="W118" s="35">
        <f>Main!J113*Mask!L$17</f>
        <v>0</v>
      </c>
      <c r="X118" s="35">
        <f>Main!K113*Mask!M$17</f>
        <v>0</v>
      </c>
      <c r="Y118" s="35">
        <f>Main!L113*Mask!N$17</f>
        <v>0</v>
      </c>
      <c r="Z118" s="35">
        <f>Main!M113*Mask!O$17</f>
        <v>0</v>
      </c>
      <c r="AA118" s="35">
        <f>Main!N113*Mask!P$17</f>
        <v>0</v>
      </c>
      <c r="AB118" s="35">
        <f>Main!O113*Mask!Q$17</f>
        <v>0</v>
      </c>
      <c r="AC118" s="35">
        <f>Main!P113*Mask!R$17</f>
        <v>0</v>
      </c>
      <c r="AD118" s="35">
        <f>Main!Q113*Mask!S$17</f>
        <v>0</v>
      </c>
      <c r="AE118" s="35">
        <f>Main!R113*Mask!T$17</f>
        <v>0</v>
      </c>
      <c r="AF118" s="35">
        <f>Main!S113*Mask!U$17</f>
        <v>0</v>
      </c>
      <c r="AG118" s="35">
        <f>Main!T113*Mask!V$17</f>
        <v>0</v>
      </c>
      <c r="AH118" s="35">
        <f>Main!U113*Mask!W$17</f>
        <v>0</v>
      </c>
      <c r="AI118" s="35">
        <f>Main!V113*Mask!X$17</f>
        <v>0</v>
      </c>
      <c r="AJ118" s="35">
        <f>Main!W113*Mask!Y$17</f>
        <v>0</v>
      </c>
      <c r="AK118" s="35">
        <f>Main!X113*Mask!Z$17</f>
        <v>0</v>
      </c>
      <c r="AL118" s="35">
        <f>Main!Y113*Mask!AA$17</f>
        <v>0</v>
      </c>
      <c r="AM118" s="35">
        <f>Main!Z113*Mask!AB$17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1</v>
      </c>
      <c r="Q119" s="138" t="str">
        <f ca="1">IF(Main!$AY114&lt;&gt;"#",$P119-Main!$AY114,"#")</f>
        <v>#</v>
      </c>
      <c r="R119" s="35">
        <f>Main!E114*Mask!G$17</f>
        <v>0</v>
      </c>
      <c r="S119" s="35">
        <f>Main!F114*Mask!H$17</f>
        <v>0</v>
      </c>
      <c r="T119" s="35">
        <f>Main!G114*Mask!I$17</f>
        <v>0</v>
      </c>
      <c r="U119" s="35">
        <f>Main!H114*Mask!J$17</f>
        <v>0</v>
      </c>
      <c r="V119" s="35">
        <f>Main!I114*Mask!K$17</f>
        <v>0</v>
      </c>
      <c r="W119" s="35">
        <f>Main!J114*Mask!L$17</f>
        <v>0</v>
      </c>
      <c r="X119" s="35">
        <f>Main!K114*Mask!M$17</f>
        <v>0</v>
      </c>
      <c r="Y119" s="35">
        <f>Main!L114*Mask!N$17</f>
        <v>0</v>
      </c>
      <c r="Z119" s="35">
        <f>Main!M114*Mask!O$17</f>
        <v>0</v>
      </c>
      <c r="AA119" s="35">
        <f>Main!N114*Mask!P$17</f>
        <v>0</v>
      </c>
      <c r="AB119" s="35">
        <f>Main!O114*Mask!Q$17</f>
        <v>0</v>
      </c>
      <c r="AC119" s="35">
        <f>Main!P114*Mask!R$17</f>
        <v>0</v>
      </c>
      <c r="AD119" s="35">
        <f>Main!Q114*Mask!S$17</f>
        <v>0</v>
      </c>
      <c r="AE119" s="35">
        <f>Main!R114*Mask!T$17</f>
        <v>0</v>
      </c>
      <c r="AF119" s="35">
        <f>Main!S114*Mask!U$17</f>
        <v>0</v>
      </c>
      <c r="AG119" s="35">
        <f>Main!T114*Mask!V$17</f>
        <v>0</v>
      </c>
      <c r="AH119" s="35">
        <f>Main!U114*Mask!W$17</f>
        <v>0</v>
      </c>
      <c r="AI119" s="35">
        <f>Main!V114*Mask!X$17</f>
        <v>0</v>
      </c>
      <c r="AJ119" s="35">
        <f>Main!W114*Mask!Y$17</f>
        <v>0</v>
      </c>
      <c r="AK119" s="35">
        <f>Main!X114*Mask!Z$17</f>
        <v>0</v>
      </c>
      <c r="AL119" s="35">
        <f>Main!Y114*Mask!AA$17</f>
        <v>0</v>
      </c>
      <c r="AM119" s="35">
        <f>Main!Z114*Mask!AB$17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1</v>
      </c>
      <c r="Q120" s="138" t="str">
        <f ca="1">IF(Main!$AY115&lt;&gt;"#",$P120-Main!$AY115,"#")</f>
        <v>#</v>
      </c>
      <c r="R120" s="35">
        <f>Main!E115*Mask!G$17</f>
        <v>0</v>
      </c>
      <c r="S120" s="35">
        <f>Main!F115*Mask!H$17</f>
        <v>0</v>
      </c>
      <c r="T120" s="35">
        <f>Main!G115*Mask!I$17</f>
        <v>0</v>
      </c>
      <c r="U120" s="35">
        <f>Main!H115*Mask!J$17</f>
        <v>0</v>
      </c>
      <c r="V120" s="35">
        <f>Main!I115*Mask!K$17</f>
        <v>0</v>
      </c>
      <c r="W120" s="35">
        <f>Main!J115*Mask!L$17</f>
        <v>0</v>
      </c>
      <c r="X120" s="35">
        <f>Main!K115*Mask!M$17</f>
        <v>0</v>
      </c>
      <c r="Y120" s="35">
        <f>Main!L115*Mask!N$17</f>
        <v>0</v>
      </c>
      <c r="Z120" s="35">
        <f>Main!M115*Mask!O$17</f>
        <v>0</v>
      </c>
      <c r="AA120" s="35">
        <f>Main!N115*Mask!P$17</f>
        <v>0</v>
      </c>
      <c r="AB120" s="35">
        <f>Main!O115*Mask!Q$17</f>
        <v>0</v>
      </c>
      <c r="AC120" s="35">
        <f>Main!P115*Mask!R$17</f>
        <v>0</v>
      </c>
      <c r="AD120" s="35">
        <f>Main!Q115*Mask!S$17</f>
        <v>0</v>
      </c>
      <c r="AE120" s="35">
        <f>Main!R115*Mask!T$17</f>
        <v>0</v>
      </c>
      <c r="AF120" s="35">
        <f>Main!S115*Mask!U$17</f>
        <v>0</v>
      </c>
      <c r="AG120" s="35">
        <f>Main!T115*Mask!V$17</f>
        <v>0</v>
      </c>
      <c r="AH120" s="35">
        <f>Main!U115*Mask!W$17</f>
        <v>0</v>
      </c>
      <c r="AI120" s="35">
        <f>Main!V115*Mask!X$17</f>
        <v>0</v>
      </c>
      <c r="AJ120" s="35">
        <f>Main!W115*Mask!Y$17</f>
        <v>0</v>
      </c>
      <c r="AK120" s="35">
        <f>Main!X115*Mask!Z$17</f>
        <v>0</v>
      </c>
      <c r="AL120" s="35">
        <f>Main!Y115*Mask!AA$17</f>
        <v>0</v>
      </c>
      <c r="AM120" s="35">
        <f>Main!Z115*Mask!AB$17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1</v>
      </c>
      <c r="Q121" s="138" t="str">
        <f ca="1">IF(Main!$AY116&lt;&gt;"#",$P121-Main!$AY116,"#")</f>
        <v>#</v>
      </c>
      <c r="R121" s="35">
        <f>Main!E116*Mask!G$17</f>
        <v>0</v>
      </c>
      <c r="S121" s="35">
        <f>Main!F116*Mask!H$17</f>
        <v>0</v>
      </c>
      <c r="T121" s="35">
        <f>Main!G116*Mask!I$17</f>
        <v>0</v>
      </c>
      <c r="U121" s="35">
        <f>Main!H116*Mask!J$17</f>
        <v>0</v>
      </c>
      <c r="V121" s="35">
        <f>Main!I116*Mask!K$17</f>
        <v>0</v>
      </c>
      <c r="W121" s="35">
        <f>Main!J116*Mask!L$17</f>
        <v>0</v>
      </c>
      <c r="X121" s="35">
        <f>Main!K116*Mask!M$17</f>
        <v>0</v>
      </c>
      <c r="Y121" s="35">
        <f>Main!L116*Mask!N$17</f>
        <v>0</v>
      </c>
      <c r="Z121" s="35">
        <f>Main!M116*Mask!O$17</f>
        <v>0</v>
      </c>
      <c r="AA121" s="35">
        <f>Main!N116*Mask!P$17</f>
        <v>0</v>
      </c>
      <c r="AB121" s="35">
        <f>Main!O116*Mask!Q$17</f>
        <v>0</v>
      </c>
      <c r="AC121" s="35">
        <f>Main!P116*Mask!R$17</f>
        <v>0</v>
      </c>
      <c r="AD121" s="35">
        <f>Main!Q116*Mask!S$17</f>
        <v>0</v>
      </c>
      <c r="AE121" s="35">
        <f>Main!R116*Mask!T$17</f>
        <v>0</v>
      </c>
      <c r="AF121" s="35">
        <f>Main!S116*Mask!U$17</f>
        <v>0</v>
      </c>
      <c r="AG121" s="35">
        <f>Main!T116*Mask!V$17</f>
        <v>0</v>
      </c>
      <c r="AH121" s="35">
        <f>Main!U116*Mask!W$17</f>
        <v>0</v>
      </c>
      <c r="AI121" s="35">
        <f>Main!V116*Mask!X$17</f>
        <v>0</v>
      </c>
      <c r="AJ121" s="35">
        <f>Main!W116*Mask!Y$17</f>
        <v>0</v>
      </c>
      <c r="AK121" s="35">
        <f>Main!X116*Mask!Z$17</f>
        <v>0</v>
      </c>
      <c r="AL121" s="35">
        <f>Main!Y116*Mask!AA$17</f>
        <v>0</v>
      </c>
      <c r="AM121" s="35">
        <f>Main!Z116*Mask!AB$17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1</v>
      </c>
      <c r="Q122" s="138" t="str">
        <f ca="1">IF(Main!$AY117&lt;&gt;"#",$P122-Main!$AY117,"#")</f>
        <v>#</v>
      </c>
      <c r="R122" s="35">
        <f>Main!E117*Mask!G$17</f>
        <v>0</v>
      </c>
      <c r="S122" s="35">
        <f>Main!F117*Mask!H$17</f>
        <v>0</v>
      </c>
      <c r="T122" s="35">
        <f>Main!G117*Mask!I$17</f>
        <v>0</v>
      </c>
      <c r="U122" s="35">
        <f>Main!H117*Mask!J$17</f>
        <v>0</v>
      </c>
      <c r="V122" s="35">
        <f>Main!I117*Mask!K$17</f>
        <v>0</v>
      </c>
      <c r="W122" s="35">
        <f>Main!J117*Mask!L$17</f>
        <v>0</v>
      </c>
      <c r="X122" s="35">
        <f>Main!K117*Mask!M$17</f>
        <v>0</v>
      </c>
      <c r="Y122" s="35">
        <f>Main!L117*Mask!N$17</f>
        <v>0</v>
      </c>
      <c r="Z122" s="35">
        <f>Main!M117*Mask!O$17</f>
        <v>0</v>
      </c>
      <c r="AA122" s="35">
        <f>Main!N117*Mask!P$17</f>
        <v>0</v>
      </c>
      <c r="AB122" s="35">
        <f>Main!O117*Mask!Q$17</f>
        <v>0</v>
      </c>
      <c r="AC122" s="35">
        <f>Main!P117*Mask!R$17</f>
        <v>0</v>
      </c>
      <c r="AD122" s="35">
        <f>Main!Q117*Mask!S$17</f>
        <v>0</v>
      </c>
      <c r="AE122" s="35">
        <f>Main!R117*Mask!T$17</f>
        <v>0</v>
      </c>
      <c r="AF122" s="35">
        <f>Main!S117*Mask!U$17</f>
        <v>0</v>
      </c>
      <c r="AG122" s="35">
        <f>Main!T117*Mask!V$17</f>
        <v>0</v>
      </c>
      <c r="AH122" s="35">
        <f>Main!U117*Mask!W$17</f>
        <v>0</v>
      </c>
      <c r="AI122" s="35">
        <f>Main!V117*Mask!X$17</f>
        <v>0</v>
      </c>
      <c r="AJ122" s="35">
        <f>Main!W117*Mask!Y$17</f>
        <v>0</v>
      </c>
      <c r="AK122" s="35">
        <f>Main!X117*Mask!Z$17</f>
        <v>0</v>
      </c>
      <c r="AL122" s="35">
        <f>Main!Y117*Mask!AA$17</f>
        <v>0</v>
      </c>
      <c r="AM122" s="35">
        <f>Main!Z117*Mask!AB$17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1</v>
      </c>
      <c r="Q123" s="138" t="str">
        <f ca="1">IF(Main!$AY118&lt;&gt;"#",$P123-Main!$AY118,"#")</f>
        <v>#</v>
      </c>
      <c r="R123" s="35">
        <f>Main!E118*Mask!G$17</f>
        <v>0</v>
      </c>
      <c r="S123" s="35">
        <f>Main!F118*Mask!H$17</f>
        <v>0</v>
      </c>
      <c r="T123" s="35">
        <f>Main!G118*Mask!I$17</f>
        <v>0</v>
      </c>
      <c r="U123" s="35">
        <f>Main!H118*Mask!J$17</f>
        <v>0</v>
      </c>
      <c r="V123" s="35">
        <f>Main!I118*Mask!K$17</f>
        <v>0</v>
      </c>
      <c r="W123" s="35">
        <f>Main!J118*Mask!L$17</f>
        <v>0</v>
      </c>
      <c r="X123" s="35">
        <f>Main!K118*Mask!M$17</f>
        <v>0</v>
      </c>
      <c r="Y123" s="35">
        <f>Main!L118*Mask!N$17</f>
        <v>0</v>
      </c>
      <c r="Z123" s="35">
        <f>Main!M118*Mask!O$17</f>
        <v>0</v>
      </c>
      <c r="AA123" s="35">
        <f>Main!N118*Mask!P$17</f>
        <v>0</v>
      </c>
      <c r="AB123" s="35">
        <f>Main!O118*Mask!Q$17</f>
        <v>0</v>
      </c>
      <c r="AC123" s="35">
        <f>Main!P118*Mask!R$17</f>
        <v>0</v>
      </c>
      <c r="AD123" s="35">
        <f>Main!Q118*Mask!S$17</f>
        <v>0</v>
      </c>
      <c r="AE123" s="35">
        <f>Main!R118*Mask!T$17</f>
        <v>0</v>
      </c>
      <c r="AF123" s="35">
        <f>Main!S118*Mask!U$17</f>
        <v>0</v>
      </c>
      <c r="AG123" s="35">
        <f>Main!T118*Mask!V$17</f>
        <v>0</v>
      </c>
      <c r="AH123" s="35">
        <f>Main!U118*Mask!W$17</f>
        <v>0</v>
      </c>
      <c r="AI123" s="35">
        <f>Main!V118*Mask!X$17</f>
        <v>0</v>
      </c>
      <c r="AJ123" s="35">
        <f>Main!W118*Mask!Y$17</f>
        <v>0</v>
      </c>
      <c r="AK123" s="35">
        <f>Main!X118*Mask!Z$17</f>
        <v>0</v>
      </c>
      <c r="AL123" s="35">
        <f>Main!Y118*Mask!AA$17</f>
        <v>0</v>
      </c>
      <c r="AM123" s="35">
        <f>Main!Z118*Mask!AB$17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1</v>
      </c>
      <c r="Q124" s="138" t="str">
        <f ca="1">IF(Main!$AY119&lt;&gt;"#",$P124-Main!$AY119,"#")</f>
        <v>#</v>
      </c>
      <c r="R124" s="35">
        <f>Main!E119*Mask!G$17</f>
        <v>0</v>
      </c>
      <c r="S124" s="35">
        <f>Main!F119*Mask!H$17</f>
        <v>0</v>
      </c>
      <c r="T124" s="35">
        <f>Main!G119*Mask!I$17</f>
        <v>0</v>
      </c>
      <c r="U124" s="35">
        <f>Main!H119*Mask!J$17</f>
        <v>0</v>
      </c>
      <c r="V124" s="35">
        <f>Main!I119*Mask!K$17</f>
        <v>0</v>
      </c>
      <c r="W124" s="35">
        <f>Main!J119*Mask!L$17</f>
        <v>0</v>
      </c>
      <c r="X124" s="35">
        <f>Main!K119*Mask!M$17</f>
        <v>0</v>
      </c>
      <c r="Y124" s="35">
        <f>Main!L119*Mask!N$17</f>
        <v>0</v>
      </c>
      <c r="Z124" s="35">
        <f>Main!M119*Mask!O$17</f>
        <v>0</v>
      </c>
      <c r="AA124" s="35">
        <f>Main!N119*Mask!P$17</f>
        <v>0</v>
      </c>
      <c r="AB124" s="35">
        <f>Main!O119*Mask!Q$17</f>
        <v>0</v>
      </c>
      <c r="AC124" s="35">
        <f>Main!P119*Mask!R$17</f>
        <v>0</v>
      </c>
      <c r="AD124" s="35">
        <f>Main!Q119*Mask!S$17</f>
        <v>0</v>
      </c>
      <c r="AE124" s="35">
        <f>Main!R119*Mask!T$17</f>
        <v>0</v>
      </c>
      <c r="AF124" s="35">
        <f>Main!S119*Mask!U$17</f>
        <v>0</v>
      </c>
      <c r="AG124" s="35">
        <f>Main!T119*Mask!V$17</f>
        <v>0</v>
      </c>
      <c r="AH124" s="35">
        <f>Main!U119*Mask!W$17</f>
        <v>0</v>
      </c>
      <c r="AI124" s="35">
        <f>Main!V119*Mask!X$17</f>
        <v>0</v>
      </c>
      <c r="AJ124" s="35">
        <f>Main!W119*Mask!Y$17</f>
        <v>0</v>
      </c>
      <c r="AK124" s="35">
        <f>Main!X119*Mask!Z$17</f>
        <v>0</v>
      </c>
      <c r="AL124" s="35">
        <f>Main!Y119*Mask!AA$17</f>
        <v>0</v>
      </c>
      <c r="AM124" s="35">
        <f>Main!Z119*Mask!AB$17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1</v>
      </c>
      <c r="Q125" s="138" t="str">
        <f ca="1">IF(Main!$AY120&lt;&gt;"#",$P125-Main!$AY120,"#")</f>
        <v>#</v>
      </c>
      <c r="R125" s="35">
        <f>Main!E120*Mask!G$17</f>
        <v>0</v>
      </c>
      <c r="S125" s="35">
        <f>Main!F120*Mask!H$17</f>
        <v>0</v>
      </c>
      <c r="T125" s="35">
        <f>Main!G120*Mask!I$17</f>
        <v>0</v>
      </c>
      <c r="U125" s="35">
        <f>Main!H120*Mask!J$17</f>
        <v>0</v>
      </c>
      <c r="V125" s="35">
        <f>Main!I120*Mask!K$17</f>
        <v>0</v>
      </c>
      <c r="W125" s="35">
        <f>Main!J120*Mask!L$17</f>
        <v>0</v>
      </c>
      <c r="X125" s="35">
        <f>Main!K120*Mask!M$17</f>
        <v>0</v>
      </c>
      <c r="Y125" s="35">
        <f>Main!L120*Mask!N$17</f>
        <v>0</v>
      </c>
      <c r="Z125" s="35">
        <f>Main!M120*Mask!O$17</f>
        <v>0</v>
      </c>
      <c r="AA125" s="35">
        <f>Main!N120*Mask!P$17</f>
        <v>0</v>
      </c>
      <c r="AB125" s="35">
        <f>Main!O120*Mask!Q$17</f>
        <v>0</v>
      </c>
      <c r="AC125" s="35">
        <f>Main!P120*Mask!R$17</f>
        <v>0</v>
      </c>
      <c r="AD125" s="35">
        <f>Main!Q120*Mask!S$17</f>
        <v>0</v>
      </c>
      <c r="AE125" s="35">
        <f>Main!R120*Mask!T$17</f>
        <v>0</v>
      </c>
      <c r="AF125" s="35">
        <f>Main!S120*Mask!U$17</f>
        <v>0</v>
      </c>
      <c r="AG125" s="35">
        <f>Main!T120*Mask!V$17</f>
        <v>0</v>
      </c>
      <c r="AH125" s="35">
        <f>Main!U120*Mask!W$17</f>
        <v>0</v>
      </c>
      <c r="AI125" s="35">
        <f>Main!V120*Mask!X$17</f>
        <v>0</v>
      </c>
      <c r="AJ125" s="35">
        <f>Main!W120*Mask!Y$17</f>
        <v>0</v>
      </c>
      <c r="AK125" s="35">
        <f>Main!X120*Mask!Z$17</f>
        <v>0</v>
      </c>
      <c r="AL125" s="35">
        <f>Main!Y120*Mask!AA$17</f>
        <v>0</v>
      </c>
      <c r="AM125" s="35">
        <f>Main!Z120*Mask!AB$17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1</v>
      </c>
      <c r="Q126" s="138" t="str">
        <f ca="1">IF(Main!$AY121&lt;&gt;"#",$P126-Main!$AY121,"#")</f>
        <v>#</v>
      </c>
      <c r="R126" s="35">
        <f>Main!E121*Mask!G$17</f>
        <v>0</v>
      </c>
      <c r="S126" s="35">
        <f>Main!F121*Mask!H$17</f>
        <v>0</v>
      </c>
      <c r="T126" s="35">
        <f>Main!G121*Mask!I$17</f>
        <v>0</v>
      </c>
      <c r="U126" s="35">
        <f>Main!H121*Mask!J$17</f>
        <v>0</v>
      </c>
      <c r="V126" s="35">
        <f>Main!I121*Mask!K$17</f>
        <v>0</v>
      </c>
      <c r="W126" s="35">
        <f>Main!J121*Mask!L$17</f>
        <v>0</v>
      </c>
      <c r="X126" s="35">
        <f>Main!K121*Mask!M$17</f>
        <v>0</v>
      </c>
      <c r="Y126" s="35">
        <f>Main!L121*Mask!N$17</f>
        <v>0</v>
      </c>
      <c r="Z126" s="35">
        <f>Main!M121*Mask!O$17</f>
        <v>0</v>
      </c>
      <c r="AA126" s="35">
        <f>Main!N121*Mask!P$17</f>
        <v>0</v>
      </c>
      <c r="AB126" s="35">
        <f>Main!O121*Mask!Q$17</f>
        <v>0</v>
      </c>
      <c r="AC126" s="35">
        <f>Main!P121*Mask!R$17</f>
        <v>0</v>
      </c>
      <c r="AD126" s="35">
        <f>Main!Q121*Mask!S$17</f>
        <v>0</v>
      </c>
      <c r="AE126" s="35">
        <f>Main!R121*Mask!T$17</f>
        <v>0</v>
      </c>
      <c r="AF126" s="35">
        <f>Main!S121*Mask!U$17</f>
        <v>0</v>
      </c>
      <c r="AG126" s="35">
        <f>Main!T121*Mask!V$17</f>
        <v>0</v>
      </c>
      <c r="AH126" s="35">
        <f>Main!U121*Mask!W$17</f>
        <v>0</v>
      </c>
      <c r="AI126" s="35">
        <f>Main!V121*Mask!X$17</f>
        <v>0</v>
      </c>
      <c r="AJ126" s="35">
        <f>Main!W121*Mask!Y$17</f>
        <v>0</v>
      </c>
      <c r="AK126" s="35">
        <f>Main!X121*Mask!Z$17</f>
        <v>0</v>
      </c>
      <c r="AL126" s="35">
        <f>Main!Y121*Mask!AA$17</f>
        <v>0</v>
      </c>
      <c r="AM126" s="35">
        <f>Main!Z121*Mask!AB$17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1</v>
      </c>
      <c r="Q127" s="138" t="str">
        <f ca="1">IF(Main!$AY122&lt;&gt;"#",$P127-Main!$AY122,"#")</f>
        <v>#</v>
      </c>
      <c r="R127" s="35">
        <f>Main!E122*Mask!G$17</f>
        <v>0</v>
      </c>
      <c r="S127" s="35">
        <f>Main!F122*Mask!H$17</f>
        <v>0</v>
      </c>
      <c r="T127" s="35">
        <f>Main!G122*Mask!I$17</f>
        <v>0</v>
      </c>
      <c r="U127" s="35">
        <f>Main!H122*Mask!J$17</f>
        <v>0</v>
      </c>
      <c r="V127" s="35">
        <f>Main!I122*Mask!K$17</f>
        <v>0</v>
      </c>
      <c r="W127" s="35">
        <f>Main!J122*Mask!L$17</f>
        <v>0</v>
      </c>
      <c r="X127" s="35">
        <f>Main!K122*Mask!M$17</f>
        <v>0</v>
      </c>
      <c r="Y127" s="35">
        <f>Main!L122*Mask!N$17</f>
        <v>0</v>
      </c>
      <c r="Z127" s="35">
        <f>Main!M122*Mask!O$17</f>
        <v>0</v>
      </c>
      <c r="AA127" s="35">
        <f>Main!N122*Mask!P$17</f>
        <v>0</v>
      </c>
      <c r="AB127" s="35">
        <f>Main!O122*Mask!Q$17</f>
        <v>0</v>
      </c>
      <c r="AC127" s="35">
        <f>Main!P122*Mask!R$17</f>
        <v>0</v>
      </c>
      <c r="AD127" s="35">
        <f>Main!Q122*Mask!S$17</f>
        <v>0</v>
      </c>
      <c r="AE127" s="35">
        <f>Main!R122*Mask!T$17</f>
        <v>0</v>
      </c>
      <c r="AF127" s="35">
        <f>Main!S122*Mask!U$17</f>
        <v>0</v>
      </c>
      <c r="AG127" s="35">
        <f>Main!T122*Mask!V$17</f>
        <v>0</v>
      </c>
      <c r="AH127" s="35">
        <f>Main!U122*Mask!W$17</f>
        <v>0</v>
      </c>
      <c r="AI127" s="35">
        <f>Main!V122*Mask!X$17</f>
        <v>0</v>
      </c>
      <c r="AJ127" s="35">
        <f>Main!W122*Mask!Y$17</f>
        <v>0</v>
      </c>
      <c r="AK127" s="35">
        <f>Main!X122*Mask!Z$17</f>
        <v>0</v>
      </c>
      <c r="AL127" s="35">
        <f>Main!Y122*Mask!AA$17</f>
        <v>0</v>
      </c>
      <c r="AM127" s="35">
        <f>Main!Z122*Mask!AB$17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1</v>
      </c>
      <c r="Q128" s="138" t="str">
        <f ca="1">IF(Main!$AY123&lt;&gt;"#",$P128-Main!$AY123,"#")</f>
        <v>#</v>
      </c>
      <c r="R128" s="35">
        <f>Main!E123*Mask!G$17</f>
        <v>0</v>
      </c>
      <c r="S128" s="35">
        <f>Main!F123*Mask!H$17</f>
        <v>0</v>
      </c>
      <c r="T128" s="35">
        <f>Main!G123*Mask!I$17</f>
        <v>0</v>
      </c>
      <c r="U128" s="35">
        <f>Main!H123*Mask!J$17</f>
        <v>0</v>
      </c>
      <c r="V128" s="35">
        <f>Main!I123*Mask!K$17</f>
        <v>0</v>
      </c>
      <c r="W128" s="35">
        <f>Main!J123*Mask!L$17</f>
        <v>0</v>
      </c>
      <c r="X128" s="35">
        <f>Main!K123*Mask!M$17</f>
        <v>0</v>
      </c>
      <c r="Y128" s="35">
        <f>Main!L123*Mask!N$17</f>
        <v>0</v>
      </c>
      <c r="Z128" s="35">
        <f>Main!M123*Mask!O$17</f>
        <v>0</v>
      </c>
      <c r="AA128" s="35">
        <f>Main!N123*Mask!P$17</f>
        <v>0</v>
      </c>
      <c r="AB128" s="35">
        <f>Main!O123*Mask!Q$17</f>
        <v>0</v>
      </c>
      <c r="AC128" s="35">
        <f>Main!P123*Mask!R$17</f>
        <v>0</v>
      </c>
      <c r="AD128" s="35">
        <f>Main!Q123*Mask!S$17</f>
        <v>0</v>
      </c>
      <c r="AE128" s="35">
        <f>Main!R123*Mask!T$17</f>
        <v>0</v>
      </c>
      <c r="AF128" s="35">
        <f>Main!S123*Mask!U$17</f>
        <v>0</v>
      </c>
      <c r="AG128" s="35">
        <f>Main!T123*Mask!V$17</f>
        <v>0</v>
      </c>
      <c r="AH128" s="35">
        <f>Main!U123*Mask!W$17</f>
        <v>0</v>
      </c>
      <c r="AI128" s="35">
        <f>Main!V123*Mask!X$17</f>
        <v>0</v>
      </c>
      <c r="AJ128" s="35">
        <f>Main!W123*Mask!Y$17</f>
        <v>0</v>
      </c>
      <c r="AK128" s="35">
        <f>Main!X123*Mask!Z$17</f>
        <v>0</v>
      </c>
      <c r="AL128" s="35">
        <f>Main!Y123*Mask!AA$17</f>
        <v>0</v>
      </c>
      <c r="AM128" s="35">
        <f>Main!Z123*Mask!AB$17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1</v>
      </c>
      <c r="Q129" s="138" t="str">
        <f ca="1">IF(Main!$AY124&lt;&gt;"#",$P129-Main!$AY124,"#")</f>
        <v>#</v>
      </c>
      <c r="R129" s="35">
        <f>Main!E124*Mask!G$17</f>
        <v>0</v>
      </c>
      <c r="S129" s="35">
        <f>Main!F124*Mask!H$17</f>
        <v>0</v>
      </c>
      <c r="T129" s="35">
        <f>Main!G124*Mask!I$17</f>
        <v>0</v>
      </c>
      <c r="U129" s="35">
        <f>Main!H124*Mask!J$17</f>
        <v>0</v>
      </c>
      <c r="V129" s="35">
        <f>Main!I124*Mask!K$17</f>
        <v>0</v>
      </c>
      <c r="W129" s="35">
        <f>Main!J124*Mask!L$17</f>
        <v>0</v>
      </c>
      <c r="X129" s="35">
        <f>Main!K124*Mask!M$17</f>
        <v>0</v>
      </c>
      <c r="Y129" s="35">
        <f>Main!L124*Mask!N$17</f>
        <v>0</v>
      </c>
      <c r="Z129" s="35">
        <f>Main!M124*Mask!O$17</f>
        <v>0</v>
      </c>
      <c r="AA129" s="35">
        <f>Main!N124*Mask!P$17</f>
        <v>0</v>
      </c>
      <c r="AB129" s="35">
        <f>Main!O124*Mask!Q$17</f>
        <v>0</v>
      </c>
      <c r="AC129" s="35">
        <f>Main!P124*Mask!R$17</f>
        <v>0</v>
      </c>
      <c r="AD129" s="35">
        <f>Main!Q124*Mask!S$17</f>
        <v>0</v>
      </c>
      <c r="AE129" s="35">
        <f>Main!R124*Mask!T$17</f>
        <v>0</v>
      </c>
      <c r="AF129" s="35">
        <f>Main!S124*Mask!U$17</f>
        <v>0</v>
      </c>
      <c r="AG129" s="35">
        <f>Main!T124*Mask!V$17</f>
        <v>0</v>
      </c>
      <c r="AH129" s="35">
        <f>Main!U124*Mask!W$17</f>
        <v>0</v>
      </c>
      <c r="AI129" s="35">
        <f>Main!V124*Mask!X$17</f>
        <v>0</v>
      </c>
      <c r="AJ129" s="35">
        <f>Main!W124*Mask!Y$17</f>
        <v>0</v>
      </c>
      <c r="AK129" s="35">
        <f>Main!X124*Mask!Z$17</f>
        <v>0</v>
      </c>
      <c r="AL129" s="35">
        <f>Main!Y124*Mask!AA$17</f>
        <v>0</v>
      </c>
      <c r="AM129" s="35">
        <f>Main!Z124*Mask!AB$17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1</v>
      </c>
      <c r="Q130" s="138" t="str">
        <f ca="1">IF(Main!$AY125&lt;&gt;"#",$P130-Main!$AY125,"#")</f>
        <v>#</v>
      </c>
      <c r="R130" s="35">
        <f>Main!E125*Mask!G$17</f>
        <v>0</v>
      </c>
      <c r="S130" s="35">
        <f>Main!F125*Mask!H$17</f>
        <v>0</v>
      </c>
      <c r="T130" s="35">
        <f>Main!G125*Mask!I$17</f>
        <v>0</v>
      </c>
      <c r="U130" s="35">
        <f>Main!H125*Mask!J$17</f>
        <v>0</v>
      </c>
      <c r="V130" s="35">
        <f>Main!I125*Mask!K$17</f>
        <v>0</v>
      </c>
      <c r="W130" s="35">
        <f>Main!J125*Mask!L$17</f>
        <v>0</v>
      </c>
      <c r="X130" s="35">
        <f>Main!K125*Mask!M$17</f>
        <v>0</v>
      </c>
      <c r="Y130" s="35">
        <f>Main!L125*Mask!N$17</f>
        <v>0</v>
      </c>
      <c r="Z130" s="35">
        <f>Main!M125*Mask!O$17</f>
        <v>0</v>
      </c>
      <c r="AA130" s="35">
        <f>Main!N125*Mask!P$17</f>
        <v>0</v>
      </c>
      <c r="AB130" s="35">
        <f>Main!O125*Mask!Q$17</f>
        <v>0</v>
      </c>
      <c r="AC130" s="35">
        <f>Main!P125*Mask!R$17</f>
        <v>0</v>
      </c>
      <c r="AD130" s="35">
        <f>Main!Q125*Mask!S$17</f>
        <v>0</v>
      </c>
      <c r="AE130" s="35">
        <f>Main!R125*Mask!T$17</f>
        <v>0</v>
      </c>
      <c r="AF130" s="35">
        <f>Main!S125*Mask!U$17</f>
        <v>0</v>
      </c>
      <c r="AG130" s="35">
        <f>Main!T125*Mask!V$17</f>
        <v>0</v>
      </c>
      <c r="AH130" s="35">
        <f>Main!U125*Mask!W$17</f>
        <v>0</v>
      </c>
      <c r="AI130" s="35">
        <f>Main!V125*Mask!X$17</f>
        <v>0</v>
      </c>
      <c r="AJ130" s="35">
        <f>Main!W125*Mask!Y$17</f>
        <v>0</v>
      </c>
      <c r="AK130" s="35">
        <f>Main!X125*Mask!Z$17</f>
        <v>0</v>
      </c>
      <c r="AL130" s="35">
        <f>Main!Y125*Mask!AA$17</f>
        <v>0</v>
      </c>
      <c r="AM130" s="35">
        <f>Main!Z125*Mask!AB$17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1</v>
      </c>
      <c r="Q131" s="138" t="str">
        <f ca="1">IF(Main!$AY126&lt;&gt;"#",$P131-Main!$AY126,"#")</f>
        <v>#</v>
      </c>
      <c r="R131" s="35">
        <f>Main!E126*Mask!G$17</f>
        <v>0</v>
      </c>
      <c r="S131" s="35">
        <f>Main!F126*Mask!H$17</f>
        <v>0</v>
      </c>
      <c r="T131" s="35">
        <f>Main!G126*Mask!I$17</f>
        <v>0</v>
      </c>
      <c r="U131" s="35">
        <f>Main!H126*Mask!J$17</f>
        <v>0</v>
      </c>
      <c r="V131" s="35">
        <f>Main!I126*Mask!K$17</f>
        <v>0</v>
      </c>
      <c r="W131" s="35">
        <f>Main!J126*Mask!L$17</f>
        <v>0</v>
      </c>
      <c r="X131" s="35">
        <f>Main!K126*Mask!M$17</f>
        <v>0</v>
      </c>
      <c r="Y131" s="35">
        <f>Main!L126*Mask!N$17</f>
        <v>0</v>
      </c>
      <c r="Z131" s="35">
        <f>Main!M126*Mask!O$17</f>
        <v>0</v>
      </c>
      <c r="AA131" s="35">
        <f>Main!N126*Mask!P$17</f>
        <v>0</v>
      </c>
      <c r="AB131" s="35">
        <f>Main!O126*Mask!Q$17</f>
        <v>0</v>
      </c>
      <c r="AC131" s="35">
        <f>Main!P126*Mask!R$17</f>
        <v>0</v>
      </c>
      <c r="AD131" s="35">
        <f>Main!Q126*Mask!S$17</f>
        <v>0</v>
      </c>
      <c r="AE131" s="35">
        <f>Main!R126*Mask!T$17</f>
        <v>0</v>
      </c>
      <c r="AF131" s="35">
        <f>Main!S126*Mask!U$17</f>
        <v>0</v>
      </c>
      <c r="AG131" s="35">
        <f>Main!T126*Mask!V$17</f>
        <v>0</v>
      </c>
      <c r="AH131" s="35">
        <f>Main!U126*Mask!W$17</f>
        <v>0</v>
      </c>
      <c r="AI131" s="35">
        <f>Main!V126*Mask!X$17</f>
        <v>0</v>
      </c>
      <c r="AJ131" s="35">
        <f>Main!W126*Mask!Y$17</f>
        <v>0</v>
      </c>
      <c r="AK131" s="35">
        <f>Main!X126*Mask!Z$17</f>
        <v>0</v>
      </c>
      <c r="AL131" s="35">
        <f>Main!Y126*Mask!AA$17</f>
        <v>0</v>
      </c>
      <c r="AM131" s="35">
        <f>Main!Z126*Mask!AB$17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1</v>
      </c>
      <c r="Q132" s="138" t="str">
        <f ca="1">IF(Main!$AY127&lt;&gt;"#",$P132-Main!$AY127,"#")</f>
        <v>#</v>
      </c>
      <c r="R132" s="35">
        <f>Main!E127*Mask!G$17</f>
        <v>0</v>
      </c>
      <c r="S132" s="35">
        <f>Main!F127*Mask!H$17</f>
        <v>0</v>
      </c>
      <c r="T132" s="35">
        <f>Main!G127*Mask!I$17</f>
        <v>0</v>
      </c>
      <c r="U132" s="35">
        <f>Main!H127*Mask!J$17</f>
        <v>0</v>
      </c>
      <c r="V132" s="35">
        <f>Main!I127*Mask!K$17</f>
        <v>0</v>
      </c>
      <c r="W132" s="35">
        <f>Main!J127*Mask!L$17</f>
        <v>0</v>
      </c>
      <c r="X132" s="35">
        <f>Main!K127*Mask!M$17</f>
        <v>0</v>
      </c>
      <c r="Y132" s="35">
        <f>Main!L127*Mask!N$17</f>
        <v>0</v>
      </c>
      <c r="Z132" s="35">
        <f>Main!M127*Mask!O$17</f>
        <v>0</v>
      </c>
      <c r="AA132" s="35">
        <f>Main!N127*Mask!P$17</f>
        <v>0</v>
      </c>
      <c r="AB132" s="35">
        <f>Main!O127*Mask!Q$17</f>
        <v>0</v>
      </c>
      <c r="AC132" s="35">
        <f>Main!P127*Mask!R$17</f>
        <v>0</v>
      </c>
      <c r="AD132" s="35">
        <f>Main!Q127*Mask!S$17</f>
        <v>0</v>
      </c>
      <c r="AE132" s="35">
        <f>Main!R127*Mask!T$17</f>
        <v>0</v>
      </c>
      <c r="AF132" s="35">
        <f>Main!S127*Mask!U$17</f>
        <v>0</v>
      </c>
      <c r="AG132" s="35">
        <f>Main!T127*Mask!V$17</f>
        <v>0</v>
      </c>
      <c r="AH132" s="35">
        <f>Main!U127*Mask!W$17</f>
        <v>0</v>
      </c>
      <c r="AI132" s="35">
        <f>Main!V127*Mask!X$17</f>
        <v>0</v>
      </c>
      <c r="AJ132" s="35">
        <f>Main!W127*Mask!Y$17</f>
        <v>0</v>
      </c>
      <c r="AK132" s="35">
        <f>Main!X127*Mask!Z$17</f>
        <v>0</v>
      </c>
      <c r="AL132" s="35">
        <f>Main!Y127*Mask!AA$17</f>
        <v>0</v>
      </c>
      <c r="AM132" s="35">
        <f>Main!Z127*Mask!AB$17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1</v>
      </c>
      <c r="Q133" s="138" t="str">
        <f ca="1">IF(Main!$AY128&lt;&gt;"#",$P133-Main!$AY128,"#")</f>
        <v>#</v>
      </c>
      <c r="R133" s="35">
        <f>Main!E128*Mask!G$17</f>
        <v>0</v>
      </c>
      <c r="S133" s="35">
        <f>Main!F128*Mask!H$17</f>
        <v>0</v>
      </c>
      <c r="T133" s="35">
        <f>Main!G128*Mask!I$17</f>
        <v>0</v>
      </c>
      <c r="U133" s="35">
        <f>Main!H128*Mask!J$17</f>
        <v>0</v>
      </c>
      <c r="V133" s="35">
        <f>Main!I128*Mask!K$17</f>
        <v>0</v>
      </c>
      <c r="W133" s="35">
        <f>Main!J128*Mask!L$17</f>
        <v>0</v>
      </c>
      <c r="X133" s="35">
        <f>Main!K128*Mask!M$17</f>
        <v>0</v>
      </c>
      <c r="Y133" s="35">
        <f>Main!L128*Mask!N$17</f>
        <v>0</v>
      </c>
      <c r="Z133" s="35">
        <f>Main!M128*Mask!O$17</f>
        <v>0</v>
      </c>
      <c r="AA133" s="35">
        <f>Main!N128*Mask!P$17</f>
        <v>0</v>
      </c>
      <c r="AB133" s="35">
        <f>Main!O128*Mask!Q$17</f>
        <v>0</v>
      </c>
      <c r="AC133" s="35">
        <f>Main!P128*Mask!R$17</f>
        <v>0</v>
      </c>
      <c r="AD133" s="35">
        <f>Main!Q128*Mask!S$17</f>
        <v>0</v>
      </c>
      <c r="AE133" s="35">
        <f>Main!R128*Mask!T$17</f>
        <v>0</v>
      </c>
      <c r="AF133" s="35">
        <f>Main!S128*Mask!U$17</f>
        <v>0</v>
      </c>
      <c r="AG133" s="35">
        <f>Main!T128*Mask!V$17</f>
        <v>0</v>
      </c>
      <c r="AH133" s="35">
        <f>Main!U128*Mask!W$17</f>
        <v>0</v>
      </c>
      <c r="AI133" s="35">
        <f>Main!V128*Mask!X$17</f>
        <v>0</v>
      </c>
      <c r="AJ133" s="35">
        <f>Main!W128*Mask!Y$17</f>
        <v>0</v>
      </c>
      <c r="AK133" s="35">
        <f>Main!X128*Mask!Z$17</f>
        <v>0</v>
      </c>
      <c r="AL133" s="35">
        <f>Main!Y128*Mask!AA$17</f>
        <v>0</v>
      </c>
      <c r="AM133" s="35">
        <f>Main!Z128*Mask!AB$17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1</v>
      </c>
      <c r="Q134" s="138" t="str">
        <f ca="1">IF(Main!$AY129&lt;&gt;"#",$P134-Main!$AY129,"#")</f>
        <v>#</v>
      </c>
      <c r="R134" s="35">
        <f>Main!E129*Mask!G$17</f>
        <v>0</v>
      </c>
      <c r="S134" s="35">
        <f>Main!F129*Mask!H$17</f>
        <v>0</v>
      </c>
      <c r="T134" s="35">
        <f>Main!G129*Mask!I$17</f>
        <v>0</v>
      </c>
      <c r="U134" s="35">
        <f>Main!H129*Mask!J$17</f>
        <v>0</v>
      </c>
      <c r="V134" s="35">
        <f>Main!I129*Mask!K$17</f>
        <v>0</v>
      </c>
      <c r="W134" s="35">
        <f>Main!J129*Mask!L$17</f>
        <v>0</v>
      </c>
      <c r="X134" s="35">
        <f>Main!K129*Mask!M$17</f>
        <v>0</v>
      </c>
      <c r="Y134" s="35">
        <f>Main!L129*Mask!N$17</f>
        <v>0</v>
      </c>
      <c r="Z134" s="35">
        <f>Main!M129*Mask!O$17</f>
        <v>0</v>
      </c>
      <c r="AA134" s="35">
        <f>Main!N129*Mask!P$17</f>
        <v>0</v>
      </c>
      <c r="AB134" s="35">
        <f>Main!O129*Mask!Q$17</f>
        <v>0</v>
      </c>
      <c r="AC134" s="35">
        <f>Main!P129*Mask!R$17</f>
        <v>0</v>
      </c>
      <c r="AD134" s="35">
        <f>Main!Q129*Mask!S$17</f>
        <v>0</v>
      </c>
      <c r="AE134" s="35">
        <f>Main!R129*Mask!T$17</f>
        <v>0</v>
      </c>
      <c r="AF134" s="35">
        <f>Main!S129*Mask!U$17</f>
        <v>0</v>
      </c>
      <c r="AG134" s="35">
        <f>Main!T129*Mask!V$17</f>
        <v>0</v>
      </c>
      <c r="AH134" s="35">
        <f>Main!U129*Mask!W$17</f>
        <v>0</v>
      </c>
      <c r="AI134" s="35">
        <f>Main!V129*Mask!X$17</f>
        <v>0</v>
      </c>
      <c r="AJ134" s="35">
        <f>Main!W129*Mask!Y$17</f>
        <v>0</v>
      </c>
      <c r="AK134" s="35">
        <f>Main!X129*Mask!Z$17</f>
        <v>0</v>
      </c>
      <c r="AL134" s="35">
        <f>Main!Y129*Mask!AA$17</f>
        <v>0</v>
      </c>
      <c r="AM134" s="35">
        <f>Main!Z129*Mask!AB$17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1</v>
      </c>
      <c r="Q135" s="138" t="str">
        <f ca="1">IF(Main!$AY130&lt;&gt;"#",$P135-Main!$AY130,"#")</f>
        <v>#</v>
      </c>
      <c r="R135" s="35">
        <f>Main!E130*Mask!G$17</f>
        <v>0</v>
      </c>
      <c r="S135" s="35">
        <f>Main!F130*Mask!H$17</f>
        <v>0</v>
      </c>
      <c r="T135" s="35">
        <f>Main!G130*Mask!I$17</f>
        <v>0</v>
      </c>
      <c r="U135" s="35">
        <f>Main!H130*Mask!J$17</f>
        <v>0</v>
      </c>
      <c r="V135" s="35">
        <f>Main!I130*Mask!K$17</f>
        <v>0</v>
      </c>
      <c r="W135" s="35">
        <f>Main!J130*Mask!L$17</f>
        <v>0</v>
      </c>
      <c r="X135" s="35">
        <f>Main!K130*Mask!M$17</f>
        <v>0</v>
      </c>
      <c r="Y135" s="35">
        <f>Main!L130*Mask!N$17</f>
        <v>0</v>
      </c>
      <c r="Z135" s="35">
        <f>Main!M130*Mask!O$17</f>
        <v>0</v>
      </c>
      <c r="AA135" s="35">
        <f>Main!N130*Mask!P$17</f>
        <v>0</v>
      </c>
      <c r="AB135" s="35">
        <f>Main!O130*Mask!Q$17</f>
        <v>0</v>
      </c>
      <c r="AC135" s="35">
        <f>Main!P130*Mask!R$17</f>
        <v>0</v>
      </c>
      <c r="AD135" s="35">
        <f>Main!Q130*Mask!S$17</f>
        <v>0</v>
      </c>
      <c r="AE135" s="35">
        <f>Main!R130*Mask!T$17</f>
        <v>0</v>
      </c>
      <c r="AF135" s="35">
        <f>Main!S130*Mask!U$17</f>
        <v>0</v>
      </c>
      <c r="AG135" s="35">
        <f>Main!T130*Mask!V$17</f>
        <v>0</v>
      </c>
      <c r="AH135" s="35">
        <f>Main!U130*Mask!W$17</f>
        <v>0</v>
      </c>
      <c r="AI135" s="35">
        <f>Main!V130*Mask!X$17</f>
        <v>0</v>
      </c>
      <c r="AJ135" s="35">
        <f>Main!W130*Mask!Y$17</f>
        <v>0</v>
      </c>
      <c r="AK135" s="35">
        <f>Main!X130*Mask!Z$17</f>
        <v>0</v>
      </c>
      <c r="AL135" s="35">
        <f>Main!Y130*Mask!AA$17</f>
        <v>0</v>
      </c>
      <c r="AM135" s="35">
        <f>Main!Z130*Mask!AB$17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1</v>
      </c>
      <c r="Q136" s="138" t="str">
        <f ca="1">IF(Main!$AY131&lt;&gt;"#",$P136-Main!$AY131,"#")</f>
        <v>#</v>
      </c>
      <c r="R136" s="35">
        <f>Main!E131*Mask!G$17</f>
        <v>0</v>
      </c>
      <c r="S136" s="35">
        <f>Main!F131*Mask!H$17</f>
        <v>0</v>
      </c>
      <c r="T136" s="35">
        <f>Main!G131*Mask!I$17</f>
        <v>0</v>
      </c>
      <c r="U136" s="35">
        <f>Main!H131*Mask!J$17</f>
        <v>0</v>
      </c>
      <c r="V136" s="35">
        <f>Main!I131*Mask!K$17</f>
        <v>0</v>
      </c>
      <c r="W136" s="35">
        <f>Main!J131*Mask!L$17</f>
        <v>0</v>
      </c>
      <c r="X136" s="35">
        <f>Main!K131*Mask!M$17</f>
        <v>0</v>
      </c>
      <c r="Y136" s="35">
        <f>Main!L131*Mask!N$17</f>
        <v>0</v>
      </c>
      <c r="Z136" s="35">
        <f>Main!M131*Mask!O$17</f>
        <v>0</v>
      </c>
      <c r="AA136" s="35">
        <f>Main!N131*Mask!P$17</f>
        <v>0</v>
      </c>
      <c r="AB136" s="35">
        <f>Main!O131*Mask!Q$17</f>
        <v>0</v>
      </c>
      <c r="AC136" s="35">
        <f>Main!P131*Mask!R$17</f>
        <v>0</v>
      </c>
      <c r="AD136" s="35">
        <f>Main!Q131*Mask!S$17</f>
        <v>0</v>
      </c>
      <c r="AE136" s="35">
        <f>Main!R131*Mask!T$17</f>
        <v>0</v>
      </c>
      <c r="AF136" s="35">
        <f>Main!S131*Mask!U$17</f>
        <v>0</v>
      </c>
      <c r="AG136" s="35">
        <f>Main!T131*Mask!V$17</f>
        <v>0</v>
      </c>
      <c r="AH136" s="35">
        <f>Main!U131*Mask!W$17</f>
        <v>0</v>
      </c>
      <c r="AI136" s="35">
        <f>Main!V131*Mask!X$17</f>
        <v>0</v>
      </c>
      <c r="AJ136" s="35">
        <f>Main!W131*Mask!Y$17</f>
        <v>0</v>
      </c>
      <c r="AK136" s="35">
        <f>Main!X131*Mask!Z$17</f>
        <v>0</v>
      </c>
      <c r="AL136" s="35">
        <f>Main!Y131*Mask!AA$17</f>
        <v>0</v>
      </c>
      <c r="AM136" s="35">
        <f>Main!Z131*Mask!AB$17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1</v>
      </c>
      <c r="Q137" s="138" t="str">
        <f ca="1">IF(Main!$AY132&lt;&gt;"#",$P137-Main!$AY132,"#")</f>
        <v>#</v>
      </c>
      <c r="R137" s="35">
        <f>Main!E132*Mask!G$17</f>
        <v>0</v>
      </c>
      <c r="S137" s="35">
        <f>Main!F132*Mask!H$17</f>
        <v>0</v>
      </c>
      <c r="T137" s="35">
        <f>Main!G132*Mask!I$17</f>
        <v>0</v>
      </c>
      <c r="U137" s="35">
        <f>Main!H132*Mask!J$17</f>
        <v>0</v>
      </c>
      <c r="V137" s="35">
        <f>Main!I132*Mask!K$17</f>
        <v>0</v>
      </c>
      <c r="W137" s="35">
        <f>Main!J132*Mask!L$17</f>
        <v>0</v>
      </c>
      <c r="X137" s="35">
        <f>Main!K132*Mask!M$17</f>
        <v>0</v>
      </c>
      <c r="Y137" s="35">
        <f>Main!L132*Mask!N$17</f>
        <v>0</v>
      </c>
      <c r="Z137" s="35">
        <f>Main!M132*Mask!O$17</f>
        <v>0</v>
      </c>
      <c r="AA137" s="35">
        <f>Main!N132*Mask!P$17</f>
        <v>0</v>
      </c>
      <c r="AB137" s="35">
        <f>Main!O132*Mask!Q$17</f>
        <v>0</v>
      </c>
      <c r="AC137" s="35">
        <f>Main!P132*Mask!R$17</f>
        <v>0</v>
      </c>
      <c r="AD137" s="35">
        <f>Main!Q132*Mask!S$17</f>
        <v>0</v>
      </c>
      <c r="AE137" s="35">
        <f>Main!R132*Mask!T$17</f>
        <v>0</v>
      </c>
      <c r="AF137" s="35">
        <f>Main!S132*Mask!U$17</f>
        <v>0</v>
      </c>
      <c r="AG137" s="35">
        <f>Main!T132*Mask!V$17</f>
        <v>0</v>
      </c>
      <c r="AH137" s="35">
        <f>Main!U132*Mask!W$17</f>
        <v>0</v>
      </c>
      <c r="AI137" s="35">
        <f>Main!V132*Mask!X$17</f>
        <v>0</v>
      </c>
      <c r="AJ137" s="35">
        <f>Main!W132*Mask!Y$17</f>
        <v>0</v>
      </c>
      <c r="AK137" s="35">
        <f>Main!X132*Mask!Z$17</f>
        <v>0</v>
      </c>
      <c r="AL137" s="35">
        <f>Main!Y132*Mask!AA$17</f>
        <v>0</v>
      </c>
      <c r="AM137" s="35">
        <f>Main!Z132*Mask!AB$17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1</v>
      </c>
      <c r="Q138" s="138" t="str">
        <f ca="1">IF(Main!$AY133&lt;&gt;"#",$P138-Main!$AY133,"#")</f>
        <v>#</v>
      </c>
      <c r="R138" s="35">
        <f>Main!E133*Mask!G$17</f>
        <v>0</v>
      </c>
      <c r="S138" s="35">
        <f>Main!F133*Mask!H$17</f>
        <v>0</v>
      </c>
      <c r="T138" s="35">
        <f>Main!G133*Mask!I$17</f>
        <v>0</v>
      </c>
      <c r="U138" s="35">
        <f>Main!H133*Mask!J$17</f>
        <v>0</v>
      </c>
      <c r="V138" s="35">
        <f>Main!I133*Mask!K$17</f>
        <v>0</v>
      </c>
      <c r="W138" s="35">
        <f>Main!J133*Mask!L$17</f>
        <v>0</v>
      </c>
      <c r="X138" s="35">
        <f>Main!K133*Mask!M$17</f>
        <v>0</v>
      </c>
      <c r="Y138" s="35">
        <f>Main!L133*Mask!N$17</f>
        <v>0</v>
      </c>
      <c r="Z138" s="35">
        <f>Main!M133*Mask!O$17</f>
        <v>0</v>
      </c>
      <c r="AA138" s="35">
        <f>Main!N133*Mask!P$17</f>
        <v>0</v>
      </c>
      <c r="AB138" s="35">
        <f>Main!O133*Mask!Q$17</f>
        <v>0</v>
      </c>
      <c r="AC138" s="35">
        <f>Main!P133*Mask!R$17</f>
        <v>0</v>
      </c>
      <c r="AD138" s="35">
        <f>Main!Q133*Mask!S$17</f>
        <v>0</v>
      </c>
      <c r="AE138" s="35">
        <f>Main!R133*Mask!T$17</f>
        <v>0</v>
      </c>
      <c r="AF138" s="35">
        <f>Main!S133*Mask!U$17</f>
        <v>0</v>
      </c>
      <c r="AG138" s="35">
        <f>Main!T133*Mask!V$17</f>
        <v>0</v>
      </c>
      <c r="AH138" s="35">
        <f>Main!U133*Mask!W$17</f>
        <v>0</v>
      </c>
      <c r="AI138" s="35">
        <f>Main!V133*Mask!X$17</f>
        <v>0</v>
      </c>
      <c r="AJ138" s="35">
        <f>Main!W133*Mask!Y$17</f>
        <v>0</v>
      </c>
      <c r="AK138" s="35">
        <f>Main!X133*Mask!Z$17</f>
        <v>0</v>
      </c>
      <c r="AL138" s="35">
        <f>Main!Y133*Mask!AA$17</f>
        <v>0</v>
      </c>
      <c r="AM138" s="35">
        <f>Main!Z133*Mask!AB$17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1</v>
      </c>
      <c r="Q139" s="138" t="str">
        <f ca="1">IF(Main!$AY134&lt;&gt;"#",$P139-Main!$AY134,"#")</f>
        <v>#</v>
      </c>
      <c r="R139" s="35">
        <f>Main!E134*Mask!G$17</f>
        <v>0</v>
      </c>
      <c r="S139" s="35">
        <f>Main!F134*Mask!H$17</f>
        <v>0</v>
      </c>
      <c r="T139" s="35">
        <f>Main!G134*Mask!I$17</f>
        <v>0</v>
      </c>
      <c r="U139" s="35">
        <f>Main!H134*Mask!J$17</f>
        <v>0</v>
      </c>
      <c r="V139" s="35">
        <f>Main!I134*Mask!K$17</f>
        <v>0</v>
      </c>
      <c r="W139" s="35">
        <f>Main!J134*Mask!L$17</f>
        <v>0</v>
      </c>
      <c r="X139" s="35">
        <f>Main!K134*Mask!M$17</f>
        <v>0</v>
      </c>
      <c r="Y139" s="35">
        <f>Main!L134*Mask!N$17</f>
        <v>0</v>
      </c>
      <c r="Z139" s="35">
        <f>Main!M134*Mask!O$17</f>
        <v>0</v>
      </c>
      <c r="AA139" s="35">
        <f>Main!N134*Mask!P$17</f>
        <v>0</v>
      </c>
      <c r="AB139" s="35">
        <f>Main!O134*Mask!Q$17</f>
        <v>0</v>
      </c>
      <c r="AC139" s="35">
        <f>Main!P134*Mask!R$17</f>
        <v>0</v>
      </c>
      <c r="AD139" s="35">
        <f>Main!Q134*Mask!S$17</f>
        <v>0</v>
      </c>
      <c r="AE139" s="35">
        <f>Main!R134*Mask!T$17</f>
        <v>0</v>
      </c>
      <c r="AF139" s="35">
        <f>Main!S134*Mask!U$17</f>
        <v>0</v>
      </c>
      <c r="AG139" s="35">
        <f>Main!T134*Mask!V$17</f>
        <v>0</v>
      </c>
      <c r="AH139" s="35">
        <f>Main!U134*Mask!W$17</f>
        <v>0</v>
      </c>
      <c r="AI139" s="35">
        <f>Main!V134*Mask!X$17</f>
        <v>0</v>
      </c>
      <c r="AJ139" s="35">
        <f>Main!W134*Mask!Y$17</f>
        <v>0</v>
      </c>
      <c r="AK139" s="35">
        <f>Main!X134*Mask!Z$17</f>
        <v>0</v>
      </c>
      <c r="AL139" s="35">
        <f>Main!Y134*Mask!AA$17</f>
        <v>0</v>
      </c>
      <c r="AM139" s="35">
        <f>Main!Z134*Mask!AB$17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1</v>
      </c>
      <c r="Q140" s="138" t="str">
        <f ca="1">IF(Main!$AY135&lt;&gt;"#",$P140-Main!$AY135,"#")</f>
        <v>#</v>
      </c>
      <c r="R140" s="35">
        <f>Main!E135*Mask!G$17</f>
        <v>0</v>
      </c>
      <c r="S140" s="35">
        <f>Main!F135*Mask!H$17</f>
        <v>0</v>
      </c>
      <c r="T140" s="35">
        <f>Main!G135*Mask!I$17</f>
        <v>0</v>
      </c>
      <c r="U140" s="35">
        <f>Main!H135*Mask!J$17</f>
        <v>0</v>
      </c>
      <c r="V140" s="35">
        <f>Main!I135*Mask!K$17</f>
        <v>0</v>
      </c>
      <c r="W140" s="35">
        <f>Main!J135*Mask!L$17</f>
        <v>0</v>
      </c>
      <c r="X140" s="35">
        <f>Main!K135*Mask!M$17</f>
        <v>0</v>
      </c>
      <c r="Y140" s="35">
        <f>Main!L135*Mask!N$17</f>
        <v>0</v>
      </c>
      <c r="Z140" s="35">
        <f>Main!M135*Mask!O$17</f>
        <v>0</v>
      </c>
      <c r="AA140" s="35">
        <f>Main!N135*Mask!P$17</f>
        <v>0</v>
      </c>
      <c r="AB140" s="35">
        <f>Main!O135*Mask!Q$17</f>
        <v>0</v>
      </c>
      <c r="AC140" s="35">
        <f>Main!P135*Mask!R$17</f>
        <v>0</v>
      </c>
      <c r="AD140" s="35">
        <f>Main!Q135*Mask!S$17</f>
        <v>0</v>
      </c>
      <c r="AE140" s="35">
        <f>Main!R135*Mask!T$17</f>
        <v>0</v>
      </c>
      <c r="AF140" s="35">
        <f>Main!S135*Mask!U$17</f>
        <v>0</v>
      </c>
      <c r="AG140" s="35">
        <f>Main!T135*Mask!V$17</f>
        <v>0</v>
      </c>
      <c r="AH140" s="35">
        <f>Main!U135*Mask!W$17</f>
        <v>0</v>
      </c>
      <c r="AI140" s="35">
        <f>Main!V135*Mask!X$17</f>
        <v>0</v>
      </c>
      <c r="AJ140" s="35">
        <f>Main!W135*Mask!Y$17</f>
        <v>0</v>
      </c>
      <c r="AK140" s="35">
        <f>Main!X135*Mask!Z$17</f>
        <v>0</v>
      </c>
      <c r="AL140" s="35">
        <f>Main!Y135*Mask!AA$17</f>
        <v>0</v>
      </c>
      <c r="AM140" s="35">
        <f>Main!Z135*Mask!AB$17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1</v>
      </c>
      <c r="Q141" s="138" t="str">
        <f ca="1">IF(Main!$AY136&lt;&gt;"#",$P141-Main!$AY136,"#")</f>
        <v>#</v>
      </c>
      <c r="R141" s="35">
        <f>Main!E136*Mask!G$17</f>
        <v>0</v>
      </c>
      <c r="S141" s="35">
        <f>Main!F136*Mask!H$17</f>
        <v>0</v>
      </c>
      <c r="T141" s="35">
        <f>Main!G136*Mask!I$17</f>
        <v>0</v>
      </c>
      <c r="U141" s="35">
        <f>Main!H136*Mask!J$17</f>
        <v>0</v>
      </c>
      <c r="V141" s="35">
        <f>Main!I136*Mask!K$17</f>
        <v>0</v>
      </c>
      <c r="W141" s="35">
        <f>Main!J136*Mask!L$17</f>
        <v>0</v>
      </c>
      <c r="X141" s="35">
        <f>Main!K136*Mask!M$17</f>
        <v>0</v>
      </c>
      <c r="Y141" s="35">
        <f>Main!L136*Mask!N$17</f>
        <v>0</v>
      </c>
      <c r="Z141" s="35">
        <f>Main!M136*Mask!O$17</f>
        <v>0</v>
      </c>
      <c r="AA141" s="35">
        <f>Main!N136*Mask!P$17</f>
        <v>0</v>
      </c>
      <c r="AB141" s="35">
        <f>Main!O136*Mask!Q$17</f>
        <v>0</v>
      </c>
      <c r="AC141" s="35">
        <f>Main!P136*Mask!R$17</f>
        <v>0</v>
      </c>
      <c r="AD141" s="35">
        <f>Main!Q136*Mask!S$17</f>
        <v>0</v>
      </c>
      <c r="AE141" s="35">
        <f>Main!R136*Mask!T$17</f>
        <v>0</v>
      </c>
      <c r="AF141" s="35">
        <f>Main!S136*Mask!U$17</f>
        <v>0</v>
      </c>
      <c r="AG141" s="35">
        <f>Main!T136*Mask!V$17</f>
        <v>0</v>
      </c>
      <c r="AH141" s="35">
        <f>Main!U136*Mask!W$17</f>
        <v>0</v>
      </c>
      <c r="AI141" s="35">
        <f>Main!V136*Mask!X$17</f>
        <v>0</v>
      </c>
      <c r="AJ141" s="35">
        <f>Main!W136*Mask!Y$17</f>
        <v>0</v>
      </c>
      <c r="AK141" s="35">
        <f>Main!X136*Mask!Z$17</f>
        <v>0</v>
      </c>
      <c r="AL141" s="35">
        <f>Main!Y136*Mask!AA$17</f>
        <v>0</v>
      </c>
      <c r="AM141" s="35">
        <f>Main!Z136*Mask!AB$17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1</v>
      </c>
      <c r="Q142" s="138" t="str">
        <f ca="1">IF(Main!$AY137&lt;&gt;"#",$P142-Main!$AY137,"#")</f>
        <v>#</v>
      </c>
      <c r="R142" s="35">
        <f>Main!E137*Mask!G$17</f>
        <v>0</v>
      </c>
      <c r="S142" s="35">
        <f>Main!F137*Mask!H$17</f>
        <v>0</v>
      </c>
      <c r="T142" s="35">
        <f>Main!G137*Mask!I$17</f>
        <v>0</v>
      </c>
      <c r="U142" s="35">
        <f>Main!H137*Mask!J$17</f>
        <v>0</v>
      </c>
      <c r="V142" s="35">
        <f>Main!I137*Mask!K$17</f>
        <v>0</v>
      </c>
      <c r="W142" s="35">
        <f>Main!J137*Mask!L$17</f>
        <v>0</v>
      </c>
      <c r="X142" s="35">
        <f>Main!K137*Mask!M$17</f>
        <v>0</v>
      </c>
      <c r="Y142" s="35">
        <f>Main!L137*Mask!N$17</f>
        <v>0</v>
      </c>
      <c r="Z142" s="35">
        <f>Main!M137*Mask!O$17</f>
        <v>0</v>
      </c>
      <c r="AA142" s="35">
        <f>Main!N137*Mask!P$17</f>
        <v>0</v>
      </c>
      <c r="AB142" s="35">
        <f>Main!O137*Mask!Q$17</f>
        <v>0</v>
      </c>
      <c r="AC142" s="35">
        <f>Main!P137*Mask!R$17</f>
        <v>0</v>
      </c>
      <c r="AD142" s="35">
        <f>Main!Q137*Mask!S$17</f>
        <v>0</v>
      </c>
      <c r="AE142" s="35">
        <f>Main!R137*Mask!T$17</f>
        <v>0</v>
      </c>
      <c r="AF142" s="35">
        <f>Main!S137*Mask!U$17</f>
        <v>0</v>
      </c>
      <c r="AG142" s="35">
        <f>Main!T137*Mask!V$17</f>
        <v>0</v>
      </c>
      <c r="AH142" s="35">
        <f>Main!U137*Mask!W$17</f>
        <v>0</v>
      </c>
      <c r="AI142" s="35">
        <f>Main!V137*Mask!X$17</f>
        <v>0</v>
      </c>
      <c r="AJ142" s="35">
        <f>Main!W137*Mask!Y$17</f>
        <v>0</v>
      </c>
      <c r="AK142" s="35">
        <f>Main!X137*Mask!Z$17</f>
        <v>0</v>
      </c>
      <c r="AL142" s="35">
        <f>Main!Y137*Mask!AA$17</f>
        <v>0</v>
      </c>
      <c r="AM142" s="35">
        <f>Main!Z137*Mask!AB$17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1</v>
      </c>
      <c r="Q143" s="138" t="str">
        <f ca="1">IF(Main!$AY138&lt;&gt;"#",$P143-Main!$AY138,"#")</f>
        <v>#</v>
      </c>
      <c r="R143" s="35">
        <f>Main!E138*Mask!G$17</f>
        <v>0</v>
      </c>
      <c r="S143" s="35">
        <f>Main!F138*Mask!H$17</f>
        <v>0</v>
      </c>
      <c r="T143" s="35">
        <f>Main!G138*Mask!I$17</f>
        <v>0</v>
      </c>
      <c r="U143" s="35">
        <f>Main!H138*Mask!J$17</f>
        <v>0</v>
      </c>
      <c r="V143" s="35">
        <f>Main!I138*Mask!K$17</f>
        <v>0</v>
      </c>
      <c r="W143" s="35">
        <f>Main!J138*Mask!L$17</f>
        <v>0</v>
      </c>
      <c r="X143" s="35">
        <f>Main!K138*Mask!M$17</f>
        <v>0</v>
      </c>
      <c r="Y143" s="35">
        <f>Main!L138*Mask!N$17</f>
        <v>0</v>
      </c>
      <c r="Z143" s="35">
        <f>Main!M138*Mask!O$17</f>
        <v>0</v>
      </c>
      <c r="AA143" s="35">
        <f>Main!N138*Mask!P$17</f>
        <v>0</v>
      </c>
      <c r="AB143" s="35">
        <f>Main!O138*Mask!Q$17</f>
        <v>0</v>
      </c>
      <c r="AC143" s="35">
        <f>Main!P138*Mask!R$17</f>
        <v>0</v>
      </c>
      <c r="AD143" s="35">
        <f>Main!Q138*Mask!S$17</f>
        <v>0</v>
      </c>
      <c r="AE143" s="35">
        <f>Main!R138*Mask!T$17</f>
        <v>0</v>
      </c>
      <c r="AF143" s="35">
        <f>Main!S138*Mask!U$17</f>
        <v>0</v>
      </c>
      <c r="AG143" s="35">
        <f>Main!T138*Mask!V$17</f>
        <v>0</v>
      </c>
      <c r="AH143" s="35">
        <f>Main!U138*Mask!W$17</f>
        <v>0</v>
      </c>
      <c r="AI143" s="35">
        <f>Main!V138*Mask!X$17</f>
        <v>0</v>
      </c>
      <c r="AJ143" s="35">
        <f>Main!W138*Mask!Y$17</f>
        <v>0</v>
      </c>
      <c r="AK143" s="35">
        <f>Main!X138*Mask!Z$17</f>
        <v>0</v>
      </c>
      <c r="AL143" s="35">
        <f>Main!Y138*Mask!AA$17</f>
        <v>0</v>
      </c>
      <c r="AM143" s="35">
        <f>Main!Z138*Mask!AB$17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1</v>
      </c>
      <c r="Q144" s="138" t="str">
        <f ca="1">IF(Main!$AY139&lt;&gt;"#",$P144-Main!$AY139,"#")</f>
        <v>#</v>
      </c>
      <c r="R144" s="35">
        <f>Main!E139*Mask!G$17</f>
        <v>0</v>
      </c>
      <c r="S144" s="35">
        <f>Main!F139*Mask!H$17</f>
        <v>0</v>
      </c>
      <c r="T144" s="35">
        <f>Main!G139*Mask!I$17</f>
        <v>0</v>
      </c>
      <c r="U144" s="35">
        <f>Main!H139*Mask!J$17</f>
        <v>0</v>
      </c>
      <c r="V144" s="35">
        <f>Main!I139*Mask!K$17</f>
        <v>0</v>
      </c>
      <c r="W144" s="35">
        <f>Main!J139*Mask!L$17</f>
        <v>0</v>
      </c>
      <c r="X144" s="35">
        <f>Main!K139*Mask!M$17</f>
        <v>0</v>
      </c>
      <c r="Y144" s="35">
        <f>Main!L139*Mask!N$17</f>
        <v>0</v>
      </c>
      <c r="Z144" s="35">
        <f>Main!M139*Mask!O$17</f>
        <v>0</v>
      </c>
      <c r="AA144" s="35">
        <f>Main!N139*Mask!P$17</f>
        <v>0</v>
      </c>
      <c r="AB144" s="35">
        <f>Main!O139*Mask!Q$17</f>
        <v>0</v>
      </c>
      <c r="AC144" s="35">
        <f>Main!P139*Mask!R$17</f>
        <v>0</v>
      </c>
      <c r="AD144" s="35">
        <f>Main!Q139*Mask!S$17</f>
        <v>0</v>
      </c>
      <c r="AE144" s="35">
        <f>Main!R139*Mask!T$17</f>
        <v>0</v>
      </c>
      <c r="AF144" s="35">
        <f>Main!S139*Mask!U$17</f>
        <v>0</v>
      </c>
      <c r="AG144" s="35">
        <f>Main!T139*Mask!V$17</f>
        <v>0</v>
      </c>
      <c r="AH144" s="35">
        <f>Main!U139*Mask!W$17</f>
        <v>0</v>
      </c>
      <c r="AI144" s="35">
        <f>Main!V139*Mask!X$17</f>
        <v>0</v>
      </c>
      <c r="AJ144" s="35">
        <f>Main!W139*Mask!Y$17</f>
        <v>0</v>
      </c>
      <c r="AK144" s="35">
        <f>Main!X139*Mask!Z$17</f>
        <v>0</v>
      </c>
      <c r="AL144" s="35">
        <f>Main!Y139*Mask!AA$17</f>
        <v>0</v>
      </c>
      <c r="AM144" s="35">
        <f>Main!Z139*Mask!AB$17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1</v>
      </c>
      <c r="Q145" s="138" t="str">
        <f ca="1">IF(Main!$AY140&lt;&gt;"#",$P145-Main!$AY140,"#")</f>
        <v>#</v>
      </c>
      <c r="R145" s="35">
        <f>Main!E140*Mask!G$17</f>
        <v>0</v>
      </c>
      <c r="S145" s="35">
        <f>Main!F140*Mask!H$17</f>
        <v>0</v>
      </c>
      <c r="T145" s="35">
        <f>Main!G140*Mask!I$17</f>
        <v>0</v>
      </c>
      <c r="U145" s="35">
        <f>Main!H140*Mask!J$17</f>
        <v>0</v>
      </c>
      <c r="V145" s="35">
        <f>Main!I140*Mask!K$17</f>
        <v>0</v>
      </c>
      <c r="W145" s="35">
        <f>Main!J140*Mask!L$17</f>
        <v>0</v>
      </c>
      <c r="X145" s="35">
        <f>Main!K140*Mask!M$17</f>
        <v>0</v>
      </c>
      <c r="Y145" s="35">
        <f>Main!L140*Mask!N$17</f>
        <v>0</v>
      </c>
      <c r="Z145" s="35">
        <f>Main!M140*Mask!O$17</f>
        <v>0</v>
      </c>
      <c r="AA145" s="35">
        <f>Main!N140*Mask!P$17</f>
        <v>0</v>
      </c>
      <c r="AB145" s="35">
        <f>Main!O140*Mask!Q$17</f>
        <v>0</v>
      </c>
      <c r="AC145" s="35">
        <f>Main!P140*Mask!R$17</f>
        <v>0</v>
      </c>
      <c r="AD145" s="35">
        <f>Main!Q140*Mask!S$17</f>
        <v>0</v>
      </c>
      <c r="AE145" s="35">
        <f>Main!R140*Mask!T$17</f>
        <v>0</v>
      </c>
      <c r="AF145" s="35">
        <f>Main!S140*Mask!U$17</f>
        <v>0</v>
      </c>
      <c r="AG145" s="35">
        <f>Main!T140*Mask!V$17</f>
        <v>0</v>
      </c>
      <c r="AH145" s="35">
        <f>Main!U140*Mask!W$17</f>
        <v>0</v>
      </c>
      <c r="AI145" s="35">
        <f>Main!V140*Mask!X$17</f>
        <v>0</v>
      </c>
      <c r="AJ145" s="35">
        <f>Main!W140*Mask!Y$17</f>
        <v>0</v>
      </c>
      <c r="AK145" s="35">
        <f>Main!X140*Mask!Z$17</f>
        <v>0</v>
      </c>
      <c r="AL145" s="35">
        <f>Main!Y140*Mask!AA$17</f>
        <v>0</v>
      </c>
      <c r="AM145" s="35">
        <f>Main!Z140*Mask!AB$17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1</v>
      </c>
      <c r="Q146" s="138" t="str">
        <f ca="1">IF(Main!$AY141&lt;&gt;"#",$P146-Main!$AY141,"#")</f>
        <v>#</v>
      </c>
      <c r="R146" s="35">
        <f>Main!E141*Mask!G$17</f>
        <v>0</v>
      </c>
      <c r="S146" s="35">
        <f>Main!F141*Mask!H$17</f>
        <v>0</v>
      </c>
      <c r="T146" s="35">
        <f>Main!G141*Mask!I$17</f>
        <v>0</v>
      </c>
      <c r="U146" s="35">
        <f>Main!H141*Mask!J$17</f>
        <v>0</v>
      </c>
      <c r="V146" s="35">
        <f>Main!I141*Mask!K$17</f>
        <v>0</v>
      </c>
      <c r="W146" s="35">
        <f>Main!J141*Mask!L$17</f>
        <v>0</v>
      </c>
      <c r="X146" s="35">
        <f>Main!K141*Mask!M$17</f>
        <v>0</v>
      </c>
      <c r="Y146" s="35">
        <f>Main!L141*Mask!N$17</f>
        <v>0</v>
      </c>
      <c r="Z146" s="35">
        <f>Main!M141*Mask!O$17</f>
        <v>0</v>
      </c>
      <c r="AA146" s="35">
        <f>Main!N141*Mask!P$17</f>
        <v>0</v>
      </c>
      <c r="AB146" s="35">
        <f>Main!O141*Mask!Q$17</f>
        <v>0</v>
      </c>
      <c r="AC146" s="35">
        <f>Main!P141*Mask!R$17</f>
        <v>0</v>
      </c>
      <c r="AD146" s="35">
        <f>Main!Q141*Mask!S$17</f>
        <v>0</v>
      </c>
      <c r="AE146" s="35">
        <f>Main!R141*Mask!T$17</f>
        <v>0</v>
      </c>
      <c r="AF146" s="35">
        <f>Main!S141*Mask!U$17</f>
        <v>0</v>
      </c>
      <c r="AG146" s="35">
        <f>Main!T141*Mask!V$17</f>
        <v>0</v>
      </c>
      <c r="AH146" s="35">
        <f>Main!U141*Mask!W$17</f>
        <v>0</v>
      </c>
      <c r="AI146" s="35">
        <f>Main!V141*Mask!X$17</f>
        <v>0</v>
      </c>
      <c r="AJ146" s="35">
        <f>Main!W141*Mask!Y$17</f>
        <v>0</v>
      </c>
      <c r="AK146" s="35">
        <f>Main!X141*Mask!Z$17</f>
        <v>0</v>
      </c>
      <c r="AL146" s="35">
        <f>Main!Y141*Mask!AA$17</f>
        <v>0</v>
      </c>
      <c r="AM146" s="35">
        <f>Main!Z141*Mask!AB$17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1</v>
      </c>
      <c r="Q147" s="138" t="str">
        <f ca="1">IF(Main!$AY142&lt;&gt;"#",$P147-Main!$AY142,"#")</f>
        <v>#</v>
      </c>
      <c r="R147" s="35">
        <f>Main!E142*Mask!G$17</f>
        <v>0</v>
      </c>
      <c r="S147" s="35">
        <f>Main!F142*Mask!H$17</f>
        <v>0</v>
      </c>
      <c r="T147" s="35">
        <f>Main!G142*Mask!I$17</f>
        <v>0</v>
      </c>
      <c r="U147" s="35">
        <f>Main!H142*Mask!J$17</f>
        <v>0</v>
      </c>
      <c r="V147" s="35">
        <f>Main!I142*Mask!K$17</f>
        <v>0</v>
      </c>
      <c r="W147" s="35">
        <f>Main!J142*Mask!L$17</f>
        <v>0</v>
      </c>
      <c r="X147" s="35">
        <f>Main!K142*Mask!M$17</f>
        <v>0</v>
      </c>
      <c r="Y147" s="35">
        <f>Main!L142*Mask!N$17</f>
        <v>0</v>
      </c>
      <c r="Z147" s="35">
        <f>Main!M142*Mask!O$17</f>
        <v>0</v>
      </c>
      <c r="AA147" s="35">
        <f>Main!N142*Mask!P$17</f>
        <v>0</v>
      </c>
      <c r="AB147" s="35">
        <f>Main!O142*Mask!Q$17</f>
        <v>0</v>
      </c>
      <c r="AC147" s="35">
        <f>Main!P142*Mask!R$17</f>
        <v>0</v>
      </c>
      <c r="AD147" s="35">
        <f>Main!Q142*Mask!S$17</f>
        <v>0</v>
      </c>
      <c r="AE147" s="35">
        <f>Main!R142*Mask!T$17</f>
        <v>0</v>
      </c>
      <c r="AF147" s="35">
        <f>Main!S142*Mask!U$17</f>
        <v>0</v>
      </c>
      <c r="AG147" s="35">
        <f>Main!T142*Mask!V$17</f>
        <v>0</v>
      </c>
      <c r="AH147" s="35">
        <f>Main!U142*Mask!W$17</f>
        <v>0</v>
      </c>
      <c r="AI147" s="35">
        <f>Main!V142*Mask!X$17</f>
        <v>0</v>
      </c>
      <c r="AJ147" s="35">
        <f>Main!W142*Mask!Y$17</f>
        <v>0</v>
      </c>
      <c r="AK147" s="35">
        <f>Main!X142*Mask!Z$17</f>
        <v>0</v>
      </c>
      <c r="AL147" s="35">
        <f>Main!Y142*Mask!AA$17</f>
        <v>0</v>
      </c>
      <c r="AM147" s="35">
        <f>Main!Z142*Mask!AB$17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1</v>
      </c>
      <c r="Q148" s="138" t="str">
        <f ca="1">IF(Main!$AY143&lt;&gt;"#",$P148-Main!$AY143,"#")</f>
        <v>#</v>
      </c>
      <c r="R148" s="35">
        <f>Main!E143*Mask!G$17</f>
        <v>0</v>
      </c>
      <c r="S148" s="35">
        <f>Main!F143*Mask!H$17</f>
        <v>0</v>
      </c>
      <c r="T148" s="35">
        <f>Main!G143*Mask!I$17</f>
        <v>0</v>
      </c>
      <c r="U148" s="35">
        <f>Main!H143*Mask!J$17</f>
        <v>0</v>
      </c>
      <c r="V148" s="35">
        <f>Main!I143*Mask!K$17</f>
        <v>0</v>
      </c>
      <c r="W148" s="35">
        <f>Main!J143*Mask!L$17</f>
        <v>0</v>
      </c>
      <c r="X148" s="35">
        <f>Main!K143*Mask!M$17</f>
        <v>0</v>
      </c>
      <c r="Y148" s="35">
        <f>Main!L143*Mask!N$17</f>
        <v>0</v>
      </c>
      <c r="Z148" s="35">
        <f>Main!M143*Mask!O$17</f>
        <v>0</v>
      </c>
      <c r="AA148" s="35">
        <f>Main!N143*Mask!P$17</f>
        <v>0</v>
      </c>
      <c r="AB148" s="35">
        <f>Main!O143*Mask!Q$17</f>
        <v>0</v>
      </c>
      <c r="AC148" s="35">
        <f>Main!P143*Mask!R$17</f>
        <v>0</v>
      </c>
      <c r="AD148" s="35">
        <f>Main!Q143*Mask!S$17</f>
        <v>0</v>
      </c>
      <c r="AE148" s="35">
        <f>Main!R143*Mask!T$17</f>
        <v>0</v>
      </c>
      <c r="AF148" s="35">
        <f>Main!S143*Mask!U$17</f>
        <v>0</v>
      </c>
      <c r="AG148" s="35">
        <f>Main!T143*Mask!V$17</f>
        <v>0</v>
      </c>
      <c r="AH148" s="35">
        <f>Main!U143*Mask!W$17</f>
        <v>0</v>
      </c>
      <c r="AI148" s="35">
        <f>Main!V143*Mask!X$17</f>
        <v>0</v>
      </c>
      <c r="AJ148" s="35">
        <f>Main!W143*Mask!Y$17</f>
        <v>0</v>
      </c>
      <c r="AK148" s="35">
        <f>Main!X143*Mask!Z$17</f>
        <v>0</v>
      </c>
      <c r="AL148" s="35">
        <f>Main!Y143*Mask!AA$17</f>
        <v>0</v>
      </c>
      <c r="AM148" s="35">
        <f>Main!Z143*Mask!AB$17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1</v>
      </c>
      <c r="Q149" s="138" t="str">
        <f ca="1">IF(Main!$AY144&lt;&gt;"#",$P149-Main!$AY144,"#")</f>
        <v>#</v>
      </c>
      <c r="R149" s="35">
        <f>Main!E144*Mask!G$17</f>
        <v>0</v>
      </c>
      <c r="S149" s="35">
        <f>Main!F144*Mask!H$17</f>
        <v>0</v>
      </c>
      <c r="T149" s="35">
        <f>Main!G144*Mask!I$17</f>
        <v>0</v>
      </c>
      <c r="U149" s="35">
        <f>Main!H144*Mask!J$17</f>
        <v>0</v>
      </c>
      <c r="V149" s="35">
        <f>Main!I144*Mask!K$17</f>
        <v>0</v>
      </c>
      <c r="W149" s="35">
        <f>Main!J144*Mask!L$17</f>
        <v>0</v>
      </c>
      <c r="X149" s="35">
        <f>Main!K144*Mask!M$17</f>
        <v>0</v>
      </c>
      <c r="Y149" s="35">
        <f>Main!L144*Mask!N$17</f>
        <v>0</v>
      </c>
      <c r="Z149" s="35">
        <f>Main!M144*Mask!O$17</f>
        <v>0</v>
      </c>
      <c r="AA149" s="35">
        <f>Main!N144*Mask!P$17</f>
        <v>0</v>
      </c>
      <c r="AB149" s="35">
        <f>Main!O144*Mask!Q$17</f>
        <v>0</v>
      </c>
      <c r="AC149" s="35">
        <f>Main!P144*Mask!R$17</f>
        <v>0</v>
      </c>
      <c r="AD149" s="35">
        <f>Main!Q144*Mask!S$17</f>
        <v>0</v>
      </c>
      <c r="AE149" s="35">
        <f>Main!R144*Mask!T$17</f>
        <v>0</v>
      </c>
      <c r="AF149" s="35">
        <f>Main!S144*Mask!U$17</f>
        <v>0</v>
      </c>
      <c r="AG149" s="35">
        <f>Main!T144*Mask!V$17</f>
        <v>0</v>
      </c>
      <c r="AH149" s="35">
        <f>Main!U144*Mask!W$17</f>
        <v>0</v>
      </c>
      <c r="AI149" s="35">
        <f>Main!V144*Mask!X$17</f>
        <v>0</v>
      </c>
      <c r="AJ149" s="35">
        <f>Main!W144*Mask!Y$17</f>
        <v>0</v>
      </c>
      <c r="AK149" s="35">
        <f>Main!X144*Mask!Z$17</f>
        <v>0</v>
      </c>
      <c r="AL149" s="35">
        <f>Main!Y144*Mask!AA$17</f>
        <v>0</v>
      </c>
      <c r="AM149" s="35">
        <f>Main!Z144*Mask!AB$17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1</v>
      </c>
      <c r="Q150" s="138" t="str">
        <f ca="1">IF(Main!$AY145&lt;&gt;"#",$P150-Main!$AY145,"#")</f>
        <v>#</v>
      </c>
      <c r="R150" s="35">
        <f>Main!E145*Mask!G$17</f>
        <v>0</v>
      </c>
      <c r="S150" s="35">
        <f>Main!F145*Mask!H$17</f>
        <v>0</v>
      </c>
      <c r="T150" s="35">
        <f>Main!G145*Mask!I$17</f>
        <v>0</v>
      </c>
      <c r="U150" s="35">
        <f>Main!H145*Mask!J$17</f>
        <v>0</v>
      </c>
      <c r="V150" s="35">
        <f>Main!I145*Mask!K$17</f>
        <v>0</v>
      </c>
      <c r="W150" s="35">
        <f>Main!J145*Mask!L$17</f>
        <v>0</v>
      </c>
      <c r="X150" s="35">
        <f>Main!K145*Mask!M$17</f>
        <v>0</v>
      </c>
      <c r="Y150" s="35">
        <f>Main!L145*Mask!N$17</f>
        <v>0</v>
      </c>
      <c r="Z150" s="35">
        <f>Main!M145*Mask!O$17</f>
        <v>0</v>
      </c>
      <c r="AA150" s="35">
        <f>Main!N145*Mask!P$17</f>
        <v>0</v>
      </c>
      <c r="AB150" s="35">
        <f>Main!O145*Mask!Q$17</f>
        <v>0</v>
      </c>
      <c r="AC150" s="35">
        <f>Main!P145*Mask!R$17</f>
        <v>0</v>
      </c>
      <c r="AD150" s="35">
        <f>Main!Q145*Mask!S$17</f>
        <v>0</v>
      </c>
      <c r="AE150" s="35">
        <f>Main!R145*Mask!T$17</f>
        <v>0</v>
      </c>
      <c r="AF150" s="35">
        <f>Main!S145*Mask!U$17</f>
        <v>0</v>
      </c>
      <c r="AG150" s="35">
        <f>Main!T145*Mask!V$17</f>
        <v>0</v>
      </c>
      <c r="AH150" s="35">
        <f>Main!U145*Mask!W$17</f>
        <v>0</v>
      </c>
      <c r="AI150" s="35">
        <f>Main!V145*Mask!X$17</f>
        <v>0</v>
      </c>
      <c r="AJ150" s="35">
        <f>Main!W145*Mask!Y$17</f>
        <v>0</v>
      </c>
      <c r="AK150" s="35">
        <f>Main!X145*Mask!Z$17</f>
        <v>0</v>
      </c>
      <c r="AL150" s="35">
        <f>Main!Y145*Mask!AA$17</f>
        <v>0</v>
      </c>
      <c r="AM150" s="35">
        <f>Main!Z145*Mask!AB$17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1</v>
      </c>
      <c r="Q151" s="138" t="str">
        <f ca="1">IF(Main!$AY146&lt;&gt;"#",$P151-Main!$AY146,"#")</f>
        <v>#</v>
      </c>
      <c r="R151" s="35">
        <f>Main!E146*Mask!G$17</f>
        <v>0</v>
      </c>
      <c r="S151" s="35">
        <f>Main!F146*Mask!H$17</f>
        <v>0</v>
      </c>
      <c r="T151" s="35">
        <f>Main!G146*Mask!I$17</f>
        <v>0</v>
      </c>
      <c r="U151" s="35">
        <f>Main!H146*Mask!J$17</f>
        <v>0</v>
      </c>
      <c r="V151" s="35">
        <f>Main!I146*Mask!K$17</f>
        <v>0</v>
      </c>
      <c r="W151" s="35">
        <f>Main!J146*Mask!L$17</f>
        <v>0</v>
      </c>
      <c r="X151" s="35">
        <f>Main!K146*Mask!M$17</f>
        <v>0</v>
      </c>
      <c r="Y151" s="35">
        <f>Main!L146*Mask!N$17</f>
        <v>0</v>
      </c>
      <c r="Z151" s="35">
        <f>Main!M146*Mask!O$17</f>
        <v>0</v>
      </c>
      <c r="AA151" s="35">
        <f>Main!N146*Mask!P$17</f>
        <v>0</v>
      </c>
      <c r="AB151" s="35">
        <f>Main!O146*Mask!Q$17</f>
        <v>0</v>
      </c>
      <c r="AC151" s="35">
        <f>Main!P146*Mask!R$17</f>
        <v>0</v>
      </c>
      <c r="AD151" s="35">
        <f>Main!Q146*Mask!S$17</f>
        <v>0</v>
      </c>
      <c r="AE151" s="35">
        <f>Main!R146*Mask!T$17</f>
        <v>0</v>
      </c>
      <c r="AF151" s="35">
        <f>Main!S146*Mask!U$17</f>
        <v>0</v>
      </c>
      <c r="AG151" s="35">
        <f>Main!T146*Mask!V$17</f>
        <v>0</v>
      </c>
      <c r="AH151" s="35">
        <f>Main!U146*Mask!W$17</f>
        <v>0</v>
      </c>
      <c r="AI151" s="35">
        <f>Main!V146*Mask!X$17</f>
        <v>0</v>
      </c>
      <c r="AJ151" s="35">
        <f>Main!W146*Mask!Y$17</f>
        <v>0</v>
      </c>
      <c r="AK151" s="35">
        <f>Main!X146*Mask!Z$17</f>
        <v>0</v>
      </c>
      <c r="AL151" s="35">
        <f>Main!Y146*Mask!AA$17</f>
        <v>0</v>
      </c>
      <c r="AM151" s="35">
        <f>Main!Z146*Mask!AB$17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1</v>
      </c>
      <c r="Q152" s="138" t="str">
        <f ca="1">IF(Main!$AY147&lt;&gt;"#",$P152-Main!$AY147,"#")</f>
        <v>#</v>
      </c>
      <c r="R152" s="35">
        <f>Main!E147*Mask!G$17</f>
        <v>0</v>
      </c>
      <c r="S152" s="35">
        <f>Main!F147*Mask!H$17</f>
        <v>0</v>
      </c>
      <c r="T152" s="35">
        <f>Main!G147*Mask!I$17</f>
        <v>0</v>
      </c>
      <c r="U152" s="35">
        <f>Main!H147*Mask!J$17</f>
        <v>0</v>
      </c>
      <c r="V152" s="35">
        <f>Main!I147*Mask!K$17</f>
        <v>0</v>
      </c>
      <c r="W152" s="35">
        <f>Main!J147*Mask!L$17</f>
        <v>0</v>
      </c>
      <c r="X152" s="35">
        <f>Main!K147*Mask!M$17</f>
        <v>0</v>
      </c>
      <c r="Y152" s="35">
        <f>Main!L147*Mask!N$17</f>
        <v>0</v>
      </c>
      <c r="Z152" s="35">
        <f>Main!M147*Mask!O$17</f>
        <v>0</v>
      </c>
      <c r="AA152" s="35">
        <f>Main!N147*Mask!P$17</f>
        <v>0</v>
      </c>
      <c r="AB152" s="35">
        <f>Main!O147*Mask!Q$17</f>
        <v>0</v>
      </c>
      <c r="AC152" s="35">
        <f>Main!P147*Mask!R$17</f>
        <v>0</v>
      </c>
      <c r="AD152" s="35">
        <f>Main!Q147*Mask!S$17</f>
        <v>0</v>
      </c>
      <c r="AE152" s="35">
        <f>Main!R147*Mask!T$17</f>
        <v>0</v>
      </c>
      <c r="AF152" s="35">
        <f>Main!S147*Mask!U$17</f>
        <v>0</v>
      </c>
      <c r="AG152" s="35">
        <f>Main!T147*Mask!V$17</f>
        <v>0</v>
      </c>
      <c r="AH152" s="35">
        <f>Main!U147*Mask!W$17</f>
        <v>0</v>
      </c>
      <c r="AI152" s="35">
        <f>Main!V147*Mask!X$17</f>
        <v>0</v>
      </c>
      <c r="AJ152" s="35">
        <f>Main!W147*Mask!Y$17</f>
        <v>0</v>
      </c>
      <c r="AK152" s="35">
        <f>Main!X147*Mask!Z$17</f>
        <v>0</v>
      </c>
      <c r="AL152" s="35">
        <f>Main!Y147*Mask!AA$17</f>
        <v>0</v>
      </c>
      <c r="AM152" s="35">
        <f>Main!Z147*Mask!AB$17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1</v>
      </c>
      <c r="Q153" s="138" t="str">
        <f ca="1">IF(Main!$AY148&lt;&gt;"#",$P153-Main!$AY148,"#")</f>
        <v>#</v>
      </c>
      <c r="R153" s="35">
        <f>Main!E148*Mask!G$17</f>
        <v>0</v>
      </c>
      <c r="S153" s="35">
        <f>Main!F148*Mask!H$17</f>
        <v>0</v>
      </c>
      <c r="T153" s="35">
        <f>Main!G148*Mask!I$17</f>
        <v>0</v>
      </c>
      <c r="U153" s="35">
        <f>Main!H148*Mask!J$17</f>
        <v>0</v>
      </c>
      <c r="V153" s="35">
        <f>Main!I148*Mask!K$17</f>
        <v>0</v>
      </c>
      <c r="W153" s="35">
        <f>Main!J148*Mask!L$17</f>
        <v>0</v>
      </c>
      <c r="X153" s="35">
        <f>Main!K148*Mask!M$17</f>
        <v>0</v>
      </c>
      <c r="Y153" s="35">
        <f>Main!L148*Mask!N$17</f>
        <v>0</v>
      </c>
      <c r="Z153" s="35">
        <f>Main!M148*Mask!O$17</f>
        <v>0</v>
      </c>
      <c r="AA153" s="35">
        <f>Main!N148*Mask!P$17</f>
        <v>0</v>
      </c>
      <c r="AB153" s="35">
        <f>Main!O148*Mask!Q$17</f>
        <v>0</v>
      </c>
      <c r="AC153" s="35">
        <f>Main!P148*Mask!R$17</f>
        <v>0</v>
      </c>
      <c r="AD153" s="35">
        <f>Main!Q148*Mask!S$17</f>
        <v>0</v>
      </c>
      <c r="AE153" s="35">
        <f>Main!R148*Mask!T$17</f>
        <v>0</v>
      </c>
      <c r="AF153" s="35">
        <f>Main!S148*Mask!U$17</f>
        <v>0</v>
      </c>
      <c r="AG153" s="35">
        <f>Main!T148*Mask!V$17</f>
        <v>0</v>
      </c>
      <c r="AH153" s="35">
        <f>Main!U148*Mask!W$17</f>
        <v>0</v>
      </c>
      <c r="AI153" s="35">
        <f>Main!V148*Mask!X$17</f>
        <v>0</v>
      </c>
      <c r="AJ153" s="35">
        <f>Main!W148*Mask!Y$17</f>
        <v>0</v>
      </c>
      <c r="AK153" s="35">
        <f>Main!X148*Mask!Z$17</f>
        <v>0</v>
      </c>
      <c r="AL153" s="35">
        <f>Main!Y148*Mask!AA$17</f>
        <v>0</v>
      </c>
      <c r="AM153" s="35">
        <f>Main!Z148*Mask!AB$17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1</v>
      </c>
      <c r="Q154" s="138" t="str">
        <f ca="1">IF(Main!$AY149&lt;&gt;"#",$P154-Main!$AY149,"#")</f>
        <v>#</v>
      </c>
      <c r="R154" s="35">
        <f>Main!E149*Mask!G$17</f>
        <v>0</v>
      </c>
      <c r="S154" s="35">
        <f>Main!F149*Mask!H$17</f>
        <v>0</v>
      </c>
      <c r="T154" s="35">
        <f>Main!G149*Mask!I$17</f>
        <v>0</v>
      </c>
      <c r="U154" s="35">
        <f>Main!H149*Mask!J$17</f>
        <v>0</v>
      </c>
      <c r="V154" s="35">
        <f>Main!I149*Mask!K$17</f>
        <v>0</v>
      </c>
      <c r="W154" s="35">
        <f>Main!J149*Mask!L$17</f>
        <v>0</v>
      </c>
      <c r="X154" s="35">
        <f>Main!K149*Mask!M$17</f>
        <v>0</v>
      </c>
      <c r="Y154" s="35">
        <f>Main!L149*Mask!N$17</f>
        <v>0</v>
      </c>
      <c r="Z154" s="35">
        <f>Main!M149*Mask!O$17</f>
        <v>0</v>
      </c>
      <c r="AA154" s="35">
        <f>Main!N149*Mask!P$17</f>
        <v>0</v>
      </c>
      <c r="AB154" s="35">
        <f>Main!O149*Mask!Q$17</f>
        <v>0</v>
      </c>
      <c r="AC154" s="35">
        <f>Main!P149*Mask!R$17</f>
        <v>0</v>
      </c>
      <c r="AD154" s="35">
        <f>Main!Q149*Mask!S$17</f>
        <v>0</v>
      </c>
      <c r="AE154" s="35">
        <f>Main!R149*Mask!T$17</f>
        <v>0</v>
      </c>
      <c r="AF154" s="35">
        <f>Main!S149*Mask!U$17</f>
        <v>0</v>
      </c>
      <c r="AG154" s="35">
        <f>Main!T149*Mask!V$17</f>
        <v>0</v>
      </c>
      <c r="AH154" s="35">
        <f>Main!U149*Mask!W$17</f>
        <v>0</v>
      </c>
      <c r="AI154" s="35">
        <f>Main!V149*Mask!X$17</f>
        <v>0</v>
      </c>
      <c r="AJ154" s="35">
        <f>Main!W149*Mask!Y$17</f>
        <v>0</v>
      </c>
      <c r="AK154" s="35">
        <f>Main!X149*Mask!Z$17</f>
        <v>0</v>
      </c>
      <c r="AL154" s="35">
        <f>Main!Y149*Mask!AA$17</f>
        <v>0</v>
      </c>
      <c r="AM154" s="35">
        <f>Main!Z149*Mask!AB$17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1</v>
      </c>
      <c r="Q155" s="138" t="str">
        <f ca="1">IF(Main!$AY150&lt;&gt;"#",$P155-Main!$AY150,"#")</f>
        <v>#</v>
      </c>
      <c r="R155" s="35">
        <f>Main!E150*Mask!G$17</f>
        <v>0</v>
      </c>
      <c r="S155" s="35">
        <f>Main!F150*Mask!H$17</f>
        <v>0</v>
      </c>
      <c r="T155" s="35">
        <f>Main!G150*Mask!I$17</f>
        <v>0</v>
      </c>
      <c r="U155" s="35">
        <f>Main!H150*Mask!J$17</f>
        <v>0</v>
      </c>
      <c r="V155" s="35">
        <f>Main!I150*Mask!K$17</f>
        <v>0</v>
      </c>
      <c r="W155" s="35">
        <f>Main!J150*Mask!L$17</f>
        <v>0</v>
      </c>
      <c r="X155" s="35">
        <f>Main!K150*Mask!M$17</f>
        <v>0</v>
      </c>
      <c r="Y155" s="35">
        <f>Main!L150*Mask!N$17</f>
        <v>0</v>
      </c>
      <c r="Z155" s="35">
        <f>Main!M150*Mask!O$17</f>
        <v>0</v>
      </c>
      <c r="AA155" s="35">
        <f>Main!N150*Mask!P$17</f>
        <v>0</v>
      </c>
      <c r="AB155" s="35">
        <f>Main!O150*Mask!Q$17</f>
        <v>0</v>
      </c>
      <c r="AC155" s="35">
        <f>Main!P150*Mask!R$17</f>
        <v>0</v>
      </c>
      <c r="AD155" s="35">
        <f>Main!Q150*Mask!S$17</f>
        <v>0</v>
      </c>
      <c r="AE155" s="35">
        <f>Main!R150*Mask!T$17</f>
        <v>0</v>
      </c>
      <c r="AF155" s="35">
        <f>Main!S150*Mask!U$17</f>
        <v>0</v>
      </c>
      <c r="AG155" s="35">
        <f>Main!T150*Mask!V$17</f>
        <v>0</v>
      </c>
      <c r="AH155" s="35">
        <f>Main!U150*Mask!W$17</f>
        <v>0</v>
      </c>
      <c r="AI155" s="35">
        <f>Main!V150*Mask!X$17</f>
        <v>0</v>
      </c>
      <c r="AJ155" s="35">
        <f>Main!W150*Mask!Y$17</f>
        <v>0</v>
      </c>
      <c r="AK155" s="35">
        <f>Main!X150*Mask!Z$17</f>
        <v>0</v>
      </c>
      <c r="AL155" s="35">
        <f>Main!Y150*Mask!AA$17</f>
        <v>0</v>
      </c>
      <c r="AM155" s="35">
        <f>Main!Z150*Mask!AB$17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44" priority="15">
      <formula>$M$3</formula>
    </cfRule>
  </conditionalFormatting>
  <conditionalFormatting sqref="I4">
    <cfRule type="expression" dxfId="43" priority="14">
      <formula>$M$3</formula>
    </cfRule>
  </conditionalFormatting>
  <conditionalFormatting sqref="I4">
    <cfRule type="expression" dxfId="42" priority="13">
      <formula>$M$3</formula>
    </cfRule>
  </conditionalFormatting>
  <conditionalFormatting sqref="F7:G7">
    <cfRule type="expression" dxfId="41" priority="12">
      <formula>$M$6</formula>
    </cfRule>
  </conditionalFormatting>
  <conditionalFormatting sqref="I4">
    <cfRule type="expression" dxfId="40" priority="11">
      <formula>$M$3</formula>
    </cfRule>
  </conditionalFormatting>
  <conditionalFormatting sqref="F11:G60">
    <cfRule type="expression" dxfId="39" priority="10">
      <formula>F11&lt;&gt;L70</formula>
    </cfRule>
  </conditionalFormatting>
  <conditionalFormatting sqref="F7:G7">
    <cfRule type="expression" dxfId="38" priority="9">
      <formula>$M$6</formula>
    </cfRule>
  </conditionalFormatting>
  <conditionalFormatting sqref="I4">
    <cfRule type="expression" dxfId="37" priority="8">
      <formula>$M$3</formula>
    </cfRule>
  </conditionalFormatting>
  <conditionalFormatting sqref="I4">
    <cfRule type="expression" dxfId="36" priority="7">
      <formula>$M$3</formula>
    </cfRule>
  </conditionalFormatting>
  <conditionalFormatting sqref="I4">
    <cfRule type="expression" dxfId="35" priority="6">
      <formula>$M$3</formula>
    </cfRule>
  </conditionalFormatting>
  <conditionalFormatting sqref="F7:G7">
    <cfRule type="expression" dxfId="34" priority="5">
      <formula>$M$6</formula>
    </cfRule>
  </conditionalFormatting>
  <conditionalFormatting sqref="I4">
    <cfRule type="expression" dxfId="33" priority="4">
      <formula>$M$3</formula>
    </cfRule>
  </conditionalFormatting>
  <conditionalFormatting sqref="F11:G60">
    <cfRule type="expression" dxfId="32" priority="3">
      <formula>F11&lt;&gt;L70</formula>
    </cfRule>
  </conditionalFormatting>
  <conditionalFormatting sqref="F7:G7">
    <cfRule type="expression" dxfId="31" priority="2">
      <formula>$M$6</formula>
    </cfRule>
  </conditionalFormatting>
  <conditionalFormatting sqref="A1:A3 B1:D2">
    <cfRule type="expression" dxfId="30" priority="1">
      <formula>$M$5=""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24">
        <f>Contests!$D$18</f>
        <v>0</v>
      </c>
      <c r="B1" s="225" t="str">
        <f>Contests!$E$18&amp;", "&amp;Contests!$F$18</f>
        <v xml:space="preserve">, 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IF(ISBLANK(Contests!$G$18),1,VALUE(RIGHT(Contests!$G$18,3)))</f>
        <v>1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1</v>
      </c>
      <c r="G5" s="152"/>
      <c r="H5" s="152"/>
      <c r="I5" s="153"/>
      <c r="M5" s="56" t="str">
        <f>LEFT(Contests!$G$18,1)</f>
        <v/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0.5</v>
      </c>
      <c r="E8" s="58"/>
      <c r="F8" s="141" t="s">
        <v>51</v>
      </c>
      <c r="G8" s="142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0</v>
      </c>
      <c r="P10" s="136" t="s">
        <v>72</v>
      </c>
      <c r="Q10" s="136" t="s">
        <v>73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0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Main!E6*Mask!G$18</f>
        <v>0</v>
      </c>
      <c r="S11" s="35">
        <f>Main!F6*Mask!H$18</f>
        <v>0</v>
      </c>
      <c r="T11" s="35">
        <f>Main!G6*Mask!I$18</f>
        <v>0</v>
      </c>
      <c r="U11" s="35">
        <f>Main!H6*Mask!J$18</f>
        <v>0</v>
      </c>
      <c r="V11" s="35">
        <f>Main!I6*Mask!K$18</f>
        <v>0</v>
      </c>
      <c r="W11" s="35">
        <f>Main!J6*Mask!L$18</f>
        <v>0</v>
      </c>
      <c r="X11" s="35">
        <f>Main!K6*Mask!M$18</f>
        <v>0</v>
      </c>
      <c r="Y11" s="35">
        <f>Main!L6*Mask!N$18</f>
        <v>0</v>
      </c>
      <c r="Z11" s="35">
        <f>Main!M6*Mask!O$18</f>
        <v>0</v>
      </c>
      <c r="AA11" s="35">
        <f>Main!N6*Mask!P$18</f>
        <v>0</v>
      </c>
      <c r="AB11" s="35">
        <f>Main!O6*Mask!Q$18</f>
        <v>0</v>
      </c>
      <c r="AC11" s="35">
        <f>Main!P6*Mask!R$18</f>
        <v>0</v>
      </c>
      <c r="AD11" s="35">
        <f>Main!Q6*Mask!S$18</f>
        <v>0</v>
      </c>
      <c r="AE11" s="35">
        <f>Main!R6*Mask!T$18</f>
        <v>0</v>
      </c>
      <c r="AF11" s="35">
        <f>Main!S6*Mask!U$18</f>
        <v>0</v>
      </c>
      <c r="AG11" s="35">
        <f>Main!T6*Mask!V$18</f>
        <v>0</v>
      </c>
      <c r="AH11" s="35">
        <f>Main!U6*Mask!W$18</f>
        <v>0</v>
      </c>
      <c r="AI11" s="35">
        <f>Main!V6*Mask!X$18</f>
        <v>0</v>
      </c>
      <c r="AJ11" s="35">
        <f>Main!W6*Mask!Y$18</f>
        <v>0</v>
      </c>
      <c r="AK11" s="35">
        <f>Main!X6*Mask!Z$18</f>
        <v>0</v>
      </c>
      <c r="AL11" s="35">
        <f>Main!Y6*Mask!AA$18</f>
        <v>0</v>
      </c>
      <c r="AM11" s="35">
        <f>Main!Z6*Mask!AB$18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ШитовАндрей</v>
      </c>
      <c r="O12" s="133">
        <f t="shared" si="2"/>
        <v>0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Main!E7*Mask!G$18</f>
        <v>0</v>
      </c>
      <c r="S12" s="35">
        <f>Main!F7*Mask!H$18</f>
        <v>0</v>
      </c>
      <c r="T12" s="35">
        <f>Main!G7*Mask!I$18</f>
        <v>0</v>
      </c>
      <c r="U12" s="35">
        <f>Main!H7*Mask!J$18</f>
        <v>0</v>
      </c>
      <c r="V12" s="35">
        <f>Main!I7*Mask!K$18</f>
        <v>0</v>
      </c>
      <c r="W12" s="35">
        <f>Main!J7*Mask!L$18</f>
        <v>0</v>
      </c>
      <c r="X12" s="35">
        <f>Main!K7*Mask!M$18</f>
        <v>0</v>
      </c>
      <c r="Y12" s="35">
        <f>Main!L7*Mask!N$18</f>
        <v>0</v>
      </c>
      <c r="Z12" s="35">
        <f>Main!M7*Mask!O$18</f>
        <v>0</v>
      </c>
      <c r="AA12" s="35">
        <f>Main!N7*Mask!P$18</f>
        <v>0</v>
      </c>
      <c r="AB12" s="35">
        <f>Main!O7*Mask!Q$18</f>
        <v>0</v>
      </c>
      <c r="AC12" s="35">
        <f>Main!P7*Mask!R$18</f>
        <v>0</v>
      </c>
      <c r="AD12" s="35">
        <f>Main!Q7*Mask!S$18</f>
        <v>0</v>
      </c>
      <c r="AE12" s="35">
        <f>Main!R7*Mask!T$18</f>
        <v>0</v>
      </c>
      <c r="AF12" s="35">
        <f>Main!S7*Mask!U$18</f>
        <v>0</v>
      </c>
      <c r="AG12" s="35">
        <f>Main!T7*Mask!V$18</f>
        <v>0</v>
      </c>
      <c r="AH12" s="35">
        <f>Main!U7*Mask!W$18</f>
        <v>0</v>
      </c>
      <c r="AI12" s="35">
        <f>Main!V7*Mask!X$18</f>
        <v>0</v>
      </c>
      <c r="AJ12" s="35">
        <f>Main!W7*Mask!Y$18</f>
        <v>0</v>
      </c>
      <c r="AK12" s="35">
        <f>Main!X7*Mask!Z$18</f>
        <v>0</v>
      </c>
      <c r="AL12" s="35">
        <f>Main!Y7*Mask!AA$18</f>
        <v>0</v>
      </c>
      <c r="AM12" s="35">
        <f>Main!Z7*Mask!AB$18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1</v>
      </c>
      <c r="Q13" s="138">
        <f ca="1">IF(Main!$AY8&lt;&gt;"#",$P13-Main!$AY8,"#")</f>
        <v>-2</v>
      </c>
      <c r="R13" s="35">
        <f>Main!E8*Mask!G$18</f>
        <v>0</v>
      </c>
      <c r="S13" s="35">
        <f>Main!F8*Mask!H$18</f>
        <v>0</v>
      </c>
      <c r="T13" s="35">
        <f>Main!G8*Mask!I$18</f>
        <v>0</v>
      </c>
      <c r="U13" s="35">
        <f>Main!H8*Mask!J$18</f>
        <v>0</v>
      </c>
      <c r="V13" s="35">
        <f>Main!I8*Mask!K$18</f>
        <v>0</v>
      </c>
      <c r="W13" s="35">
        <f>Main!J8*Mask!L$18</f>
        <v>0</v>
      </c>
      <c r="X13" s="35">
        <f>Main!K8*Mask!M$18</f>
        <v>0</v>
      </c>
      <c r="Y13" s="35">
        <f>Main!L8*Mask!N$18</f>
        <v>0</v>
      </c>
      <c r="Z13" s="35">
        <f>Main!M8*Mask!O$18</f>
        <v>0</v>
      </c>
      <c r="AA13" s="35">
        <f>Main!N8*Mask!P$18</f>
        <v>0</v>
      </c>
      <c r="AB13" s="35">
        <f>Main!O8*Mask!Q$18</f>
        <v>0</v>
      </c>
      <c r="AC13" s="35">
        <f>Main!P8*Mask!R$18</f>
        <v>0</v>
      </c>
      <c r="AD13" s="35">
        <f>Main!Q8*Mask!S$18</f>
        <v>0</v>
      </c>
      <c r="AE13" s="35">
        <f>Main!R8*Mask!T$18</f>
        <v>0</v>
      </c>
      <c r="AF13" s="35">
        <f>Main!S8*Mask!U$18</f>
        <v>0</v>
      </c>
      <c r="AG13" s="35">
        <f>Main!T8*Mask!V$18</f>
        <v>0</v>
      </c>
      <c r="AH13" s="35">
        <f>Main!U8*Mask!W$18</f>
        <v>0</v>
      </c>
      <c r="AI13" s="35">
        <f>Main!V8*Mask!X$18</f>
        <v>0</v>
      </c>
      <c r="AJ13" s="35">
        <f>Main!W8*Mask!Y$18</f>
        <v>0</v>
      </c>
      <c r="AK13" s="35">
        <f>Main!X8*Mask!Z$18</f>
        <v>0</v>
      </c>
      <c r="AL13" s="35">
        <f>Main!Y8*Mask!AA$18</f>
        <v>0</v>
      </c>
      <c r="AM13" s="35">
        <f>Main!Z8*Mask!AB$18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ШиробоковДенис</v>
      </c>
      <c r="O14" s="133">
        <f t="shared" si="2"/>
        <v>0</v>
      </c>
      <c r="P14" s="138">
        <f t="shared" si="5"/>
        <v>1</v>
      </c>
      <c r="Q14" s="138">
        <f ca="1">IF(Main!$AY9&lt;&gt;"#",$P14-Main!$AY9,"#")</f>
        <v>-3</v>
      </c>
      <c r="R14" s="35">
        <f>Main!E9*Mask!G$18</f>
        <v>0</v>
      </c>
      <c r="S14" s="35">
        <f>Main!F9*Mask!H$18</f>
        <v>0</v>
      </c>
      <c r="T14" s="35">
        <f>Main!G9*Mask!I$18</f>
        <v>0</v>
      </c>
      <c r="U14" s="35">
        <f>Main!H9*Mask!J$18</f>
        <v>0</v>
      </c>
      <c r="V14" s="35">
        <f>Main!I9*Mask!K$18</f>
        <v>0</v>
      </c>
      <c r="W14" s="35">
        <f>Main!J9*Mask!L$18</f>
        <v>0</v>
      </c>
      <c r="X14" s="35">
        <f>Main!K9*Mask!M$18</f>
        <v>0</v>
      </c>
      <c r="Y14" s="35">
        <f>Main!L9*Mask!N$18</f>
        <v>0</v>
      </c>
      <c r="Z14" s="35">
        <f>Main!M9*Mask!O$18</f>
        <v>0</v>
      </c>
      <c r="AA14" s="35">
        <f>Main!N9*Mask!P$18</f>
        <v>0</v>
      </c>
      <c r="AB14" s="35">
        <f>Main!O9*Mask!Q$18</f>
        <v>0</v>
      </c>
      <c r="AC14" s="35">
        <f>Main!P9*Mask!R$18</f>
        <v>0</v>
      </c>
      <c r="AD14" s="35">
        <f>Main!Q9*Mask!S$18</f>
        <v>0</v>
      </c>
      <c r="AE14" s="35">
        <f>Main!R9*Mask!T$18</f>
        <v>0</v>
      </c>
      <c r="AF14" s="35">
        <f>Main!S9*Mask!U$18</f>
        <v>0</v>
      </c>
      <c r="AG14" s="35">
        <f>Main!T9*Mask!V$18</f>
        <v>0</v>
      </c>
      <c r="AH14" s="35">
        <f>Main!U9*Mask!W$18</f>
        <v>0</v>
      </c>
      <c r="AI14" s="35">
        <f>Main!V9*Mask!X$18</f>
        <v>0</v>
      </c>
      <c r="AJ14" s="35">
        <f>Main!W9*Mask!Y$18</f>
        <v>0</v>
      </c>
      <c r="AK14" s="35">
        <f>Main!X9*Mask!Z$18</f>
        <v>0</v>
      </c>
      <c r="AL14" s="35">
        <f>Main!Y9*Mask!AA$18</f>
        <v>0</v>
      </c>
      <c r="AM14" s="35">
        <f>Main!Z9*Mask!AB$18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ОстроуховЛеонид</v>
      </c>
      <c r="O15" s="133">
        <f t="shared" si="2"/>
        <v>0</v>
      </c>
      <c r="P15" s="138">
        <f t="shared" si="5"/>
        <v>1</v>
      </c>
      <c r="Q15" s="138">
        <f ca="1">IF(Main!$AY10&lt;&gt;"#",$P15-Main!$AY10,"#")</f>
        <v>-4</v>
      </c>
      <c r="R15" s="35">
        <f>Main!E10*Mask!G$18</f>
        <v>0</v>
      </c>
      <c r="S15" s="35">
        <f>Main!F10*Mask!H$18</f>
        <v>0</v>
      </c>
      <c r="T15" s="35">
        <f>Main!G10*Mask!I$18</f>
        <v>0</v>
      </c>
      <c r="U15" s="35">
        <f>Main!H10*Mask!J$18</f>
        <v>0</v>
      </c>
      <c r="V15" s="35">
        <f>Main!I10*Mask!K$18</f>
        <v>0</v>
      </c>
      <c r="W15" s="35">
        <f>Main!J10*Mask!L$18</f>
        <v>0</v>
      </c>
      <c r="X15" s="35">
        <f>Main!K10*Mask!M$18</f>
        <v>0</v>
      </c>
      <c r="Y15" s="35">
        <f>Main!L10*Mask!N$18</f>
        <v>0</v>
      </c>
      <c r="Z15" s="35">
        <f>Main!M10*Mask!O$18</f>
        <v>0</v>
      </c>
      <c r="AA15" s="35">
        <f>Main!N10*Mask!P$18</f>
        <v>0</v>
      </c>
      <c r="AB15" s="35">
        <f>Main!O10*Mask!Q$18</f>
        <v>0</v>
      </c>
      <c r="AC15" s="35">
        <f>Main!P10*Mask!R$18</f>
        <v>0</v>
      </c>
      <c r="AD15" s="35">
        <f>Main!Q10*Mask!S$18</f>
        <v>0</v>
      </c>
      <c r="AE15" s="35">
        <f>Main!R10*Mask!T$18</f>
        <v>0</v>
      </c>
      <c r="AF15" s="35">
        <f>Main!S10*Mask!U$18</f>
        <v>0</v>
      </c>
      <c r="AG15" s="35">
        <f>Main!T10*Mask!V$18</f>
        <v>0</v>
      </c>
      <c r="AH15" s="35">
        <f>Main!U10*Mask!W$18</f>
        <v>0</v>
      </c>
      <c r="AI15" s="35">
        <f>Main!V10*Mask!X$18</f>
        <v>0</v>
      </c>
      <c r="AJ15" s="35">
        <f>Main!W10*Mask!Y$18</f>
        <v>0</v>
      </c>
      <c r="AK15" s="35">
        <f>Main!X10*Mask!Z$18</f>
        <v>0</v>
      </c>
      <c r="AL15" s="35">
        <f>Main!Y10*Mask!AA$18</f>
        <v>0</v>
      </c>
      <c r="AM15" s="35">
        <f>Main!Z10*Mask!AB$18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1</v>
      </c>
      <c r="Q16" s="138">
        <f ca="1">IF(Main!$AY11&lt;&gt;"#",$P16-Main!$AY11,"#")</f>
        <v>-5</v>
      </c>
      <c r="R16" s="35">
        <f>Main!E11*Mask!G$18</f>
        <v>0</v>
      </c>
      <c r="S16" s="35">
        <f>Main!F11*Mask!H$18</f>
        <v>0</v>
      </c>
      <c r="T16" s="35">
        <f>Main!G11*Mask!I$18</f>
        <v>0</v>
      </c>
      <c r="U16" s="35">
        <f>Main!H11*Mask!J$18</f>
        <v>0</v>
      </c>
      <c r="V16" s="35">
        <f>Main!I11*Mask!K$18</f>
        <v>0</v>
      </c>
      <c r="W16" s="35">
        <f>Main!J11*Mask!L$18</f>
        <v>0</v>
      </c>
      <c r="X16" s="35">
        <f>Main!K11*Mask!M$18</f>
        <v>0</v>
      </c>
      <c r="Y16" s="35">
        <f>Main!L11*Mask!N$18</f>
        <v>0</v>
      </c>
      <c r="Z16" s="35">
        <f>Main!M11*Mask!O$18</f>
        <v>0</v>
      </c>
      <c r="AA16" s="35">
        <f>Main!N11*Mask!P$18</f>
        <v>0</v>
      </c>
      <c r="AB16" s="35">
        <f>Main!O11*Mask!Q$18</f>
        <v>0</v>
      </c>
      <c r="AC16" s="35">
        <f>Main!P11*Mask!R$18</f>
        <v>0</v>
      </c>
      <c r="AD16" s="35">
        <f>Main!Q11*Mask!S$18</f>
        <v>0</v>
      </c>
      <c r="AE16" s="35">
        <f>Main!R11*Mask!T$18</f>
        <v>0</v>
      </c>
      <c r="AF16" s="35">
        <f>Main!S11*Mask!U$18</f>
        <v>0</v>
      </c>
      <c r="AG16" s="35">
        <f>Main!T11*Mask!V$18</f>
        <v>0</v>
      </c>
      <c r="AH16" s="35">
        <f>Main!U11*Mask!W$18</f>
        <v>0</v>
      </c>
      <c r="AI16" s="35">
        <f>Main!V11*Mask!X$18</f>
        <v>0</v>
      </c>
      <c r="AJ16" s="35">
        <f>Main!W11*Mask!Y$18</f>
        <v>0</v>
      </c>
      <c r="AK16" s="35">
        <f>Main!X11*Mask!Z$18</f>
        <v>0</v>
      </c>
      <c r="AL16" s="35">
        <f>Main!Y11*Mask!AA$18</f>
        <v>0</v>
      </c>
      <c r="AM16" s="35">
        <f>Main!Z11*Mask!AB$18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0</v>
      </c>
      <c r="P17" s="138">
        <f t="shared" si="5"/>
        <v>1</v>
      </c>
      <c r="Q17" s="138">
        <f ca="1">IF(Main!$AY12&lt;&gt;"#",$P17-Main!$AY12,"#")</f>
        <v>-6</v>
      </c>
      <c r="R17" s="35">
        <f>Main!E12*Mask!G$18</f>
        <v>0</v>
      </c>
      <c r="S17" s="35">
        <f>Main!F12*Mask!H$18</f>
        <v>0</v>
      </c>
      <c r="T17" s="35">
        <f>Main!G12*Mask!I$18</f>
        <v>0</v>
      </c>
      <c r="U17" s="35">
        <f>Main!H12*Mask!J$18</f>
        <v>0</v>
      </c>
      <c r="V17" s="35">
        <f>Main!I12*Mask!K$18</f>
        <v>0</v>
      </c>
      <c r="W17" s="35">
        <f>Main!J12*Mask!L$18</f>
        <v>0</v>
      </c>
      <c r="X17" s="35">
        <f>Main!K12*Mask!M$18</f>
        <v>0</v>
      </c>
      <c r="Y17" s="35">
        <f>Main!L12*Mask!N$18</f>
        <v>0</v>
      </c>
      <c r="Z17" s="35">
        <f>Main!M12*Mask!O$18</f>
        <v>0</v>
      </c>
      <c r="AA17" s="35">
        <f>Main!N12*Mask!P$18</f>
        <v>0</v>
      </c>
      <c r="AB17" s="35">
        <f>Main!O12*Mask!Q$18</f>
        <v>0</v>
      </c>
      <c r="AC17" s="35">
        <f>Main!P12*Mask!R$18</f>
        <v>0</v>
      </c>
      <c r="AD17" s="35">
        <f>Main!Q12*Mask!S$18</f>
        <v>0</v>
      </c>
      <c r="AE17" s="35">
        <f>Main!R12*Mask!T$18</f>
        <v>0</v>
      </c>
      <c r="AF17" s="35">
        <f>Main!S12*Mask!U$18</f>
        <v>0</v>
      </c>
      <c r="AG17" s="35">
        <f>Main!T12*Mask!V$18</f>
        <v>0</v>
      </c>
      <c r="AH17" s="35">
        <f>Main!U12*Mask!W$18</f>
        <v>0</v>
      </c>
      <c r="AI17" s="35">
        <f>Main!V12*Mask!X$18</f>
        <v>0</v>
      </c>
      <c r="AJ17" s="35">
        <f>Main!W12*Mask!Y$18</f>
        <v>0</v>
      </c>
      <c r="AK17" s="35">
        <f>Main!X12*Mask!Z$18</f>
        <v>0</v>
      </c>
      <c r="AL17" s="35">
        <f>Main!Y12*Mask!AA$18</f>
        <v>0</v>
      </c>
      <c r="AM17" s="35">
        <f>Main!Z12*Mask!AB$18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0</v>
      </c>
      <c r="P18" s="138">
        <f t="shared" si="5"/>
        <v>1</v>
      </c>
      <c r="Q18" s="138">
        <f ca="1">IF(Main!$AY13&lt;&gt;"#",$P18-Main!$AY13,"#")</f>
        <v>-7</v>
      </c>
      <c r="R18" s="35">
        <f>Main!E13*Mask!G$18</f>
        <v>0</v>
      </c>
      <c r="S18" s="35">
        <f>Main!F13*Mask!H$18</f>
        <v>0</v>
      </c>
      <c r="T18" s="35">
        <f>Main!G13*Mask!I$18</f>
        <v>0</v>
      </c>
      <c r="U18" s="35">
        <f>Main!H13*Mask!J$18</f>
        <v>0</v>
      </c>
      <c r="V18" s="35">
        <f>Main!I13*Mask!K$18</f>
        <v>0</v>
      </c>
      <c r="W18" s="35">
        <f>Main!J13*Mask!L$18</f>
        <v>0</v>
      </c>
      <c r="X18" s="35">
        <f>Main!K13*Mask!M$18</f>
        <v>0</v>
      </c>
      <c r="Y18" s="35">
        <f>Main!L13*Mask!N$18</f>
        <v>0</v>
      </c>
      <c r="Z18" s="35">
        <f>Main!M13*Mask!O$18</f>
        <v>0</v>
      </c>
      <c r="AA18" s="35">
        <f>Main!N13*Mask!P$18</f>
        <v>0</v>
      </c>
      <c r="AB18" s="35">
        <f>Main!O13*Mask!Q$18</f>
        <v>0</v>
      </c>
      <c r="AC18" s="35">
        <f>Main!P13*Mask!R$18</f>
        <v>0</v>
      </c>
      <c r="AD18" s="35">
        <f>Main!Q13*Mask!S$18</f>
        <v>0</v>
      </c>
      <c r="AE18" s="35">
        <f>Main!R13*Mask!T$18</f>
        <v>0</v>
      </c>
      <c r="AF18" s="35">
        <f>Main!S13*Mask!U$18</f>
        <v>0</v>
      </c>
      <c r="AG18" s="35">
        <f>Main!T13*Mask!V$18</f>
        <v>0</v>
      </c>
      <c r="AH18" s="35">
        <f>Main!U13*Mask!W$18</f>
        <v>0</v>
      </c>
      <c r="AI18" s="35">
        <f>Main!V13*Mask!X$18</f>
        <v>0</v>
      </c>
      <c r="AJ18" s="35">
        <f>Main!W13*Mask!Y$18</f>
        <v>0</v>
      </c>
      <c r="AK18" s="35">
        <f>Main!X13*Mask!Z$18</f>
        <v>0</v>
      </c>
      <c r="AL18" s="35">
        <f>Main!Y13*Mask!AA$18</f>
        <v>0</v>
      </c>
      <c r="AM18" s="35">
        <f>Main!Z13*Mask!AB$18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0</v>
      </c>
      <c r="P19" s="138">
        <f t="shared" si="5"/>
        <v>1</v>
      </c>
      <c r="Q19" s="138">
        <f ca="1">IF(Main!$AY14&lt;&gt;"#",$P19-Main!$AY14,"#")</f>
        <v>-8</v>
      </c>
      <c r="R19" s="35">
        <f>Main!E14*Mask!G$18</f>
        <v>0</v>
      </c>
      <c r="S19" s="35">
        <f>Main!F14*Mask!H$18</f>
        <v>0</v>
      </c>
      <c r="T19" s="35">
        <f>Main!G14*Mask!I$18</f>
        <v>0</v>
      </c>
      <c r="U19" s="35">
        <f>Main!H14*Mask!J$18</f>
        <v>0</v>
      </c>
      <c r="V19" s="35">
        <f>Main!I14*Mask!K$18</f>
        <v>0</v>
      </c>
      <c r="W19" s="35">
        <f>Main!J14*Mask!L$18</f>
        <v>0</v>
      </c>
      <c r="X19" s="35">
        <f>Main!K14*Mask!M$18</f>
        <v>0</v>
      </c>
      <c r="Y19" s="35">
        <f>Main!L14*Mask!N$18</f>
        <v>0</v>
      </c>
      <c r="Z19" s="35">
        <f>Main!M14*Mask!O$18</f>
        <v>0</v>
      </c>
      <c r="AA19" s="35">
        <f>Main!N14*Mask!P$18</f>
        <v>0</v>
      </c>
      <c r="AB19" s="35">
        <f>Main!O14*Mask!Q$18</f>
        <v>0</v>
      </c>
      <c r="AC19" s="35">
        <f>Main!P14*Mask!R$18</f>
        <v>0</v>
      </c>
      <c r="AD19" s="35">
        <f>Main!Q14*Mask!S$18</f>
        <v>0</v>
      </c>
      <c r="AE19" s="35">
        <f>Main!R14*Mask!T$18</f>
        <v>0</v>
      </c>
      <c r="AF19" s="35">
        <f>Main!S14*Mask!U$18</f>
        <v>0</v>
      </c>
      <c r="AG19" s="35">
        <f>Main!T14*Mask!V$18</f>
        <v>0</v>
      </c>
      <c r="AH19" s="35">
        <f>Main!U14*Mask!W$18</f>
        <v>0</v>
      </c>
      <c r="AI19" s="35">
        <f>Main!V14*Mask!X$18</f>
        <v>0</v>
      </c>
      <c r="AJ19" s="35">
        <f>Main!W14*Mask!Y$18</f>
        <v>0</v>
      </c>
      <c r="AK19" s="35">
        <f>Main!X14*Mask!Z$18</f>
        <v>0</v>
      </c>
      <c r="AL19" s="35">
        <f>Main!Y14*Mask!AA$18</f>
        <v>0</v>
      </c>
      <c r="AM19" s="35">
        <f>Main!Z14*Mask!AB$18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1</v>
      </c>
      <c r="Q20" s="138">
        <f ca="1">IF(Main!$AY15&lt;&gt;"#",$P20-Main!$AY15,"#")</f>
        <v>-9</v>
      </c>
      <c r="R20" s="35">
        <f>Main!E15*Mask!G$18</f>
        <v>0</v>
      </c>
      <c r="S20" s="35">
        <f>Main!F15*Mask!H$18</f>
        <v>0</v>
      </c>
      <c r="T20" s="35">
        <f>Main!G15*Mask!I$18</f>
        <v>0</v>
      </c>
      <c r="U20" s="35">
        <f>Main!H15*Mask!J$18</f>
        <v>0</v>
      </c>
      <c r="V20" s="35">
        <f>Main!I15*Mask!K$18</f>
        <v>0</v>
      </c>
      <c r="W20" s="35">
        <f>Main!J15*Mask!L$18</f>
        <v>0</v>
      </c>
      <c r="X20" s="35">
        <f>Main!K15*Mask!M$18</f>
        <v>0</v>
      </c>
      <c r="Y20" s="35">
        <f>Main!L15*Mask!N$18</f>
        <v>0</v>
      </c>
      <c r="Z20" s="35">
        <f>Main!M15*Mask!O$18</f>
        <v>0</v>
      </c>
      <c r="AA20" s="35">
        <f>Main!N15*Mask!P$18</f>
        <v>0</v>
      </c>
      <c r="AB20" s="35">
        <f>Main!O15*Mask!Q$18</f>
        <v>0</v>
      </c>
      <c r="AC20" s="35">
        <f>Main!P15*Mask!R$18</f>
        <v>0</v>
      </c>
      <c r="AD20" s="35">
        <f>Main!Q15*Mask!S$18</f>
        <v>0</v>
      </c>
      <c r="AE20" s="35">
        <f>Main!R15*Mask!T$18</f>
        <v>0</v>
      </c>
      <c r="AF20" s="35">
        <f>Main!S15*Mask!U$18</f>
        <v>0</v>
      </c>
      <c r="AG20" s="35">
        <f>Main!T15*Mask!V$18</f>
        <v>0</v>
      </c>
      <c r="AH20" s="35">
        <f>Main!U15*Mask!W$18</f>
        <v>0</v>
      </c>
      <c r="AI20" s="35">
        <f>Main!V15*Mask!X$18</f>
        <v>0</v>
      </c>
      <c r="AJ20" s="35">
        <f>Main!W15*Mask!Y$18</f>
        <v>0</v>
      </c>
      <c r="AK20" s="35">
        <f>Main!X15*Mask!Z$18</f>
        <v>0</v>
      </c>
      <c r="AL20" s="35">
        <f>Main!Y15*Mask!AA$18</f>
        <v>0</v>
      </c>
      <c r="AM20" s="35">
        <f>Main!Z15*Mask!AB$18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0</v>
      </c>
      <c r="P21" s="138">
        <f t="shared" si="5"/>
        <v>1</v>
      </c>
      <c r="Q21" s="138">
        <f ca="1">IF(Main!$AY16&lt;&gt;"#",$P21-Main!$AY16,"#")</f>
        <v>-10</v>
      </c>
      <c r="R21" s="35">
        <f>Main!E16*Mask!G$18</f>
        <v>0</v>
      </c>
      <c r="S21" s="35">
        <f>Main!F16*Mask!H$18</f>
        <v>0</v>
      </c>
      <c r="T21" s="35">
        <f>Main!G16*Mask!I$18</f>
        <v>0</v>
      </c>
      <c r="U21" s="35">
        <f>Main!H16*Mask!J$18</f>
        <v>0</v>
      </c>
      <c r="V21" s="35">
        <f>Main!I16*Mask!K$18</f>
        <v>0</v>
      </c>
      <c r="W21" s="35">
        <f>Main!J16*Mask!L$18</f>
        <v>0</v>
      </c>
      <c r="X21" s="35">
        <f>Main!K16*Mask!M$18</f>
        <v>0</v>
      </c>
      <c r="Y21" s="35">
        <f>Main!L16*Mask!N$18</f>
        <v>0</v>
      </c>
      <c r="Z21" s="35">
        <f>Main!M16*Mask!O$18</f>
        <v>0</v>
      </c>
      <c r="AA21" s="35">
        <f>Main!N16*Mask!P$18</f>
        <v>0</v>
      </c>
      <c r="AB21" s="35">
        <f>Main!O16*Mask!Q$18</f>
        <v>0</v>
      </c>
      <c r="AC21" s="35">
        <f>Main!P16*Mask!R$18</f>
        <v>0</v>
      </c>
      <c r="AD21" s="35">
        <f>Main!Q16*Mask!S$18</f>
        <v>0</v>
      </c>
      <c r="AE21" s="35">
        <f>Main!R16*Mask!T$18</f>
        <v>0</v>
      </c>
      <c r="AF21" s="35">
        <f>Main!S16*Mask!U$18</f>
        <v>0</v>
      </c>
      <c r="AG21" s="35">
        <f>Main!T16*Mask!V$18</f>
        <v>0</v>
      </c>
      <c r="AH21" s="35">
        <f>Main!U16*Mask!W$18</f>
        <v>0</v>
      </c>
      <c r="AI21" s="35">
        <f>Main!V16*Mask!X$18</f>
        <v>0</v>
      </c>
      <c r="AJ21" s="35">
        <f>Main!W16*Mask!Y$18</f>
        <v>0</v>
      </c>
      <c r="AK21" s="35">
        <f>Main!X16*Mask!Z$18</f>
        <v>0</v>
      </c>
      <c r="AL21" s="35">
        <f>Main!Y16*Mask!AA$18</f>
        <v>0</v>
      </c>
      <c r="AM21" s="35">
        <f>Main!Z16*Mask!AB$18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0</v>
      </c>
      <c r="P22" s="138">
        <f t="shared" si="5"/>
        <v>1</v>
      </c>
      <c r="Q22" s="138">
        <f ca="1">IF(Main!$AY17&lt;&gt;"#",$P22-Main!$AY17,"#")</f>
        <v>-11</v>
      </c>
      <c r="R22" s="35">
        <f>Main!E17*Mask!G$18</f>
        <v>0</v>
      </c>
      <c r="S22" s="35">
        <f>Main!F17*Mask!H$18</f>
        <v>0</v>
      </c>
      <c r="T22" s="35">
        <f>Main!G17*Mask!I$18</f>
        <v>0</v>
      </c>
      <c r="U22" s="35">
        <f>Main!H17*Mask!J$18</f>
        <v>0</v>
      </c>
      <c r="V22" s="35">
        <f>Main!I17*Mask!K$18</f>
        <v>0</v>
      </c>
      <c r="W22" s="35">
        <f>Main!J17*Mask!L$18</f>
        <v>0</v>
      </c>
      <c r="X22" s="35">
        <f>Main!K17*Mask!M$18</f>
        <v>0</v>
      </c>
      <c r="Y22" s="35">
        <f>Main!L17*Mask!N$18</f>
        <v>0</v>
      </c>
      <c r="Z22" s="35">
        <f>Main!M17*Mask!O$18</f>
        <v>0</v>
      </c>
      <c r="AA22" s="35">
        <f>Main!N17*Mask!P$18</f>
        <v>0</v>
      </c>
      <c r="AB22" s="35">
        <f>Main!O17*Mask!Q$18</f>
        <v>0</v>
      </c>
      <c r="AC22" s="35">
        <f>Main!P17*Mask!R$18</f>
        <v>0</v>
      </c>
      <c r="AD22" s="35">
        <f>Main!Q17*Mask!S$18</f>
        <v>0</v>
      </c>
      <c r="AE22" s="35">
        <f>Main!R17*Mask!T$18</f>
        <v>0</v>
      </c>
      <c r="AF22" s="35">
        <f>Main!S17*Mask!U$18</f>
        <v>0</v>
      </c>
      <c r="AG22" s="35">
        <f>Main!T17*Mask!V$18</f>
        <v>0</v>
      </c>
      <c r="AH22" s="35">
        <f>Main!U17*Mask!W$18</f>
        <v>0</v>
      </c>
      <c r="AI22" s="35">
        <f>Main!V17*Mask!X$18</f>
        <v>0</v>
      </c>
      <c r="AJ22" s="35">
        <f>Main!W17*Mask!Y$18</f>
        <v>0</v>
      </c>
      <c r="AK22" s="35">
        <f>Main!X17*Mask!Z$18</f>
        <v>0</v>
      </c>
      <c r="AL22" s="35">
        <f>Main!Y17*Mask!AA$18</f>
        <v>0</v>
      </c>
      <c r="AM22" s="35">
        <f>Main!Z17*Mask!AB$18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0</v>
      </c>
      <c r="P23" s="138">
        <f t="shared" si="5"/>
        <v>1</v>
      </c>
      <c r="Q23" s="138">
        <f ca="1">IF(Main!$AY18&lt;&gt;"#",$P23-Main!$AY18,"#")</f>
        <v>-12</v>
      </c>
      <c r="R23" s="35">
        <f>Main!E18*Mask!G$18</f>
        <v>0</v>
      </c>
      <c r="S23" s="35">
        <f>Main!F18*Mask!H$18</f>
        <v>0</v>
      </c>
      <c r="T23" s="35">
        <f>Main!G18*Mask!I$18</f>
        <v>0</v>
      </c>
      <c r="U23" s="35">
        <f>Main!H18*Mask!J$18</f>
        <v>0</v>
      </c>
      <c r="V23" s="35">
        <f>Main!I18*Mask!K$18</f>
        <v>0</v>
      </c>
      <c r="W23" s="35">
        <f>Main!J18*Mask!L$18</f>
        <v>0</v>
      </c>
      <c r="X23" s="35">
        <f>Main!K18*Mask!M$18</f>
        <v>0</v>
      </c>
      <c r="Y23" s="35">
        <f>Main!L18*Mask!N$18</f>
        <v>0</v>
      </c>
      <c r="Z23" s="35">
        <f>Main!M18*Mask!O$18</f>
        <v>0</v>
      </c>
      <c r="AA23" s="35">
        <f>Main!N18*Mask!P$18</f>
        <v>0</v>
      </c>
      <c r="AB23" s="35">
        <f>Main!O18*Mask!Q$18</f>
        <v>0</v>
      </c>
      <c r="AC23" s="35">
        <f>Main!P18*Mask!R$18</f>
        <v>0</v>
      </c>
      <c r="AD23" s="35">
        <f>Main!Q18*Mask!S$18</f>
        <v>0</v>
      </c>
      <c r="AE23" s="35">
        <f>Main!R18*Mask!T$18</f>
        <v>0</v>
      </c>
      <c r="AF23" s="35">
        <f>Main!S18*Mask!U$18</f>
        <v>0</v>
      </c>
      <c r="AG23" s="35">
        <f>Main!T18*Mask!V$18</f>
        <v>0</v>
      </c>
      <c r="AH23" s="35">
        <f>Main!U18*Mask!W$18</f>
        <v>0</v>
      </c>
      <c r="AI23" s="35">
        <f>Main!V18*Mask!X$18</f>
        <v>0</v>
      </c>
      <c r="AJ23" s="35">
        <f>Main!W18*Mask!Y$18</f>
        <v>0</v>
      </c>
      <c r="AK23" s="35">
        <f>Main!X18*Mask!Z$18</f>
        <v>0</v>
      </c>
      <c r="AL23" s="35">
        <f>Main!Y18*Mask!AA$18</f>
        <v>0</v>
      </c>
      <c r="AM23" s="35">
        <f>Main!Z18*Mask!AB$18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0</v>
      </c>
      <c r="P24" s="138">
        <f t="shared" si="5"/>
        <v>1</v>
      </c>
      <c r="Q24" s="138">
        <f ca="1">IF(Main!$AY19&lt;&gt;"#",$P24-Main!$AY19,"#")</f>
        <v>-13</v>
      </c>
      <c r="R24" s="35">
        <f>Main!E19*Mask!G$18</f>
        <v>0</v>
      </c>
      <c r="S24" s="35">
        <f>Main!F19*Mask!H$18</f>
        <v>0</v>
      </c>
      <c r="T24" s="35">
        <f>Main!G19*Mask!I$18</f>
        <v>0</v>
      </c>
      <c r="U24" s="35">
        <f>Main!H19*Mask!J$18</f>
        <v>0</v>
      </c>
      <c r="V24" s="35">
        <f>Main!I19*Mask!K$18</f>
        <v>0</v>
      </c>
      <c r="W24" s="35">
        <f>Main!J19*Mask!L$18</f>
        <v>0</v>
      </c>
      <c r="X24" s="35">
        <f>Main!K19*Mask!M$18</f>
        <v>0</v>
      </c>
      <c r="Y24" s="35">
        <f>Main!L19*Mask!N$18</f>
        <v>0</v>
      </c>
      <c r="Z24" s="35">
        <f>Main!M19*Mask!O$18</f>
        <v>0</v>
      </c>
      <c r="AA24" s="35">
        <f>Main!N19*Mask!P$18</f>
        <v>0</v>
      </c>
      <c r="AB24" s="35">
        <f>Main!O19*Mask!Q$18</f>
        <v>0</v>
      </c>
      <c r="AC24" s="35">
        <f>Main!P19*Mask!R$18</f>
        <v>0</v>
      </c>
      <c r="AD24" s="35">
        <f>Main!Q19*Mask!S$18</f>
        <v>0</v>
      </c>
      <c r="AE24" s="35">
        <f>Main!R19*Mask!T$18</f>
        <v>0</v>
      </c>
      <c r="AF24" s="35">
        <f>Main!S19*Mask!U$18</f>
        <v>0</v>
      </c>
      <c r="AG24" s="35">
        <f>Main!T19*Mask!V$18</f>
        <v>0</v>
      </c>
      <c r="AH24" s="35">
        <f>Main!U19*Mask!W$18</f>
        <v>0</v>
      </c>
      <c r="AI24" s="35">
        <f>Main!V19*Mask!X$18</f>
        <v>0</v>
      </c>
      <c r="AJ24" s="35">
        <f>Main!W19*Mask!Y$18</f>
        <v>0</v>
      </c>
      <c r="AK24" s="35">
        <f>Main!X19*Mask!Z$18</f>
        <v>0</v>
      </c>
      <c r="AL24" s="35">
        <f>Main!Y19*Mask!AA$18</f>
        <v>0</v>
      </c>
      <c r="AM24" s="35">
        <f>Main!Z19*Mask!AB$18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0</v>
      </c>
      <c r="P25" s="138">
        <f t="shared" si="5"/>
        <v>1</v>
      </c>
      <c r="Q25" s="138">
        <f ca="1">IF(Main!$AY20&lt;&gt;"#",$P25-Main!$AY20,"#")</f>
        <v>-14</v>
      </c>
      <c r="R25" s="35">
        <f>Main!E20*Mask!G$18</f>
        <v>0</v>
      </c>
      <c r="S25" s="35">
        <f>Main!F20*Mask!H$18</f>
        <v>0</v>
      </c>
      <c r="T25" s="35">
        <f>Main!G20*Mask!I$18</f>
        <v>0</v>
      </c>
      <c r="U25" s="35">
        <f>Main!H20*Mask!J$18</f>
        <v>0</v>
      </c>
      <c r="V25" s="35">
        <f>Main!I20*Mask!K$18</f>
        <v>0</v>
      </c>
      <c r="W25" s="35">
        <f>Main!J20*Mask!L$18</f>
        <v>0</v>
      </c>
      <c r="X25" s="35">
        <f>Main!K20*Mask!M$18</f>
        <v>0</v>
      </c>
      <c r="Y25" s="35">
        <f>Main!L20*Mask!N$18</f>
        <v>0</v>
      </c>
      <c r="Z25" s="35">
        <f>Main!M20*Mask!O$18</f>
        <v>0</v>
      </c>
      <c r="AA25" s="35">
        <f>Main!N20*Mask!P$18</f>
        <v>0</v>
      </c>
      <c r="AB25" s="35">
        <f>Main!O20*Mask!Q$18</f>
        <v>0</v>
      </c>
      <c r="AC25" s="35">
        <f>Main!P20*Mask!R$18</f>
        <v>0</v>
      </c>
      <c r="AD25" s="35">
        <f>Main!Q20*Mask!S$18</f>
        <v>0</v>
      </c>
      <c r="AE25" s="35">
        <f>Main!R20*Mask!T$18</f>
        <v>0</v>
      </c>
      <c r="AF25" s="35">
        <f>Main!S20*Mask!U$18</f>
        <v>0</v>
      </c>
      <c r="AG25" s="35">
        <f>Main!T20*Mask!V$18</f>
        <v>0</v>
      </c>
      <c r="AH25" s="35">
        <f>Main!U20*Mask!W$18</f>
        <v>0</v>
      </c>
      <c r="AI25" s="35">
        <f>Main!V20*Mask!X$18</f>
        <v>0</v>
      </c>
      <c r="AJ25" s="35">
        <f>Main!W20*Mask!Y$18</f>
        <v>0</v>
      </c>
      <c r="AK25" s="35">
        <f>Main!X20*Mask!Z$18</f>
        <v>0</v>
      </c>
      <c r="AL25" s="35">
        <f>Main!Y20*Mask!AA$18</f>
        <v>0</v>
      </c>
      <c r="AM25" s="35">
        <f>Main!Z20*Mask!AB$18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1</v>
      </c>
      <c r="Q26" s="138">
        <f ca="1">IF(Main!$AY21&lt;&gt;"#",$P26-Main!$AY21,"#")</f>
        <v>-15</v>
      </c>
      <c r="R26" s="35">
        <f>Main!E21*Mask!G$18</f>
        <v>0</v>
      </c>
      <c r="S26" s="35">
        <f>Main!F21*Mask!H$18</f>
        <v>0</v>
      </c>
      <c r="T26" s="35">
        <f>Main!G21*Mask!I$18</f>
        <v>0</v>
      </c>
      <c r="U26" s="35">
        <f>Main!H21*Mask!J$18</f>
        <v>0</v>
      </c>
      <c r="V26" s="35">
        <f>Main!I21*Mask!K$18</f>
        <v>0</v>
      </c>
      <c r="W26" s="35">
        <f>Main!J21*Mask!L$18</f>
        <v>0</v>
      </c>
      <c r="X26" s="35">
        <f>Main!K21*Mask!M$18</f>
        <v>0</v>
      </c>
      <c r="Y26" s="35">
        <f>Main!L21*Mask!N$18</f>
        <v>0</v>
      </c>
      <c r="Z26" s="35">
        <f>Main!M21*Mask!O$18</f>
        <v>0</v>
      </c>
      <c r="AA26" s="35">
        <f>Main!N21*Mask!P$18</f>
        <v>0</v>
      </c>
      <c r="AB26" s="35">
        <f>Main!O21*Mask!Q$18</f>
        <v>0</v>
      </c>
      <c r="AC26" s="35">
        <f>Main!P21*Mask!R$18</f>
        <v>0</v>
      </c>
      <c r="AD26" s="35">
        <f>Main!Q21*Mask!S$18</f>
        <v>0</v>
      </c>
      <c r="AE26" s="35">
        <f>Main!R21*Mask!T$18</f>
        <v>0</v>
      </c>
      <c r="AF26" s="35">
        <f>Main!S21*Mask!U$18</f>
        <v>0</v>
      </c>
      <c r="AG26" s="35">
        <f>Main!T21*Mask!V$18</f>
        <v>0</v>
      </c>
      <c r="AH26" s="35">
        <f>Main!U21*Mask!W$18</f>
        <v>0</v>
      </c>
      <c r="AI26" s="35">
        <f>Main!V21*Mask!X$18</f>
        <v>0</v>
      </c>
      <c r="AJ26" s="35">
        <f>Main!W21*Mask!Y$18</f>
        <v>0</v>
      </c>
      <c r="AK26" s="35">
        <f>Main!X21*Mask!Z$18</f>
        <v>0</v>
      </c>
      <c r="AL26" s="35">
        <f>Main!Y21*Mask!AA$18</f>
        <v>0</v>
      </c>
      <c r="AM26" s="35">
        <f>Main!Z21*Mask!AB$18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0</v>
      </c>
      <c r="P27" s="138">
        <f t="shared" si="5"/>
        <v>1</v>
      </c>
      <c r="Q27" s="138">
        <f ca="1">IF(Main!$AY22&lt;&gt;"#",$P27-Main!$AY22,"#")</f>
        <v>-16</v>
      </c>
      <c r="R27" s="35">
        <f>Main!E22*Mask!G$18</f>
        <v>0</v>
      </c>
      <c r="S27" s="35">
        <f>Main!F22*Mask!H$18</f>
        <v>0</v>
      </c>
      <c r="T27" s="35">
        <f>Main!G22*Mask!I$18</f>
        <v>0</v>
      </c>
      <c r="U27" s="35">
        <f>Main!H22*Mask!J$18</f>
        <v>0</v>
      </c>
      <c r="V27" s="35">
        <f>Main!I22*Mask!K$18</f>
        <v>0</v>
      </c>
      <c r="W27" s="35">
        <f>Main!J22*Mask!L$18</f>
        <v>0</v>
      </c>
      <c r="X27" s="35">
        <f>Main!K22*Mask!M$18</f>
        <v>0</v>
      </c>
      <c r="Y27" s="35">
        <f>Main!L22*Mask!N$18</f>
        <v>0</v>
      </c>
      <c r="Z27" s="35">
        <f>Main!M22*Mask!O$18</f>
        <v>0</v>
      </c>
      <c r="AA27" s="35">
        <f>Main!N22*Mask!P$18</f>
        <v>0</v>
      </c>
      <c r="AB27" s="35">
        <f>Main!O22*Mask!Q$18</f>
        <v>0</v>
      </c>
      <c r="AC27" s="35">
        <f>Main!P22*Mask!R$18</f>
        <v>0</v>
      </c>
      <c r="AD27" s="35">
        <f>Main!Q22*Mask!S$18</f>
        <v>0</v>
      </c>
      <c r="AE27" s="35">
        <f>Main!R22*Mask!T$18</f>
        <v>0</v>
      </c>
      <c r="AF27" s="35">
        <f>Main!S22*Mask!U$18</f>
        <v>0</v>
      </c>
      <c r="AG27" s="35">
        <f>Main!T22*Mask!V$18</f>
        <v>0</v>
      </c>
      <c r="AH27" s="35">
        <f>Main!U22*Mask!W$18</f>
        <v>0</v>
      </c>
      <c r="AI27" s="35">
        <f>Main!V22*Mask!X$18</f>
        <v>0</v>
      </c>
      <c r="AJ27" s="35">
        <f>Main!W22*Mask!Y$18</f>
        <v>0</v>
      </c>
      <c r="AK27" s="35">
        <f>Main!X22*Mask!Z$18</f>
        <v>0</v>
      </c>
      <c r="AL27" s="35">
        <f>Main!Y22*Mask!AA$18</f>
        <v>0</v>
      </c>
      <c r="AM27" s="35">
        <f>Main!Z22*Mask!AB$18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0</v>
      </c>
      <c r="P28" s="138">
        <f t="shared" si="5"/>
        <v>1</v>
      </c>
      <c r="Q28" s="138">
        <f ca="1">IF(Main!$AY23&lt;&gt;"#",$P28-Main!$AY23,"#")</f>
        <v>-17</v>
      </c>
      <c r="R28" s="35">
        <f>Main!E23*Mask!G$18</f>
        <v>0</v>
      </c>
      <c r="S28" s="35">
        <f>Main!F23*Mask!H$18</f>
        <v>0</v>
      </c>
      <c r="T28" s="35">
        <f>Main!G23*Mask!I$18</f>
        <v>0</v>
      </c>
      <c r="U28" s="35">
        <f>Main!H23*Mask!J$18</f>
        <v>0</v>
      </c>
      <c r="V28" s="35">
        <f>Main!I23*Mask!K$18</f>
        <v>0</v>
      </c>
      <c r="W28" s="35">
        <f>Main!J23*Mask!L$18</f>
        <v>0</v>
      </c>
      <c r="X28" s="35">
        <f>Main!K23*Mask!M$18</f>
        <v>0</v>
      </c>
      <c r="Y28" s="35">
        <f>Main!L23*Mask!N$18</f>
        <v>0</v>
      </c>
      <c r="Z28" s="35">
        <f>Main!M23*Mask!O$18</f>
        <v>0</v>
      </c>
      <c r="AA28" s="35">
        <f>Main!N23*Mask!P$18</f>
        <v>0</v>
      </c>
      <c r="AB28" s="35">
        <f>Main!O23*Mask!Q$18</f>
        <v>0</v>
      </c>
      <c r="AC28" s="35">
        <f>Main!P23*Mask!R$18</f>
        <v>0</v>
      </c>
      <c r="AD28" s="35">
        <f>Main!Q23*Mask!S$18</f>
        <v>0</v>
      </c>
      <c r="AE28" s="35">
        <f>Main!R23*Mask!T$18</f>
        <v>0</v>
      </c>
      <c r="AF28" s="35">
        <f>Main!S23*Mask!U$18</f>
        <v>0</v>
      </c>
      <c r="AG28" s="35">
        <f>Main!T23*Mask!V$18</f>
        <v>0</v>
      </c>
      <c r="AH28" s="35">
        <f>Main!U23*Mask!W$18</f>
        <v>0</v>
      </c>
      <c r="AI28" s="35">
        <f>Main!V23*Mask!X$18</f>
        <v>0</v>
      </c>
      <c r="AJ28" s="35">
        <f>Main!W23*Mask!Y$18</f>
        <v>0</v>
      </c>
      <c r="AK28" s="35">
        <f>Main!X23*Mask!Z$18</f>
        <v>0</v>
      </c>
      <c r="AL28" s="35">
        <f>Main!Y23*Mask!AA$18</f>
        <v>0</v>
      </c>
      <c r="AM28" s="35">
        <f>Main!Z23*Mask!AB$18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0</v>
      </c>
      <c r="P29" s="138">
        <f t="shared" si="5"/>
        <v>1</v>
      </c>
      <c r="Q29" s="138">
        <f ca="1">IF(Main!$AY24&lt;&gt;"#",$P29-Main!$AY24,"#")</f>
        <v>-18</v>
      </c>
      <c r="R29" s="35">
        <f>Main!E24*Mask!G$18</f>
        <v>0</v>
      </c>
      <c r="S29" s="35">
        <f>Main!F24*Mask!H$18</f>
        <v>0</v>
      </c>
      <c r="T29" s="35">
        <f>Main!G24*Mask!I$18</f>
        <v>0</v>
      </c>
      <c r="U29" s="35">
        <f>Main!H24*Mask!J$18</f>
        <v>0</v>
      </c>
      <c r="V29" s="35">
        <f>Main!I24*Mask!K$18</f>
        <v>0</v>
      </c>
      <c r="W29" s="35">
        <f>Main!J24*Mask!L$18</f>
        <v>0</v>
      </c>
      <c r="X29" s="35">
        <f>Main!K24*Mask!M$18</f>
        <v>0</v>
      </c>
      <c r="Y29" s="35">
        <f>Main!L24*Mask!N$18</f>
        <v>0</v>
      </c>
      <c r="Z29" s="35">
        <f>Main!M24*Mask!O$18</f>
        <v>0</v>
      </c>
      <c r="AA29" s="35">
        <f>Main!N24*Mask!P$18</f>
        <v>0</v>
      </c>
      <c r="AB29" s="35">
        <f>Main!O24*Mask!Q$18</f>
        <v>0</v>
      </c>
      <c r="AC29" s="35">
        <f>Main!P24*Mask!R$18</f>
        <v>0</v>
      </c>
      <c r="AD29" s="35">
        <f>Main!Q24*Mask!S$18</f>
        <v>0</v>
      </c>
      <c r="AE29" s="35">
        <f>Main!R24*Mask!T$18</f>
        <v>0</v>
      </c>
      <c r="AF29" s="35">
        <f>Main!S24*Mask!U$18</f>
        <v>0</v>
      </c>
      <c r="AG29" s="35">
        <f>Main!T24*Mask!V$18</f>
        <v>0</v>
      </c>
      <c r="AH29" s="35">
        <f>Main!U24*Mask!W$18</f>
        <v>0</v>
      </c>
      <c r="AI29" s="35">
        <f>Main!V24*Mask!X$18</f>
        <v>0</v>
      </c>
      <c r="AJ29" s="35">
        <f>Main!W24*Mask!Y$18</f>
        <v>0</v>
      </c>
      <c r="AK29" s="35">
        <f>Main!X24*Mask!Z$18</f>
        <v>0</v>
      </c>
      <c r="AL29" s="35">
        <f>Main!Y24*Mask!AA$18</f>
        <v>0</v>
      </c>
      <c r="AM29" s="35">
        <f>Main!Z24*Mask!AB$18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1</v>
      </c>
      <c r="Q30" s="138">
        <f ca="1">IF(Main!$AY25&lt;&gt;"#",$P30-Main!$AY25,"#")</f>
        <v>-19</v>
      </c>
      <c r="R30" s="35">
        <f>Main!E25*Mask!G$18</f>
        <v>0</v>
      </c>
      <c r="S30" s="35">
        <f>Main!F25*Mask!H$18</f>
        <v>0</v>
      </c>
      <c r="T30" s="35">
        <f>Main!G25*Mask!I$18</f>
        <v>0</v>
      </c>
      <c r="U30" s="35">
        <f>Main!H25*Mask!J$18</f>
        <v>0</v>
      </c>
      <c r="V30" s="35">
        <f>Main!I25*Mask!K$18</f>
        <v>0</v>
      </c>
      <c r="W30" s="35">
        <f>Main!J25*Mask!L$18</f>
        <v>0</v>
      </c>
      <c r="X30" s="35">
        <f>Main!K25*Mask!M$18</f>
        <v>0</v>
      </c>
      <c r="Y30" s="35">
        <f>Main!L25*Mask!N$18</f>
        <v>0</v>
      </c>
      <c r="Z30" s="35">
        <f>Main!M25*Mask!O$18</f>
        <v>0</v>
      </c>
      <c r="AA30" s="35">
        <f>Main!N25*Mask!P$18</f>
        <v>0</v>
      </c>
      <c r="AB30" s="35">
        <f>Main!O25*Mask!Q$18</f>
        <v>0</v>
      </c>
      <c r="AC30" s="35">
        <f>Main!P25*Mask!R$18</f>
        <v>0</v>
      </c>
      <c r="AD30" s="35">
        <f>Main!Q25*Mask!S$18</f>
        <v>0</v>
      </c>
      <c r="AE30" s="35">
        <f>Main!R25*Mask!T$18</f>
        <v>0</v>
      </c>
      <c r="AF30" s="35">
        <f>Main!S25*Mask!U$18</f>
        <v>0</v>
      </c>
      <c r="AG30" s="35">
        <f>Main!T25*Mask!V$18</f>
        <v>0</v>
      </c>
      <c r="AH30" s="35">
        <f>Main!U25*Mask!W$18</f>
        <v>0</v>
      </c>
      <c r="AI30" s="35">
        <f>Main!V25*Mask!X$18</f>
        <v>0</v>
      </c>
      <c r="AJ30" s="35">
        <f>Main!W25*Mask!Y$18</f>
        <v>0</v>
      </c>
      <c r="AK30" s="35">
        <f>Main!X25*Mask!Z$18</f>
        <v>0</v>
      </c>
      <c r="AL30" s="35">
        <f>Main!Y25*Mask!AA$18</f>
        <v>0</v>
      </c>
      <c r="AM30" s="35">
        <f>Main!Z25*Mask!AB$18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1</v>
      </c>
      <c r="Q31" s="138">
        <f ca="1">IF(Main!$AY26&lt;&gt;"#",$P31-Main!$AY26,"#")</f>
        <v>-20</v>
      </c>
      <c r="R31" s="35">
        <f>Main!E26*Mask!G$18</f>
        <v>0</v>
      </c>
      <c r="S31" s="35">
        <f>Main!F26*Mask!H$18</f>
        <v>0</v>
      </c>
      <c r="T31" s="35">
        <f>Main!G26*Mask!I$18</f>
        <v>0</v>
      </c>
      <c r="U31" s="35">
        <f>Main!H26*Mask!J$18</f>
        <v>0</v>
      </c>
      <c r="V31" s="35">
        <f>Main!I26*Mask!K$18</f>
        <v>0</v>
      </c>
      <c r="W31" s="35">
        <f>Main!J26*Mask!L$18</f>
        <v>0</v>
      </c>
      <c r="X31" s="35">
        <f>Main!K26*Mask!M$18</f>
        <v>0</v>
      </c>
      <c r="Y31" s="35">
        <f>Main!L26*Mask!N$18</f>
        <v>0</v>
      </c>
      <c r="Z31" s="35">
        <f>Main!M26*Mask!O$18</f>
        <v>0</v>
      </c>
      <c r="AA31" s="35">
        <f>Main!N26*Mask!P$18</f>
        <v>0</v>
      </c>
      <c r="AB31" s="35">
        <f>Main!O26*Mask!Q$18</f>
        <v>0</v>
      </c>
      <c r="AC31" s="35">
        <f>Main!P26*Mask!R$18</f>
        <v>0</v>
      </c>
      <c r="AD31" s="35">
        <f>Main!Q26*Mask!S$18</f>
        <v>0</v>
      </c>
      <c r="AE31" s="35">
        <f>Main!R26*Mask!T$18</f>
        <v>0</v>
      </c>
      <c r="AF31" s="35">
        <f>Main!S26*Mask!U$18</f>
        <v>0</v>
      </c>
      <c r="AG31" s="35">
        <f>Main!T26*Mask!V$18</f>
        <v>0</v>
      </c>
      <c r="AH31" s="35">
        <f>Main!U26*Mask!W$18</f>
        <v>0</v>
      </c>
      <c r="AI31" s="35">
        <f>Main!V26*Mask!X$18</f>
        <v>0</v>
      </c>
      <c r="AJ31" s="35">
        <f>Main!W26*Mask!Y$18</f>
        <v>0</v>
      </c>
      <c r="AK31" s="35">
        <f>Main!X26*Mask!Z$18</f>
        <v>0</v>
      </c>
      <c r="AL31" s="35">
        <f>Main!Y26*Mask!AA$18</f>
        <v>0</v>
      </c>
      <c r="AM31" s="35">
        <f>Main!Z26*Mask!AB$18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1</v>
      </c>
      <c r="Q32" s="138">
        <f ca="1">IF(Main!$AY27&lt;&gt;"#",$P32-Main!$AY27,"#")</f>
        <v>-21</v>
      </c>
      <c r="R32" s="35">
        <f>Main!E27*Mask!G$18</f>
        <v>0</v>
      </c>
      <c r="S32" s="35">
        <f>Main!F27*Mask!H$18</f>
        <v>0</v>
      </c>
      <c r="T32" s="35">
        <f>Main!G27*Mask!I$18</f>
        <v>0</v>
      </c>
      <c r="U32" s="35">
        <f>Main!H27*Mask!J$18</f>
        <v>0</v>
      </c>
      <c r="V32" s="35">
        <f>Main!I27*Mask!K$18</f>
        <v>0</v>
      </c>
      <c r="W32" s="35">
        <f>Main!J27*Mask!L$18</f>
        <v>0</v>
      </c>
      <c r="X32" s="35">
        <f>Main!K27*Mask!M$18</f>
        <v>0</v>
      </c>
      <c r="Y32" s="35">
        <f>Main!L27*Mask!N$18</f>
        <v>0</v>
      </c>
      <c r="Z32" s="35">
        <f>Main!M27*Mask!O$18</f>
        <v>0</v>
      </c>
      <c r="AA32" s="35">
        <f>Main!N27*Mask!P$18</f>
        <v>0</v>
      </c>
      <c r="AB32" s="35">
        <f>Main!O27*Mask!Q$18</f>
        <v>0</v>
      </c>
      <c r="AC32" s="35">
        <f>Main!P27*Mask!R$18</f>
        <v>0</v>
      </c>
      <c r="AD32" s="35">
        <f>Main!Q27*Mask!S$18</f>
        <v>0</v>
      </c>
      <c r="AE32" s="35">
        <f>Main!R27*Mask!T$18</f>
        <v>0</v>
      </c>
      <c r="AF32" s="35">
        <f>Main!S27*Mask!U$18</f>
        <v>0</v>
      </c>
      <c r="AG32" s="35">
        <f>Main!T27*Mask!V$18</f>
        <v>0</v>
      </c>
      <c r="AH32" s="35">
        <f>Main!U27*Mask!W$18</f>
        <v>0</v>
      </c>
      <c r="AI32" s="35">
        <f>Main!V27*Mask!X$18</f>
        <v>0</v>
      </c>
      <c r="AJ32" s="35">
        <f>Main!W27*Mask!Y$18</f>
        <v>0</v>
      </c>
      <c r="AK32" s="35">
        <f>Main!X27*Mask!Z$18</f>
        <v>0</v>
      </c>
      <c r="AL32" s="35">
        <f>Main!Y27*Mask!AA$18</f>
        <v>0</v>
      </c>
      <c r="AM32" s="35">
        <f>Main!Z27*Mask!AB$18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0</v>
      </c>
      <c r="P33" s="138">
        <f t="shared" si="5"/>
        <v>1</v>
      </c>
      <c r="Q33" s="138">
        <f ca="1">IF(Main!$AY28&lt;&gt;"#",$P33-Main!$AY28,"#")</f>
        <v>-22</v>
      </c>
      <c r="R33" s="35">
        <f>Main!E28*Mask!G$18</f>
        <v>0</v>
      </c>
      <c r="S33" s="35">
        <f>Main!F28*Mask!H$18</f>
        <v>0</v>
      </c>
      <c r="T33" s="35">
        <f>Main!G28*Mask!I$18</f>
        <v>0</v>
      </c>
      <c r="U33" s="35">
        <f>Main!H28*Mask!J$18</f>
        <v>0</v>
      </c>
      <c r="V33" s="35">
        <f>Main!I28*Mask!K$18</f>
        <v>0</v>
      </c>
      <c r="W33" s="35">
        <f>Main!J28*Mask!L$18</f>
        <v>0</v>
      </c>
      <c r="X33" s="35">
        <f>Main!K28*Mask!M$18</f>
        <v>0</v>
      </c>
      <c r="Y33" s="35">
        <f>Main!L28*Mask!N$18</f>
        <v>0</v>
      </c>
      <c r="Z33" s="35">
        <f>Main!M28*Mask!O$18</f>
        <v>0</v>
      </c>
      <c r="AA33" s="35">
        <f>Main!N28*Mask!P$18</f>
        <v>0</v>
      </c>
      <c r="AB33" s="35">
        <f>Main!O28*Mask!Q$18</f>
        <v>0</v>
      </c>
      <c r="AC33" s="35">
        <f>Main!P28*Mask!R$18</f>
        <v>0</v>
      </c>
      <c r="AD33" s="35">
        <f>Main!Q28*Mask!S$18</f>
        <v>0</v>
      </c>
      <c r="AE33" s="35">
        <f>Main!R28*Mask!T$18</f>
        <v>0</v>
      </c>
      <c r="AF33" s="35">
        <f>Main!S28*Mask!U$18</f>
        <v>0</v>
      </c>
      <c r="AG33" s="35">
        <f>Main!T28*Mask!V$18</f>
        <v>0</v>
      </c>
      <c r="AH33" s="35">
        <f>Main!U28*Mask!W$18</f>
        <v>0</v>
      </c>
      <c r="AI33" s="35">
        <f>Main!V28*Mask!X$18</f>
        <v>0</v>
      </c>
      <c r="AJ33" s="35">
        <f>Main!W28*Mask!Y$18</f>
        <v>0</v>
      </c>
      <c r="AK33" s="35">
        <f>Main!X28*Mask!Z$18</f>
        <v>0</v>
      </c>
      <c r="AL33" s="35">
        <f>Main!Y28*Mask!AA$18</f>
        <v>0</v>
      </c>
      <c r="AM33" s="35">
        <f>Main!Z28*Mask!AB$18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1</v>
      </c>
      <c r="Q34" s="138">
        <f ca="1">IF(Main!$AY29&lt;&gt;"#",$P34-Main!$AY29,"#")</f>
        <v>-23</v>
      </c>
      <c r="R34" s="35">
        <f>Main!E29*Mask!G$18</f>
        <v>0</v>
      </c>
      <c r="S34" s="35">
        <f>Main!F29*Mask!H$18</f>
        <v>0</v>
      </c>
      <c r="T34" s="35">
        <f>Main!G29*Mask!I$18</f>
        <v>0</v>
      </c>
      <c r="U34" s="35">
        <f>Main!H29*Mask!J$18</f>
        <v>0</v>
      </c>
      <c r="V34" s="35">
        <f>Main!I29*Mask!K$18</f>
        <v>0</v>
      </c>
      <c r="W34" s="35">
        <f>Main!J29*Mask!L$18</f>
        <v>0</v>
      </c>
      <c r="X34" s="35">
        <f>Main!K29*Mask!M$18</f>
        <v>0</v>
      </c>
      <c r="Y34" s="35">
        <f>Main!L29*Mask!N$18</f>
        <v>0</v>
      </c>
      <c r="Z34" s="35">
        <f>Main!M29*Mask!O$18</f>
        <v>0</v>
      </c>
      <c r="AA34" s="35">
        <f>Main!N29*Mask!P$18</f>
        <v>0</v>
      </c>
      <c r="AB34" s="35">
        <f>Main!O29*Mask!Q$18</f>
        <v>0</v>
      </c>
      <c r="AC34" s="35">
        <f>Main!P29*Mask!R$18</f>
        <v>0</v>
      </c>
      <c r="AD34" s="35">
        <f>Main!Q29*Mask!S$18</f>
        <v>0</v>
      </c>
      <c r="AE34" s="35">
        <f>Main!R29*Mask!T$18</f>
        <v>0</v>
      </c>
      <c r="AF34" s="35">
        <f>Main!S29*Mask!U$18</f>
        <v>0</v>
      </c>
      <c r="AG34" s="35">
        <f>Main!T29*Mask!V$18</f>
        <v>0</v>
      </c>
      <c r="AH34" s="35">
        <f>Main!U29*Mask!W$18</f>
        <v>0</v>
      </c>
      <c r="AI34" s="35">
        <f>Main!V29*Mask!X$18</f>
        <v>0</v>
      </c>
      <c r="AJ34" s="35">
        <f>Main!W29*Mask!Y$18</f>
        <v>0</v>
      </c>
      <c r="AK34" s="35">
        <f>Main!X29*Mask!Z$18</f>
        <v>0</v>
      </c>
      <c r="AL34" s="35">
        <f>Main!Y29*Mask!AA$18</f>
        <v>0</v>
      </c>
      <c r="AM34" s="35">
        <f>Main!Z29*Mask!AB$18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1</v>
      </c>
      <c r="Q35" s="138">
        <f ca="1">IF(Main!$AY30&lt;&gt;"#",$P35-Main!$AY30,"#")</f>
        <v>-24</v>
      </c>
      <c r="R35" s="35">
        <f>Main!E30*Mask!G$18</f>
        <v>0</v>
      </c>
      <c r="S35" s="35">
        <f>Main!F30*Mask!H$18</f>
        <v>0</v>
      </c>
      <c r="T35" s="35">
        <f>Main!G30*Mask!I$18</f>
        <v>0</v>
      </c>
      <c r="U35" s="35">
        <f>Main!H30*Mask!J$18</f>
        <v>0</v>
      </c>
      <c r="V35" s="35">
        <f>Main!I30*Mask!K$18</f>
        <v>0</v>
      </c>
      <c r="W35" s="35">
        <f>Main!J30*Mask!L$18</f>
        <v>0</v>
      </c>
      <c r="X35" s="35">
        <f>Main!K30*Mask!M$18</f>
        <v>0</v>
      </c>
      <c r="Y35" s="35">
        <f>Main!L30*Mask!N$18</f>
        <v>0</v>
      </c>
      <c r="Z35" s="35">
        <f>Main!M30*Mask!O$18</f>
        <v>0</v>
      </c>
      <c r="AA35" s="35">
        <f>Main!N30*Mask!P$18</f>
        <v>0</v>
      </c>
      <c r="AB35" s="35">
        <f>Main!O30*Mask!Q$18</f>
        <v>0</v>
      </c>
      <c r="AC35" s="35">
        <f>Main!P30*Mask!R$18</f>
        <v>0</v>
      </c>
      <c r="AD35" s="35">
        <f>Main!Q30*Mask!S$18</f>
        <v>0</v>
      </c>
      <c r="AE35" s="35">
        <f>Main!R30*Mask!T$18</f>
        <v>0</v>
      </c>
      <c r="AF35" s="35">
        <f>Main!S30*Mask!U$18</f>
        <v>0</v>
      </c>
      <c r="AG35" s="35">
        <f>Main!T30*Mask!V$18</f>
        <v>0</v>
      </c>
      <c r="AH35" s="35">
        <f>Main!U30*Mask!W$18</f>
        <v>0</v>
      </c>
      <c r="AI35" s="35">
        <f>Main!V30*Mask!X$18</f>
        <v>0</v>
      </c>
      <c r="AJ35" s="35">
        <f>Main!W30*Mask!Y$18</f>
        <v>0</v>
      </c>
      <c r="AK35" s="35">
        <f>Main!X30*Mask!Z$18</f>
        <v>0</v>
      </c>
      <c r="AL35" s="35">
        <f>Main!Y30*Mask!AA$18</f>
        <v>0</v>
      </c>
      <c r="AM35" s="35">
        <f>Main!Z30*Mask!AB$18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1</v>
      </c>
      <c r="Q36" s="138">
        <f ca="1">IF(Main!$AY31&lt;&gt;"#",$P36-Main!$AY31,"#")</f>
        <v>-25</v>
      </c>
      <c r="R36" s="35">
        <f>Main!E31*Mask!G$18</f>
        <v>0</v>
      </c>
      <c r="S36" s="35">
        <f>Main!F31*Mask!H$18</f>
        <v>0</v>
      </c>
      <c r="T36" s="35">
        <f>Main!G31*Mask!I$18</f>
        <v>0</v>
      </c>
      <c r="U36" s="35">
        <f>Main!H31*Mask!J$18</f>
        <v>0</v>
      </c>
      <c r="V36" s="35">
        <f>Main!I31*Mask!K$18</f>
        <v>0</v>
      </c>
      <c r="W36" s="35">
        <f>Main!J31*Mask!L$18</f>
        <v>0</v>
      </c>
      <c r="X36" s="35">
        <f>Main!K31*Mask!M$18</f>
        <v>0</v>
      </c>
      <c r="Y36" s="35">
        <f>Main!L31*Mask!N$18</f>
        <v>0</v>
      </c>
      <c r="Z36" s="35">
        <f>Main!M31*Mask!O$18</f>
        <v>0</v>
      </c>
      <c r="AA36" s="35">
        <f>Main!N31*Mask!P$18</f>
        <v>0</v>
      </c>
      <c r="AB36" s="35">
        <f>Main!O31*Mask!Q$18</f>
        <v>0</v>
      </c>
      <c r="AC36" s="35">
        <f>Main!P31*Mask!R$18</f>
        <v>0</v>
      </c>
      <c r="AD36" s="35">
        <f>Main!Q31*Mask!S$18</f>
        <v>0</v>
      </c>
      <c r="AE36" s="35">
        <f>Main!R31*Mask!T$18</f>
        <v>0</v>
      </c>
      <c r="AF36" s="35">
        <f>Main!S31*Mask!U$18</f>
        <v>0</v>
      </c>
      <c r="AG36" s="35">
        <f>Main!T31*Mask!V$18</f>
        <v>0</v>
      </c>
      <c r="AH36" s="35">
        <f>Main!U31*Mask!W$18</f>
        <v>0</v>
      </c>
      <c r="AI36" s="35">
        <f>Main!V31*Mask!X$18</f>
        <v>0</v>
      </c>
      <c r="AJ36" s="35">
        <f>Main!W31*Mask!Y$18</f>
        <v>0</v>
      </c>
      <c r="AK36" s="35">
        <f>Main!X31*Mask!Z$18</f>
        <v>0</v>
      </c>
      <c r="AL36" s="35">
        <f>Main!Y31*Mask!AA$18</f>
        <v>0</v>
      </c>
      <c r="AM36" s="35">
        <f>Main!Z31*Mask!AB$18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1</v>
      </c>
      <c r="Q37" s="138">
        <f ca="1">IF(Main!$AY32&lt;&gt;"#",$P37-Main!$AY32,"#")</f>
        <v>-26</v>
      </c>
      <c r="R37" s="35">
        <f>Main!E32*Mask!G$18</f>
        <v>0</v>
      </c>
      <c r="S37" s="35">
        <f>Main!F32*Mask!H$18</f>
        <v>0</v>
      </c>
      <c r="T37" s="35">
        <f>Main!G32*Mask!I$18</f>
        <v>0</v>
      </c>
      <c r="U37" s="35">
        <f>Main!H32*Mask!J$18</f>
        <v>0</v>
      </c>
      <c r="V37" s="35">
        <f>Main!I32*Mask!K$18</f>
        <v>0</v>
      </c>
      <c r="W37" s="35">
        <f>Main!J32*Mask!L$18</f>
        <v>0</v>
      </c>
      <c r="X37" s="35">
        <f>Main!K32*Mask!M$18</f>
        <v>0</v>
      </c>
      <c r="Y37" s="35">
        <f>Main!L32*Mask!N$18</f>
        <v>0</v>
      </c>
      <c r="Z37" s="35">
        <f>Main!M32*Mask!O$18</f>
        <v>0</v>
      </c>
      <c r="AA37" s="35">
        <f>Main!N32*Mask!P$18</f>
        <v>0</v>
      </c>
      <c r="AB37" s="35">
        <f>Main!O32*Mask!Q$18</f>
        <v>0</v>
      </c>
      <c r="AC37" s="35">
        <f>Main!P32*Mask!R$18</f>
        <v>0</v>
      </c>
      <c r="AD37" s="35">
        <f>Main!Q32*Mask!S$18</f>
        <v>0</v>
      </c>
      <c r="AE37" s="35">
        <f>Main!R32*Mask!T$18</f>
        <v>0</v>
      </c>
      <c r="AF37" s="35">
        <f>Main!S32*Mask!U$18</f>
        <v>0</v>
      </c>
      <c r="AG37" s="35">
        <f>Main!T32*Mask!V$18</f>
        <v>0</v>
      </c>
      <c r="AH37" s="35">
        <f>Main!U32*Mask!W$18</f>
        <v>0</v>
      </c>
      <c r="AI37" s="35">
        <f>Main!V32*Mask!X$18</f>
        <v>0</v>
      </c>
      <c r="AJ37" s="35">
        <f>Main!W32*Mask!Y$18</f>
        <v>0</v>
      </c>
      <c r="AK37" s="35">
        <f>Main!X32*Mask!Z$18</f>
        <v>0</v>
      </c>
      <c r="AL37" s="35">
        <f>Main!Y32*Mask!AA$18</f>
        <v>0</v>
      </c>
      <c r="AM37" s="35">
        <f>Main!Z32*Mask!AB$18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0</v>
      </c>
      <c r="P38" s="138">
        <f t="shared" si="5"/>
        <v>1</v>
      </c>
      <c r="Q38" s="138">
        <f ca="1">IF(Main!$AY33&lt;&gt;"#",$P38-Main!$AY33,"#")</f>
        <v>-27</v>
      </c>
      <c r="R38" s="35">
        <f>Main!E33*Mask!G$18</f>
        <v>0</v>
      </c>
      <c r="S38" s="35">
        <f>Main!F33*Mask!H$18</f>
        <v>0</v>
      </c>
      <c r="T38" s="35">
        <f>Main!G33*Mask!I$18</f>
        <v>0</v>
      </c>
      <c r="U38" s="35">
        <f>Main!H33*Mask!J$18</f>
        <v>0</v>
      </c>
      <c r="V38" s="35">
        <f>Main!I33*Mask!K$18</f>
        <v>0</v>
      </c>
      <c r="W38" s="35">
        <f>Main!J33*Mask!L$18</f>
        <v>0</v>
      </c>
      <c r="X38" s="35">
        <f>Main!K33*Mask!M$18</f>
        <v>0</v>
      </c>
      <c r="Y38" s="35">
        <f>Main!L33*Mask!N$18</f>
        <v>0</v>
      </c>
      <c r="Z38" s="35">
        <f>Main!M33*Mask!O$18</f>
        <v>0</v>
      </c>
      <c r="AA38" s="35">
        <f>Main!N33*Mask!P$18</f>
        <v>0</v>
      </c>
      <c r="AB38" s="35">
        <f>Main!O33*Mask!Q$18</f>
        <v>0</v>
      </c>
      <c r="AC38" s="35">
        <f>Main!P33*Mask!R$18</f>
        <v>0</v>
      </c>
      <c r="AD38" s="35">
        <f>Main!Q33*Mask!S$18</f>
        <v>0</v>
      </c>
      <c r="AE38" s="35">
        <f>Main!R33*Mask!T$18</f>
        <v>0</v>
      </c>
      <c r="AF38" s="35">
        <f>Main!S33*Mask!U$18</f>
        <v>0</v>
      </c>
      <c r="AG38" s="35">
        <f>Main!T33*Mask!V$18</f>
        <v>0</v>
      </c>
      <c r="AH38" s="35">
        <f>Main!U33*Mask!W$18</f>
        <v>0</v>
      </c>
      <c r="AI38" s="35">
        <f>Main!V33*Mask!X$18</f>
        <v>0</v>
      </c>
      <c r="AJ38" s="35">
        <f>Main!W33*Mask!Y$18</f>
        <v>0</v>
      </c>
      <c r="AK38" s="35">
        <f>Main!X33*Mask!Z$18</f>
        <v>0</v>
      </c>
      <c r="AL38" s="35">
        <f>Main!Y33*Mask!AA$18</f>
        <v>0</v>
      </c>
      <c r="AM38" s="35">
        <f>Main!Z33*Mask!AB$18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0</v>
      </c>
      <c r="P39" s="138">
        <f t="shared" si="5"/>
        <v>1</v>
      </c>
      <c r="Q39" s="138">
        <f ca="1">IF(Main!$AY34&lt;&gt;"#",$P39-Main!$AY34,"#")</f>
        <v>-28</v>
      </c>
      <c r="R39" s="35">
        <f>Main!E34*Mask!G$18</f>
        <v>0</v>
      </c>
      <c r="S39" s="35">
        <f>Main!F34*Mask!H$18</f>
        <v>0</v>
      </c>
      <c r="T39" s="35">
        <f>Main!G34*Mask!I$18</f>
        <v>0</v>
      </c>
      <c r="U39" s="35">
        <f>Main!H34*Mask!J$18</f>
        <v>0</v>
      </c>
      <c r="V39" s="35">
        <f>Main!I34*Mask!K$18</f>
        <v>0</v>
      </c>
      <c r="W39" s="35">
        <f>Main!J34*Mask!L$18</f>
        <v>0</v>
      </c>
      <c r="X39" s="35">
        <f>Main!K34*Mask!M$18</f>
        <v>0</v>
      </c>
      <c r="Y39" s="35">
        <f>Main!L34*Mask!N$18</f>
        <v>0</v>
      </c>
      <c r="Z39" s="35">
        <f>Main!M34*Mask!O$18</f>
        <v>0</v>
      </c>
      <c r="AA39" s="35">
        <f>Main!N34*Mask!P$18</f>
        <v>0</v>
      </c>
      <c r="AB39" s="35">
        <f>Main!O34*Mask!Q$18</f>
        <v>0</v>
      </c>
      <c r="AC39" s="35">
        <f>Main!P34*Mask!R$18</f>
        <v>0</v>
      </c>
      <c r="AD39" s="35">
        <f>Main!Q34*Mask!S$18</f>
        <v>0</v>
      </c>
      <c r="AE39" s="35">
        <f>Main!R34*Mask!T$18</f>
        <v>0</v>
      </c>
      <c r="AF39" s="35">
        <f>Main!S34*Mask!U$18</f>
        <v>0</v>
      </c>
      <c r="AG39" s="35">
        <f>Main!T34*Mask!V$18</f>
        <v>0</v>
      </c>
      <c r="AH39" s="35">
        <f>Main!U34*Mask!W$18</f>
        <v>0</v>
      </c>
      <c r="AI39" s="35">
        <f>Main!V34*Mask!X$18</f>
        <v>0</v>
      </c>
      <c r="AJ39" s="35">
        <f>Main!W34*Mask!Y$18</f>
        <v>0</v>
      </c>
      <c r="AK39" s="35">
        <f>Main!X34*Mask!Z$18</f>
        <v>0</v>
      </c>
      <c r="AL39" s="35">
        <f>Main!Y34*Mask!AA$18</f>
        <v>0</v>
      </c>
      <c r="AM39" s="35">
        <f>Main!Z34*Mask!AB$18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1</v>
      </c>
      <c r="Q40" s="138">
        <f ca="1">IF(Main!$AY35&lt;&gt;"#",$P40-Main!$AY35,"#")</f>
        <v>-29</v>
      </c>
      <c r="R40" s="35">
        <f>Main!E35*Mask!G$18</f>
        <v>0</v>
      </c>
      <c r="S40" s="35">
        <f>Main!F35*Mask!H$18</f>
        <v>0</v>
      </c>
      <c r="T40" s="35">
        <f>Main!G35*Mask!I$18</f>
        <v>0</v>
      </c>
      <c r="U40" s="35">
        <f>Main!H35*Mask!J$18</f>
        <v>0</v>
      </c>
      <c r="V40" s="35">
        <f>Main!I35*Mask!K$18</f>
        <v>0</v>
      </c>
      <c r="W40" s="35">
        <f>Main!J35*Mask!L$18</f>
        <v>0</v>
      </c>
      <c r="X40" s="35">
        <f>Main!K35*Mask!M$18</f>
        <v>0</v>
      </c>
      <c r="Y40" s="35">
        <f>Main!L35*Mask!N$18</f>
        <v>0</v>
      </c>
      <c r="Z40" s="35">
        <f>Main!M35*Mask!O$18</f>
        <v>0</v>
      </c>
      <c r="AA40" s="35">
        <f>Main!N35*Mask!P$18</f>
        <v>0</v>
      </c>
      <c r="AB40" s="35">
        <f>Main!O35*Mask!Q$18</f>
        <v>0</v>
      </c>
      <c r="AC40" s="35">
        <f>Main!P35*Mask!R$18</f>
        <v>0</v>
      </c>
      <c r="AD40" s="35">
        <f>Main!Q35*Mask!S$18</f>
        <v>0</v>
      </c>
      <c r="AE40" s="35">
        <f>Main!R35*Mask!T$18</f>
        <v>0</v>
      </c>
      <c r="AF40" s="35">
        <f>Main!S35*Mask!U$18</f>
        <v>0</v>
      </c>
      <c r="AG40" s="35">
        <f>Main!T35*Mask!V$18</f>
        <v>0</v>
      </c>
      <c r="AH40" s="35">
        <f>Main!U35*Mask!W$18</f>
        <v>0</v>
      </c>
      <c r="AI40" s="35">
        <f>Main!V35*Mask!X$18</f>
        <v>0</v>
      </c>
      <c r="AJ40" s="35">
        <f>Main!W35*Mask!Y$18</f>
        <v>0</v>
      </c>
      <c r="AK40" s="35">
        <f>Main!X35*Mask!Z$18</f>
        <v>0</v>
      </c>
      <c r="AL40" s="35">
        <f>Main!Y35*Mask!AA$18</f>
        <v>0</v>
      </c>
      <c r="AM40" s="35">
        <f>Main!Z35*Mask!AB$18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1</v>
      </c>
      <c r="Q41" s="138">
        <f ca="1">IF(Main!$AY36&lt;&gt;"#",$P41-Main!$AY36,"#")</f>
        <v>-30</v>
      </c>
      <c r="R41" s="35">
        <f>Main!E36*Mask!G$18</f>
        <v>0</v>
      </c>
      <c r="S41" s="35">
        <f>Main!F36*Mask!H$18</f>
        <v>0</v>
      </c>
      <c r="T41" s="35">
        <f>Main!G36*Mask!I$18</f>
        <v>0</v>
      </c>
      <c r="U41" s="35">
        <f>Main!H36*Mask!J$18</f>
        <v>0</v>
      </c>
      <c r="V41" s="35">
        <f>Main!I36*Mask!K$18</f>
        <v>0</v>
      </c>
      <c r="W41" s="35">
        <f>Main!J36*Mask!L$18</f>
        <v>0</v>
      </c>
      <c r="X41" s="35">
        <f>Main!K36*Mask!M$18</f>
        <v>0</v>
      </c>
      <c r="Y41" s="35">
        <f>Main!L36*Mask!N$18</f>
        <v>0</v>
      </c>
      <c r="Z41" s="35">
        <f>Main!M36*Mask!O$18</f>
        <v>0</v>
      </c>
      <c r="AA41" s="35">
        <f>Main!N36*Mask!P$18</f>
        <v>0</v>
      </c>
      <c r="AB41" s="35">
        <f>Main!O36*Mask!Q$18</f>
        <v>0</v>
      </c>
      <c r="AC41" s="35">
        <f>Main!P36*Mask!R$18</f>
        <v>0</v>
      </c>
      <c r="AD41" s="35">
        <f>Main!Q36*Mask!S$18</f>
        <v>0</v>
      </c>
      <c r="AE41" s="35">
        <f>Main!R36*Mask!T$18</f>
        <v>0</v>
      </c>
      <c r="AF41" s="35">
        <f>Main!S36*Mask!U$18</f>
        <v>0</v>
      </c>
      <c r="AG41" s="35">
        <f>Main!T36*Mask!V$18</f>
        <v>0</v>
      </c>
      <c r="AH41" s="35">
        <f>Main!U36*Mask!W$18</f>
        <v>0</v>
      </c>
      <c r="AI41" s="35">
        <f>Main!V36*Mask!X$18</f>
        <v>0</v>
      </c>
      <c r="AJ41" s="35">
        <f>Main!W36*Mask!Y$18</f>
        <v>0</v>
      </c>
      <c r="AK41" s="35">
        <f>Main!X36*Mask!Z$18</f>
        <v>0</v>
      </c>
      <c r="AL41" s="35">
        <f>Main!Y36*Mask!AA$18</f>
        <v>0</v>
      </c>
      <c r="AM41" s="35">
        <f>Main!Z36*Mask!AB$18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1</v>
      </c>
      <c r="Q42" s="138">
        <f ca="1">IF(Main!$AY37&lt;&gt;"#",$P42-Main!$AY37,"#")</f>
        <v>-31</v>
      </c>
      <c r="R42" s="35">
        <f>Main!E37*Mask!G$18</f>
        <v>0</v>
      </c>
      <c r="S42" s="35">
        <f>Main!F37*Mask!H$18</f>
        <v>0</v>
      </c>
      <c r="T42" s="35">
        <f>Main!G37*Mask!I$18</f>
        <v>0</v>
      </c>
      <c r="U42" s="35">
        <f>Main!H37*Mask!J$18</f>
        <v>0</v>
      </c>
      <c r="V42" s="35">
        <f>Main!I37*Mask!K$18</f>
        <v>0</v>
      </c>
      <c r="W42" s="35">
        <f>Main!J37*Mask!L$18</f>
        <v>0</v>
      </c>
      <c r="X42" s="35">
        <f>Main!K37*Mask!M$18</f>
        <v>0</v>
      </c>
      <c r="Y42" s="35">
        <f>Main!L37*Mask!N$18</f>
        <v>0</v>
      </c>
      <c r="Z42" s="35">
        <f>Main!M37*Mask!O$18</f>
        <v>0</v>
      </c>
      <c r="AA42" s="35">
        <f>Main!N37*Mask!P$18</f>
        <v>0</v>
      </c>
      <c r="AB42" s="35">
        <f>Main!O37*Mask!Q$18</f>
        <v>0</v>
      </c>
      <c r="AC42" s="35">
        <f>Main!P37*Mask!R$18</f>
        <v>0</v>
      </c>
      <c r="AD42" s="35">
        <f>Main!Q37*Mask!S$18</f>
        <v>0</v>
      </c>
      <c r="AE42" s="35">
        <f>Main!R37*Mask!T$18</f>
        <v>0</v>
      </c>
      <c r="AF42" s="35">
        <f>Main!S37*Mask!U$18</f>
        <v>0</v>
      </c>
      <c r="AG42" s="35">
        <f>Main!T37*Mask!V$18</f>
        <v>0</v>
      </c>
      <c r="AH42" s="35">
        <f>Main!U37*Mask!W$18</f>
        <v>0</v>
      </c>
      <c r="AI42" s="35">
        <f>Main!V37*Mask!X$18</f>
        <v>0</v>
      </c>
      <c r="AJ42" s="35">
        <f>Main!W37*Mask!Y$18</f>
        <v>0</v>
      </c>
      <c r="AK42" s="35">
        <f>Main!X37*Mask!Z$18</f>
        <v>0</v>
      </c>
      <c r="AL42" s="35">
        <f>Main!Y37*Mask!AA$18</f>
        <v>0</v>
      </c>
      <c r="AM42" s="35">
        <f>Main!Z37*Mask!AB$18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1</v>
      </c>
      <c r="Q43" s="138">
        <f ca="1">IF(Main!$AY38&lt;&gt;"#",$P43-Main!$AY38,"#")</f>
        <v>-32</v>
      </c>
      <c r="R43" s="35">
        <f>Main!E38*Mask!G$18</f>
        <v>0</v>
      </c>
      <c r="S43" s="35">
        <f>Main!F38*Mask!H$18</f>
        <v>0</v>
      </c>
      <c r="T43" s="35">
        <f>Main!G38*Mask!I$18</f>
        <v>0</v>
      </c>
      <c r="U43" s="35">
        <f>Main!H38*Mask!J$18</f>
        <v>0</v>
      </c>
      <c r="V43" s="35">
        <f>Main!I38*Mask!K$18</f>
        <v>0</v>
      </c>
      <c r="W43" s="35">
        <f>Main!J38*Mask!L$18</f>
        <v>0</v>
      </c>
      <c r="X43" s="35">
        <f>Main!K38*Mask!M$18</f>
        <v>0</v>
      </c>
      <c r="Y43" s="35">
        <f>Main!L38*Mask!N$18</f>
        <v>0</v>
      </c>
      <c r="Z43" s="35">
        <f>Main!M38*Mask!O$18</f>
        <v>0</v>
      </c>
      <c r="AA43" s="35">
        <f>Main!N38*Mask!P$18</f>
        <v>0</v>
      </c>
      <c r="AB43" s="35">
        <f>Main!O38*Mask!Q$18</f>
        <v>0</v>
      </c>
      <c r="AC43" s="35">
        <f>Main!P38*Mask!R$18</f>
        <v>0</v>
      </c>
      <c r="AD43" s="35">
        <f>Main!Q38*Mask!S$18</f>
        <v>0</v>
      </c>
      <c r="AE43" s="35">
        <f>Main!R38*Mask!T$18</f>
        <v>0</v>
      </c>
      <c r="AF43" s="35">
        <f>Main!S38*Mask!U$18</f>
        <v>0</v>
      </c>
      <c r="AG43" s="35">
        <f>Main!T38*Mask!V$18</f>
        <v>0</v>
      </c>
      <c r="AH43" s="35">
        <f>Main!U38*Mask!W$18</f>
        <v>0</v>
      </c>
      <c r="AI43" s="35">
        <f>Main!V38*Mask!X$18</f>
        <v>0</v>
      </c>
      <c r="AJ43" s="35">
        <f>Main!W38*Mask!Y$18</f>
        <v>0</v>
      </c>
      <c r="AK43" s="35">
        <f>Main!X38*Mask!Z$18</f>
        <v>0</v>
      </c>
      <c r="AL43" s="35">
        <f>Main!Y38*Mask!AA$18</f>
        <v>0</v>
      </c>
      <c r="AM43" s="35">
        <f>Main!Z38*Mask!AB$18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0</v>
      </c>
      <c r="P44" s="138">
        <f t="shared" si="5"/>
        <v>1</v>
      </c>
      <c r="Q44" s="138">
        <f ca="1">IF(Main!$AY39&lt;&gt;"#",$P44-Main!$AY39,"#")</f>
        <v>-33</v>
      </c>
      <c r="R44" s="35">
        <f>Main!E39*Mask!G$18</f>
        <v>0</v>
      </c>
      <c r="S44" s="35">
        <f>Main!F39*Mask!H$18</f>
        <v>0</v>
      </c>
      <c r="T44" s="35">
        <f>Main!G39*Mask!I$18</f>
        <v>0</v>
      </c>
      <c r="U44" s="35">
        <f>Main!H39*Mask!J$18</f>
        <v>0</v>
      </c>
      <c r="V44" s="35">
        <f>Main!I39*Mask!K$18</f>
        <v>0</v>
      </c>
      <c r="W44" s="35">
        <f>Main!J39*Mask!L$18</f>
        <v>0</v>
      </c>
      <c r="X44" s="35">
        <f>Main!K39*Mask!M$18</f>
        <v>0</v>
      </c>
      <c r="Y44" s="35">
        <f>Main!L39*Mask!N$18</f>
        <v>0</v>
      </c>
      <c r="Z44" s="35">
        <f>Main!M39*Mask!O$18</f>
        <v>0</v>
      </c>
      <c r="AA44" s="35">
        <f>Main!N39*Mask!P$18</f>
        <v>0</v>
      </c>
      <c r="AB44" s="35">
        <f>Main!O39*Mask!Q$18</f>
        <v>0</v>
      </c>
      <c r="AC44" s="35">
        <f>Main!P39*Mask!R$18</f>
        <v>0</v>
      </c>
      <c r="AD44" s="35">
        <f>Main!Q39*Mask!S$18</f>
        <v>0</v>
      </c>
      <c r="AE44" s="35">
        <f>Main!R39*Mask!T$18</f>
        <v>0</v>
      </c>
      <c r="AF44" s="35">
        <f>Main!S39*Mask!U$18</f>
        <v>0</v>
      </c>
      <c r="AG44" s="35">
        <f>Main!T39*Mask!V$18</f>
        <v>0</v>
      </c>
      <c r="AH44" s="35">
        <f>Main!U39*Mask!W$18</f>
        <v>0</v>
      </c>
      <c r="AI44" s="35">
        <f>Main!V39*Mask!X$18</f>
        <v>0</v>
      </c>
      <c r="AJ44" s="35">
        <f>Main!W39*Mask!Y$18</f>
        <v>0</v>
      </c>
      <c r="AK44" s="35">
        <f>Main!X39*Mask!Z$18</f>
        <v>0</v>
      </c>
      <c r="AL44" s="35">
        <f>Main!Y39*Mask!AA$18</f>
        <v>0</v>
      </c>
      <c r="AM44" s="35">
        <f>Main!Z39*Mask!AB$18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1</v>
      </c>
      <c r="Q45" s="138">
        <f ca="1">IF(Main!$AY40&lt;&gt;"#",$P45-Main!$AY40,"#")</f>
        <v>-34</v>
      </c>
      <c r="R45" s="35">
        <f>Main!E40*Mask!G$18</f>
        <v>0</v>
      </c>
      <c r="S45" s="35">
        <f>Main!F40*Mask!H$18</f>
        <v>0</v>
      </c>
      <c r="T45" s="35">
        <f>Main!G40*Mask!I$18</f>
        <v>0</v>
      </c>
      <c r="U45" s="35">
        <f>Main!H40*Mask!J$18</f>
        <v>0</v>
      </c>
      <c r="V45" s="35">
        <f>Main!I40*Mask!K$18</f>
        <v>0</v>
      </c>
      <c r="W45" s="35">
        <f>Main!J40*Mask!L$18</f>
        <v>0</v>
      </c>
      <c r="X45" s="35">
        <f>Main!K40*Mask!M$18</f>
        <v>0</v>
      </c>
      <c r="Y45" s="35">
        <f>Main!L40*Mask!N$18</f>
        <v>0</v>
      </c>
      <c r="Z45" s="35">
        <f>Main!M40*Mask!O$18</f>
        <v>0</v>
      </c>
      <c r="AA45" s="35">
        <f>Main!N40*Mask!P$18</f>
        <v>0</v>
      </c>
      <c r="AB45" s="35">
        <f>Main!O40*Mask!Q$18</f>
        <v>0</v>
      </c>
      <c r="AC45" s="35">
        <f>Main!P40*Mask!R$18</f>
        <v>0</v>
      </c>
      <c r="AD45" s="35">
        <f>Main!Q40*Mask!S$18</f>
        <v>0</v>
      </c>
      <c r="AE45" s="35">
        <f>Main!R40*Mask!T$18</f>
        <v>0</v>
      </c>
      <c r="AF45" s="35">
        <f>Main!S40*Mask!U$18</f>
        <v>0</v>
      </c>
      <c r="AG45" s="35">
        <f>Main!T40*Mask!V$18</f>
        <v>0</v>
      </c>
      <c r="AH45" s="35">
        <f>Main!U40*Mask!W$18</f>
        <v>0</v>
      </c>
      <c r="AI45" s="35">
        <f>Main!V40*Mask!X$18</f>
        <v>0</v>
      </c>
      <c r="AJ45" s="35">
        <f>Main!W40*Mask!Y$18</f>
        <v>0</v>
      </c>
      <c r="AK45" s="35">
        <f>Main!X40*Mask!Z$18</f>
        <v>0</v>
      </c>
      <c r="AL45" s="35">
        <f>Main!Y40*Mask!AA$18</f>
        <v>0</v>
      </c>
      <c r="AM45" s="35">
        <f>Main!Z40*Mask!AB$18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1</v>
      </c>
      <c r="Q46" s="138">
        <f ca="1">IF(Main!$AY41&lt;&gt;"#",$P46-Main!$AY41,"#")</f>
        <v>-35</v>
      </c>
      <c r="R46" s="35">
        <f>Main!E41*Mask!G$18</f>
        <v>0</v>
      </c>
      <c r="S46" s="35">
        <f>Main!F41*Mask!H$18</f>
        <v>0</v>
      </c>
      <c r="T46" s="35">
        <f>Main!G41*Mask!I$18</f>
        <v>0</v>
      </c>
      <c r="U46" s="35">
        <f>Main!H41*Mask!J$18</f>
        <v>0</v>
      </c>
      <c r="V46" s="35">
        <f>Main!I41*Mask!K$18</f>
        <v>0</v>
      </c>
      <c r="W46" s="35">
        <f>Main!J41*Mask!L$18</f>
        <v>0</v>
      </c>
      <c r="X46" s="35">
        <f>Main!K41*Mask!M$18</f>
        <v>0</v>
      </c>
      <c r="Y46" s="35">
        <f>Main!L41*Mask!N$18</f>
        <v>0</v>
      </c>
      <c r="Z46" s="35">
        <f>Main!M41*Mask!O$18</f>
        <v>0</v>
      </c>
      <c r="AA46" s="35">
        <f>Main!N41*Mask!P$18</f>
        <v>0</v>
      </c>
      <c r="AB46" s="35">
        <f>Main!O41*Mask!Q$18</f>
        <v>0</v>
      </c>
      <c r="AC46" s="35">
        <f>Main!P41*Mask!R$18</f>
        <v>0</v>
      </c>
      <c r="AD46" s="35">
        <f>Main!Q41*Mask!S$18</f>
        <v>0</v>
      </c>
      <c r="AE46" s="35">
        <f>Main!R41*Mask!T$18</f>
        <v>0</v>
      </c>
      <c r="AF46" s="35">
        <f>Main!S41*Mask!U$18</f>
        <v>0</v>
      </c>
      <c r="AG46" s="35">
        <f>Main!T41*Mask!V$18</f>
        <v>0</v>
      </c>
      <c r="AH46" s="35">
        <f>Main!U41*Mask!W$18</f>
        <v>0</v>
      </c>
      <c r="AI46" s="35">
        <f>Main!V41*Mask!X$18</f>
        <v>0</v>
      </c>
      <c r="AJ46" s="35">
        <f>Main!W41*Mask!Y$18</f>
        <v>0</v>
      </c>
      <c r="AK46" s="35">
        <f>Main!X41*Mask!Z$18</f>
        <v>0</v>
      </c>
      <c r="AL46" s="35">
        <f>Main!Y41*Mask!AA$18</f>
        <v>0</v>
      </c>
      <c r="AM46" s="35">
        <f>Main!Z41*Mask!AB$18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0</v>
      </c>
      <c r="P47" s="138">
        <f t="shared" si="5"/>
        <v>1</v>
      </c>
      <c r="Q47" s="138">
        <f ca="1">IF(Main!$AY42&lt;&gt;"#",$P47-Main!$AY42,"#")</f>
        <v>-36</v>
      </c>
      <c r="R47" s="35">
        <f>Main!E42*Mask!G$18</f>
        <v>0</v>
      </c>
      <c r="S47" s="35">
        <f>Main!F42*Mask!H$18</f>
        <v>0</v>
      </c>
      <c r="T47" s="35">
        <f>Main!G42*Mask!I$18</f>
        <v>0</v>
      </c>
      <c r="U47" s="35">
        <f>Main!H42*Mask!J$18</f>
        <v>0</v>
      </c>
      <c r="V47" s="35">
        <f>Main!I42*Mask!K$18</f>
        <v>0</v>
      </c>
      <c r="W47" s="35">
        <f>Main!J42*Mask!L$18</f>
        <v>0</v>
      </c>
      <c r="X47" s="35">
        <f>Main!K42*Mask!M$18</f>
        <v>0</v>
      </c>
      <c r="Y47" s="35">
        <f>Main!L42*Mask!N$18</f>
        <v>0</v>
      </c>
      <c r="Z47" s="35">
        <f>Main!M42*Mask!O$18</f>
        <v>0</v>
      </c>
      <c r="AA47" s="35">
        <f>Main!N42*Mask!P$18</f>
        <v>0</v>
      </c>
      <c r="AB47" s="35">
        <f>Main!O42*Mask!Q$18</f>
        <v>0</v>
      </c>
      <c r="AC47" s="35">
        <f>Main!P42*Mask!R$18</f>
        <v>0</v>
      </c>
      <c r="AD47" s="35">
        <f>Main!Q42*Mask!S$18</f>
        <v>0</v>
      </c>
      <c r="AE47" s="35">
        <f>Main!R42*Mask!T$18</f>
        <v>0</v>
      </c>
      <c r="AF47" s="35">
        <f>Main!S42*Mask!U$18</f>
        <v>0</v>
      </c>
      <c r="AG47" s="35">
        <f>Main!T42*Mask!V$18</f>
        <v>0</v>
      </c>
      <c r="AH47" s="35">
        <f>Main!U42*Mask!W$18</f>
        <v>0</v>
      </c>
      <c r="AI47" s="35">
        <f>Main!V42*Mask!X$18</f>
        <v>0</v>
      </c>
      <c r="AJ47" s="35">
        <f>Main!W42*Mask!Y$18</f>
        <v>0</v>
      </c>
      <c r="AK47" s="35">
        <f>Main!X42*Mask!Z$18</f>
        <v>0</v>
      </c>
      <c r="AL47" s="35">
        <f>Main!Y42*Mask!AA$18</f>
        <v>0</v>
      </c>
      <c r="AM47" s="35">
        <f>Main!Z42*Mask!AB$18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1</v>
      </c>
      <c r="Q48" s="138">
        <f ca="1">IF(Main!$AY43&lt;&gt;"#",$P48-Main!$AY43,"#")</f>
        <v>-37</v>
      </c>
      <c r="R48" s="35">
        <f>Main!E43*Mask!G$18</f>
        <v>0</v>
      </c>
      <c r="S48" s="35">
        <f>Main!F43*Mask!H$18</f>
        <v>0</v>
      </c>
      <c r="T48" s="35">
        <f>Main!G43*Mask!I$18</f>
        <v>0</v>
      </c>
      <c r="U48" s="35">
        <f>Main!H43*Mask!J$18</f>
        <v>0</v>
      </c>
      <c r="V48" s="35">
        <f>Main!I43*Mask!K$18</f>
        <v>0</v>
      </c>
      <c r="W48" s="35">
        <f>Main!J43*Mask!L$18</f>
        <v>0</v>
      </c>
      <c r="X48" s="35">
        <f>Main!K43*Mask!M$18</f>
        <v>0</v>
      </c>
      <c r="Y48" s="35">
        <f>Main!L43*Mask!N$18</f>
        <v>0</v>
      </c>
      <c r="Z48" s="35">
        <f>Main!M43*Mask!O$18</f>
        <v>0</v>
      </c>
      <c r="AA48" s="35">
        <f>Main!N43*Mask!P$18</f>
        <v>0</v>
      </c>
      <c r="AB48" s="35">
        <f>Main!O43*Mask!Q$18</f>
        <v>0</v>
      </c>
      <c r="AC48" s="35">
        <f>Main!P43*Mask!R$18</f>
        <v>0</v>
      </c>
      <c r="AD48" s="35">
        <f>Main!Q43*Mask!S$18</f>
        <v>0</v>
      </c>
      <c r="AE48" s="35">
        <f>Main!R43*Mask!T$18</f>
        <v>0</v>
      </c>
      <c r="AF48" s="35">
        <f>Main!S43*Mask!U$18</f>
        <v>0</v>
      </c>
      <c r="AG48" s="35">
        <f>Main!T43*Mask!V$18</f>
        <v>0</v>
      </c>
      <c r="AH48" s="35">
        <f>Main!U43*Mask!W$18</f>
        <v>0</v>
      </c>
      <c r="AI48" s="35">
        <f>Main!V43*Mask!X$18</f>
        <v>0</v>
      </c>
      <c r="AJ48" s="35">
        <f>Main!W43*Mask!Y$18</f>
        <v>0</v>
      </c>
      <c r="AK48" s="35">
        <f>Main!X43*Mask!Z$18</f>
        <v>0</v>
      </c>
      <c r="AL48" s="35">
        <f>Main!Y43*Mask!AA$18</f>
        <v>0</v>
      </c>
      <c r="AM48" s="35">
        <f>Main!Z43*Mask!AB$18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1</v>
      </c>
      <c r="Q49" s="138">
        <f ca="1">IF(Main!$AY44&lt;&gt;"#",$P49-Main!$AY44,"#")</f>
        <v>-38</v>
      </c>
      <c r="R49" s="35">
        <f>Main!E44*Mask!G$18</f>
        <v>0</v>
      </c>
      <c r="S49" s="35">
        <f>Main!F44*Mask!H$18</f>
        <v>0</v>
      </c>
      <c r="T49" s="35">
        <f>Main!G44*Mask!I$18</f>
        <v>0</v>
      </c>
      <c r="U49" s="35">
        <f>Main!H44*Mask!J$18</f>
        <v>0</v>
      </c>
      <c r="V49" s="35">
        <f>Main!I44*Mask!K$18</f>
        <v>0</v>
      </c>
      <c r="W49" s="35">
        <f>Main!J44*Mask!L$18</f>
        <v>0</v>
      </c>
      <c r="X49" s="35">
        <f>Main!K44*Mask!M$18</f>
        <v>0</v>
      </c>
      <c r="Y49" s="35">
        <f>Main!L44*Mask!N$18</f>
        <v>0</v>
      </c>
      <c r="Z49" s="35">
        <f>Main!M44*Mask!O$18</f>
        <v>0</v>
      </c>
      <c r="AA49" s="35">
        <f>Main!N44*Mask!P$18</f>
        <v>0</v>
      </c>
      <c r="AB49" s="35">
        <f>Main!O44*Mask!Q$18</f>
        <v>0</v>
      </c>
      <c r="AC49" s="35">
        <f>Main!P44*Mask!R$18</f>
        <v>0</v>
      </c>
      <c r="AD49" s="35">
        <f>Main!Q44*Mask!S$18</f>
        <v>0</v>
      </c>
      <c r="AE49" s="35">
        <f>Main!R44*Mask!T$18</f>
        <v>0</v>
      </c>
      <c r="AF49" s="35">
        <f>Main!S44*Mask!U$18</f>
        <v>0</v>
      </c>
      <c r="AG49" s="35">
        <f>Main!T44*Mask!V$18</f>
        <v>0</v>
      </c>
      <c r="AH49" s="35">
        <f>Main!U44*Mask!W$18</f>
        <v>0</v>
      </c>
      <c r="AI49" s="35">
        <f>Main!V44*Mask!X$18</f>
        <v>0</v>
      </c>
      <c r="AJ49" s="35">
        <f>Main!W44*Mask!Y$18</f>
        <v>0</v>
      </c>
      <c r="AK49" s="35">
        <f>Main!X44*Mask!Z$18</f>
        <v>0</v>
      </c>
      <c r="AL49" s="35">
        <f>Main!Y44*Mask!AA$18</f>
        <v>0</v>
      </c>
      <c r="AM49" s="35">
        <f>Main!Z44*Mask!AB$18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1</v>
      </c>
      <c r="Q50" s="138">
        <f ca="1">IF(Main!$AY45&lt;&gt;"#",$P50-Main!$AY45,"#")</f>
        <v>-39</v>
      </c>
      <c r="R50" s="35">
        <f>Main!E45*Mask!G$18</f>
        <v>0</v>
      </c>
      <c r="S50" s="35">
        <f>Main!F45*Mask!H$18</f>
        <v>0</v>
      </c>
      <c r="T50" s="35">
        <f>Main!G45*Mask!I$18</f>
        <v>0</v>
      </c>
      <c r="U50" s="35">
        <f>Main!H45*Mask!J$18</f>
        <v>0</v>
      </c>
      <c r="V50" s="35">
        <f>Main!I45*Mask!K$18</f>
        <v>0</v>
      </c>
      <c r="W50" s="35">
        <f>Main!J45*Mask!L$18</f>
        <v>0</v>
      </c>
      <c r="X50" s="35">
        <f>Main!K45*Mask!M$18</f>
        <v>0</v>
      </c>
      <c r="Y50" s="35">
        <f>Main!L45*Mask!N$18</f>
        <v>0</v>
      </c>
      <c r="Z50" s="35">
        <f>Main!M45*Mask!O$18</f>
        <v>0</v>
      </c>
      <c r="AA50" s="35">
        <f>Main!N45*Mask!P$18</f>
        <v>0</v>
      </c>
      <c r="AB50" s="35">
        <f>Main!O45*Mask!Q$18</f>
        <v>0</v>
      </c>
      <c r="AC50" s="35">
        <f>Main!P45*Mask!R$18</f>
        <v>0</v>
      </c>
      <c r="AD50" s="35">
        <f>Main!Q45*Mask!S$18</f>
        <v>0</v>
      </c>
      <c r="AE50" s="35">
        <f>Main!R45*Mask!T$18</f>
        <v>0</v>
      </c>
      <c r="AF50" s="35">
        <f>Main!S45*Mask!U$18</f>
        <v>0</v>
      </c>
      <c r="AG50" s="35">
        <f>Main!T45*Mask!V$18</f>
        <v>0</v>
      </c>
      <c r="AH50" s="35">
        <f>Main!U45*Mask!W$18</f>
        <v>0</v>
      </c>
      <c r="AI50" s="35">
        <f>Main!V45*Mask!X$18</f>
        <v>0</v>
      </c>
      <c r="AJ50" s="35">
        <f>Main!W45*Mask!Y$18</f>
        <v>0</v>
      </c>
      <c r="AK50" s="35">
        <f>Main!X45*Mask!Z$18</f>
        <v>0</v>
      </c>
      <c r="AL50" s="35">
        <f>Main!Y45*Mask!AA$18</f>
        <v>0</v>
      </c>
      <c r="AM50" s="35">
        <f>Main!Z45*Mask!AB$18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0</v>
      </c>
      <c r="P51" s="138">
        <f t="shared" si="5"/>
        <v>1</v>
      </c>
      <c r="Q51" s="138">
        <f ca="1">IF(Main!$AY46&lt;&gt;"#",$P51-Main!$AY46,"#")</f>
        <v>-40</v>
      </c>
      <c r="R51" s="35">
        <f>Main!E46*Mask!G$18</f>
        <v>0</v>
      </c>
      <c r="S51" s="35">
        <f>Main!F46*Mask!H$18</f>
        <v>0</v>
      </c>
      <c r="T51" s="35">
        <f>Main!G46*Mask!I$18</f>
        <v>0</v>
      </c>
      <c r="U51" s="35">
        <f>Main!H46*Mask!J$18</f>
        <v>0</v>
      </c>
      <c r="V51" s="35">
        <f>Main!I46*Mask!K$18</f>
        <v>0</v>
      </c>
      <c r="W51" s="35">
        <f>Main!J46*Mask!L$18</f>
        <v>0</v>
      </c>
      <c r="X51" s="35">
        <f>Main!K46*Mask!M$18</f>
        <v>0</v>
      </c>
      <c r="Y51" s="35">
        <f>Main!L46*Mask!N$18</f>
        <v>0</v>
      </c>
      <c r="Z51" s="35">
        <f>Main!M46*Mask!O$18</f>
        <v>0</v>
      </c>
      <c r="AA51" s="35">
        <f>Main!N46*Mask!P$18</f>
        <v>0</v>
      </c>
      <c r="AB51" s="35">
        <f>Main!O46*Mask!Q$18</f>
        <v>0</v>
      </c>
      <c r="AC51" s="35">
        <f>Main!P46*Mask!R$18</f>
        <v>0</v>
      </c>
      <c r="AD51" s="35">
        <f>Main!Q46*Mask!S$18</f>
        <v>0</v>
      </c>
      <c r="AE51" s="35">
        <f>Main!R46*Mask!T$18</f>
        <v>0</v>
      </c>
      <c r="AF51" s="35">
        <f>Main!S46*Mask!U$18</f>
        <v>0</v>
      </c>
      <c r="AG51" s="35">
        <f>Main!T46*Mask!V$18</f>
        <v>0</v>
      </c>
      <c r="AH51" s="35">
        <f>Main!U46*Mask!W$18</f>
        <v>0</v>
      </c>
      <c r="AI51" s="35">
        <f>Main!V46*Mask!X$18</f>
        <v>0</v>
      </c>
      <c r="AJ51" s="35">
        <f>Main!W46*Mask!Y$18</f>
        <v>0</v>
      </c>
      <c r="AK51" s="35">
        <f>Main!X46*Mask!Z$18</f>
        <v>0</v>
      </c>
      <c r="AL51" s="35">
        <f>Main!Y46*Mask!AA$18</f>
        <v>0</v>
      </c>
      <c r="AM51" s="35">
        <f>Main!Z46*Mask!AB$18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1</v>
      </c>
      <c r="Q52" s="138">
        <f ca="1">IF(Main!$AY47&lt;&gt;"#",$P52-Main!$AY47,"#")</f>
        <v>-41</v>
      </c>
      <c r="R52" s="35">
        <f>Main!E47*Mask!G$18</f>
        <v>0</v>
      </c>
      <c r="S52" s="35">
        <f>Main!F47*Mask!H$18</f>
        <v>0</v>
      </c>
      <c r="T52" s="35">
        <f>Main!G47*Mask!I$18</f>
        <v>0</v>
      </c>
      <c r="U52" s="35">
        <f>Main!H47*Mask!J$18</f>
        <v>0</v>
      </c>
      <c r="V52" s="35">
        <f>Main!I47*Mask!K$18</f>
        <v>0</v>
      </c>
      <c r="W52" s="35">
        <f>Main!J47*Mask!L$18</f>
        <v>0</v>
      </c>
      <c r="X52" s="35">
        <f>Main!K47*Mask!M$18</f>
        <v>0</v>
      </c>
      <c r="Y52" s="35">
        <f>Main!L47*Mask!N$18</f>
        <v>0</v>
      </c>
      <c r="Z52" s="35">
        <f>Main!M47*Mask!O$18</f>
        <v>0</v>
      </c>
      <c r="AA52" s="35">
        <f>Main!N47*Mask!P$18</f>
        <v>0</v>
      </c>
      <c r="AB52" s="35">
        <f>Main!O47*Mask!Q$18</f>
        <v>0</v>
      </c>
      <c r="AC52" s="35">
        <f>Main!P47*Mask!R$18</f>
        <v>0</v>
      </c>
      <c r="AD52" s="35">
        <f>Main!Q47*Mask!S$18</f>
        <v>0</v>
      </c>
      <c r="AE52" s="35">
        <f>Main!R47*Mask!T$18</f>
        <v>0</v>
      </c>
      <c r="AF52" s="35">
        <f>Main!S47*Mask!U$18</f>
        <v>0</v>
      </c>
      <c r="AG52" s="35">
        <f>Main!T47*Mask!V$18</f>
        <v>0</v>
      </c>
      <c r="AH52" s="35">
        <f>Main!U47*Mask!W$18</f>
        <v>0</v>
      </c>
      <c r="AI52" s="35">
        <f>Main!V47*Mask!X$18</f>
        <v>0</v>
      </c>
      <c r="AJ52" s="35">
        <f>Main!W47*Mask!Y$18</f>
        <v>0</v>
      </c>
      <c r="AK52" s="35">
        <f>Main!X47*Mask!Z$18</f>
        <v>0</v>
      </c>
      <c r="AL52" s="35">
        <f>Main!Y47*Mask!AA$18</f>
        <v>0</v>
      </c>
      <c r="AM52" s="35">
        <f>Main!Z47*Mask!AB$18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1</v>
      </c>
      <c r="Q53" s="138">
        <f ca="1">IF(Main!$AY48&lt;&gt;"#",$P53-Main!$AY48,"#")</f>
        <v>-42</v>
      </c>
      <c r="R53" s="35">
        <f>Main!E48*Mask!G$18</f>
        <v>0</v>
      </c>
      <c r="S53" s="35">
        <f>Main!F48*Mask!H$18</f>
        <v>0</v>
      </c>
      <c r="T53" s="35">
        <f>Main!G48*Mask!I$18</f>
        <v>0</v>
      </c>
      <c r="U53" s="35">
        <f>Main!H48*Mask!J$18</f>
        <v>0</v>
      </c>
      <c r="V53" s="35">
        <f>Main!I48*Mask!K$18</f>
        <v>0</v>
      </c>
      <c r="W53" s="35">
        <f>Main!J48*Mask!L$18</f>
        <v>0</v>
      </c>
      <c r="X53" s="35">
        <f>Main!K48*Mask!M$18</f>
        <v>0</v>
      </c>
      <c r="Y53" s="35">
        <f>Main!L48*Mask!N$18</f>
        <v>0</v>
      </c>
      <c r="Z53" s="35">
        <f>Main!M48*Mask!O$18</f>
        <v>0</v>
      </c>
      <c r="AA53" s="35">
        <f>Main!N48*Mask!P$18</f>
        <v>0</v>
      </c>
      <c r="AB53" s="35">
        <f>Main!O48*Mask!Q$18</f>
        <v>0</v>
      </c>
      <c r="AC53" s="35">
        <f>Main!P48*Mask!R$18</f>
        <v>0</v>
      </c>
      <c r="AD53" s="35">
        <f>Main!Q48*Mask!S$18</f>
        <v>0</v>
      </c>
      <c r="AE53" s="35">
        <f>Main!R48*Mask!T$18</f>
        <v>0</v>
      </c>
      <c r="AF53" s="35">
        <f>Main!S48*Mask!U$18</f>
        <v>0</v>
      </c>
      <c r="AG53" s="35">
        <f>Main!T48*Mask!V$18</f>
        <v>0</v>
      </c>
      <c r="AH53" s="35">
        <f>Main!U48*Mask!W$18</f>
        <v>0</v>
      </c>
      <c r="AI53" s="35">
        <f>Main!V48*Mask!X$18</f>
        <v>0</v>
      </c>
      <c r="AJ53" s="35">
        <f>Main!W48*Mask!Y$18</f>
        <v>0</v>
      </c>
      <c r="AK53" s="35">
        <f>Main!X48*Mask!Z$18</f>
        <v>0</v>
      </c>
      <c r="AL53" s="35">
        <f>Main!Y48*Mask!AA$18</f>
        <v>0</v>
      </c>
      <c r="AM53" s="35">
        <f>Main!Z48*Mask!AB$18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1</v>
      </c>
      <c r="Q54" s="138">
        <f ca="1">IF(Main!$AY49&lt;&gt;"#",$P54-Main!$AY49,"#")</f>
        <v>-43</v>
      </c>
      <c r="R54" s="35">
        <f>Main!E49*Mask!G$18</f>
        <v>0</v>
      </c>
      <c r="S54" s="35">
        <f>Main!F49*Mask!H$18</f>
        <v>0</v>
      </c>
      <c r="T54" s="35">
        <f>Main!G49*Mask!I$18</f>
        <v>0</v>
      </c>
      <c r="U54" s="35">
        <f>Main!H49*Mask!J$18</f>
        <v>0</v>
      </c>
      <c r="V54" s="35">
        <f>Main!I49*Mask!K$18</f>
        <v>0</v>
      </c>
      <c r="W54" s="35">
        <f>Main!J49*Mask!L$18</f>
        <v>0</v>
      </c>
      <c r="X54" s="35">
        <f>Main!K49*Mask!M$18</f>
        <v>0</v>
      </c>
      <c r="Y54" s="35">
        <f>Main!L49*Mask!N$18</f>
        <v>0</v>
      </c>
      <c r="Z54" s="35">
        <f>Main!M49*Mask!O$18</f>
        <v>0</v>
      </c>
      <c r="AA54" s="35">
        <f>Main!N49*Mask!P$18</f>
        <v>0</v>
      </c>
      <c r="AB54" s="35">
        <f>Main!O49*Mask!Q$18</f>
        <v>0</v>
      </c>
      <c r="AC54" s="35">
        <f>Main!P49*Mask!R$18</f>
        <v>0</v>
      </c>
      <c r="AD54" s="35">
        <f>Main!Q49*Mask!S$18</f>
        <v>0</v>
      </c>
      <c r="AE54" s="35">
        <f>Main!R49*Mask!T$18</f>
        <v>0</v>
      </c>
      <c r="AF54" s="35">
        <f>Main!S49*Mask!U$18</f>
        <v>0</v>
      </c>
      <c r="AG54" s="35">
        <f>Main!T49*Mask!V$18</f>
        <v>0</v>
      </c>
      <c r="AH54" s="35">
        <f>Main!U49*Mask!W$18</f>
        <v>0</v>
      </c>
      <c r="AI54" s="35">
        <f>Main!V49*Mask!X$18</f>
        <v>0</v>
      </c>
      <c r="AJ54" s="35">
        <f>Main!W49*Mask!Y$18</f>
        <v>0</v>
      </c>
      <c r="AK54" s="35">
        <f>Main!X49*Mask!Z$18</f>
        <v>0</v>
      </c>
      <c r="AL54" s="35">
        <f>Main!Y49*Mask!AA$18</f>
        <v>0</v>
      </c>
      <c r="AM54" s="35">
        <f>Main!Z49*Mask!AB$18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0</v>
      </c>
      <c r="P55" s="138">
        <f t="shared" si="5"/>
        <v>1</v>
      </c>
      <c r="Q55" s="138">
        <f ca="1">IF(Main!$AY50&lt;&gt;"#",$P55-Main!$AY50,"#")</f>
        <v>-44</v>
      </c>
      <c r="R55" s="35">
        <f>Main!E50*Mask!G$18</f>
        <v>0</v>
      </c>
      <c r="S55" s="35">
        <f>Main!F50*Mask!H$18</f>
        <v>0</v>
      </c>
      <c r="T55" s="35">
        <f>Main!G50*Mask!I$18</f>
        <v>0</v>
      </c>
      <c r="U55" s="35">
        <f>Main!H50*Mask!J$18</f>
        <v>0</v>
      </c>
      <c r="V55" s="35">
        <f>Main!I50*Mask!K$18</f>
        <v>0</v>
      </c>
      <c r="W55" s="35">
        <f>Main!J50*Mask!L$18</f>
        <v>0</v>
      </c>
      <c r="X55" s="35">
        <f>Main!K50*Mask!M$18</f>
        <v>0</v>
      </c>
      <c r="Y55" s="35">
        <f>Main!L50*Mask!N$18</f>
        <v>0</v>
      </c>
      <c r="Z55" s="35">
        <f>Main!M50*Mask!O$18</f>
        <v>0</v>
      </c>
      <c r="AA55" s="35">
        <f>Main!N50*Mask!P$18</f>
        <v>0</v>
      </c>
      <c r="AB55" s="35">
        <f>Main!O50*Mask!Q$18</f>
        <v>0</v>
      </c>
      <c r="AC55" s="35">
        <f>Main!P50*Mask!R$18</f>
        <v>0</v>
      </c>
      <c r="AD55" s="35">
        <f>Main!Q50*Mask!S$18</f>
        <v>0</v>
      </c>
      <c r="AE55" s="35">
        <f>Main!R50*Mask!T$18</f>
        <v>0</v>
      </c>
      <c r="AF55" s="35">
        <f>Main!S50*Mask!U$18</f>
        <v>0</v>
      </c>
      <c r="AG55" s="35">
        <f>Main!T50*Mask!V$18</f>
        <v>0</v>
      </c>
      <c r="AH55" s="35">
        <f>Main!U50*Mask!W$18</f>
        <v>0</v>
      </c>
      <c r="AI55" s="35">
        <f>Main!V50*Mask!X$18</f>
        <v>0</v>
      </c>
      <c r="AJ55" s="35">
        <f>Main!W50*Mask!Y$18</f>
        <v>0</v>
      </c>
      <c r="AK55" s="35">
        <f>Main!X50*Mask!Z$18</f>
        <v>0</v>
      </c>
      <c r="AL55" s="35">
        <f>Main!Y50*Mask!AA$18</f>
        <v>0</v>
      </c>
      <c r="AM55" s="35">
        <f>Main!Z50*Mask!AB$18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0</v>
      </c>
      <c r="P56" s="138">
        <f t="shared" si="5"/>
        <v>1</v>
      </c>
      <c r="Q56" s="138">
        <f ca="1">IF(Main!$AY51&lt;&gt;"#",$P56-Main!$AY51,"#")</f>
        <v>-44</v>
      </c>
      <c r="R56" s="35">
        <f>Main!E51*Mask!G$18</f>
        <v>0</v>
      </c>
      <c r="S56" s="35">
        <f>Main!F51*Mask!H$18</f>
        <v>0</v>
      </c>
      <c r="T56" s="35">
        <f>Main!G51*Mask!I$18</f>
        <v>0</v>
      </c>
      <c r="U56" s="35">
        <f>Main!H51*Mask!J$18</f>
        <v>0</v>
      </c>
      <c r="V56" s="35">
        <f>Main!I51*Mask!K$18</f>
        <v>0</v>
      </c>
      <c r="W56" s="35">
        <f>Main!J51*Mask!L$18</f>
        <v>0</v>
      </c>
      <c r="X56" s="35">
        <f>Main!K51*Mask!M$18</f>
        <v>0</v>
      </c>
      <c r="Y56" s="35">
        <f>Main!L51*Mask!N$18</f>
        <v>0</v>
      </c>
      <c r="Z56" s="35">
        <f>Main!M51*Mask!O$18</f>
        <v>0</v>
      </c>
      <c r="AA56" s="35">
        <f>Main!N51*Mask!P$18</f>
        <v>0</v>
      </c>
      <c r="AB56" s="35">
        <f>Main!O51*Mask!Q$18</f>
        <v>0</v>
      </c>
      <c r="AC56" s="35">
        <f>Main!P51*Mask!R$18</f>
        <v>0</v>
      </c>
      <c r="AD56" s="35">
        <f>Main!Q51*Mask!S$18</f>
        <v>0</v>
      </c>
      <c r="AE56" s="35">
        <f>Main!R51*Mask!T$18</f>
        <v>0</v>
      </c>
      <c r="AF56" s="35">
        <f>Main!S51*Mask!U$18</f>
        <v>0</v>
      </c>
      <c r="AG56" s="35">
        <f>Main!T51*Mask!V$18</f>
        <v>0</v>
      </c>
      <c r="AH56" s="35">
        <f>Main!U51*Mask!W$18</f>
        <v>0</v>
      </c>
      <c r="AI56" s="35">
        <f>Main!V51*Mask!X$18</f>
        <v>0</v>
      </c>
      <c r="AJ56" s="35">
        <f>Main!W51*Mask!Y$18</f>
        <v>0</v>
      </c>
      <c r="AK56" s="35">
        <f>Main!X51*Mask!Z$18</f>
        <v>0</v>
      </c>
      <c r="AL56" s="35">
        <f>Main!Y51*Mask!AA$18</f>
        <v>0</v>
      </c>
      <c r="AM56" s="35">
        <f>Main!Z51*Mask!AB$18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1</v>
      </c>
      <c r="Q57" s="138" t="str">
        <f ca="1">IF(Main!$AY52&lt;&gt;"#",$P57-Main!$AY52,"#")</f>
        <v>#</v>
      </c>
      <c r="R57" s="35">
        <f>Main!E52*Mask!G$18</f>
        <v>0</v>
      </c>
      <c r="S57" s="35">
        <f>Main!F52*Mask!H$18</f>
        <v>0</v>
      </c>
      <c r="T57" s="35">
        <f>Main!G52*Mask!I$18</f>
        <v>0</v>
      </c>
      <c r="U57" s="35">
        <f>Main!H52*Mask!J$18</f>
        <v>0</v>
      </c>
      <c r="V57" s="35">
        <f>Main!I52*Mask!K$18</f>
        <v>0</v>
      </c>
      <c r="W57" s="35">
        <f>Main!J52*Mask!L$18</f>
        <v>0</v>
      </c>
      <c r="X57" s="35">
        <f>Main!K52*Mask!M$18</f>
        <v>0</v>
      </c>
      <c r="Y57" s="35">
        <f>Main!L52*Mask!N$18</f>
        <v>0</v>
      </c>
      <c r="Z57" s="35">
        <f>Main!M52*Mask!O$18</f>
        <v>0</v>
      </c>
      <c r="AA57" s="35">
        <f>Main!N52*Mask!P$18</f>
        <v>0</v>
      </c>
      <c r="AB57" s="35">
        <f>Main!O52*Mask!Q$18</f>
        <v>0</v>
      </c>
      <c r="AC57" s="35">
        <f>Main!P52*Mask!R$18</f>
        <v>0</v>
      </c>
      <c r="AD57" s="35">
        <f>Main!Q52*Mask!S$18</f>
        <v>0</v>
      </c>
      <c r="AE57" s="35">
        <f>Main!R52*Mask!T$18</f>
        <v>0</v>
      </c>
      <c r="AF57" s="35">
        <f>Main!S52*Mask!U$18</f>
        <v>0</v>
      </c>
      <c r="AG57" s="35">
        <f>Main!T52*Mask!V$18</f>
        <v>0</v>
      </c>
      <c r="AH57" s="35">
        <f>Main!U52*Mask!W$18</f>
        <v>0</v>
      </c>
      <c r="AI57" s="35">
        <f>Main!V52*Mask!X$18</f>
        <v>0</v>
      </c>
      <c r="AJ57" s="35">
        <f>Main!W52*Mask!Y$18</f>
        <v>0</v>
      </c>
      <c r="AK57" s="35">
        <f>Main!X52*Mask!Z$18</f>
        <v>0</v>
      </c>
      <c r="AL57" s="35">
        <f>Main!Y52*Mask!AA$18</f>
        <v>0</v>
      </c>
      <c r="AM57" s="35">
        <f>Main!Z52*Mask!AB$18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1</v>
      </c>
      <c r="Q58" s="138" t="str">
        <f ca="1">IF(Main!$AY53&lt;&gt;"#",$P58-Main!$AY53,"#")</f>
        <v>#</v>
      </c>
      <c r="R58" s="35">
        <f>Main!E53*Mask!G$18</f>
        <v>0</v>
      </c>
      <c r="S58" s="35">
        <f>Main!F53*Mask!H$18</f>
        <v>0</v>
      </c>
      <c r="T58" s="35">
        <f>Main!G53*Mask!I$18</f>
        <v>0</v>
      </c>
      <c r="U58" s="35">
        <f>Main!H53*Mask!J$18</f>
        <v>0</v>
      </c>
      <c r="V58" s="35">
        <f>Main!I53*Mask!K$18</f>
        <v>0</v>
      </c>
      <c r="W58" s="35">
        <f>Main!J53*Mask!L$18</f>
        <v>0</v>
      </c>
      <c r="X58" s="35">
        <f>Main!K53*Mask!M$18</f>
        <v>0</v>
      </c>
      <c r="Y58" s="35">
        <f>Main!L53*Mask!N$18</f>
        <v>0</v>
      </c>
      <c r="Z58" s="35">
        <f>Main!M53*Mask!O$18</f>
        <v>0</v>
      </c>
      <c r="AA58" s="35">
        <f>Main!N53*Mask!P$18</f>
        <v>0</v>
      </c>
      <c r="AB58" s="35">
        <f>Main!O53*Mask!Q$18</f>
        <v>0</v>
      </c>
      <c r="AC58" s="35">
        <f>Main!P53*Mask!R$18</f>
        <v>0</v>
      </c>
      <c r="AD58" s="35">
        <f>Main!Q53*Mask!S$18</f>
        <v>0</v>
      </c>
      <c r="AE58" s="35">
        <f>Main!R53*Mask!T$18</f>
        <v>0</v>
      </c>
      <c r="AF58" s="35">
        <f>Main!S53*Mask!U$18</f>
        <v>0</v>
      </c>
      <c r="AG58" s="35">
        <f>Main!T53*Mask!V$18</f>
        <v>0</v>
      </c>
      <c r="AH58" s="35">
        <f>Main!U53*Mask!W$18</f>
        <v>0</v>
      </c>
      <c r="AI58" s="35">
        <f>Main!V53*Mask!X$18</f>
        <v>0</v>
      </c>
      <c r="AJ58" s="35">
        <f>Main!W53*Mask!Y$18</f>
        <v>0</v>
      </c>
      <c r="AK58" s="35">
        <f>Main!X53*Mask!Z$18</f>
        <v>0</v>
      </c>
      <c r="AL58" s="35">
        <f>Main!Y53*Mask!AA$18</f>
        <v>0</v>
      </c>
      <c r="AM58" s="35">
        <f>Main!Z53*Mask!AB$18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1</v>
      </c>
      <c r="Q59" s="138" t="str">
        <f ca="1">IF(Main!$AY54&lt;&gt;"#",$P59-Main!$AY54,"#")</f>
        <v>#</v>
      </c>
      <c r="R59" s="35">
        <f>Main!E54*Mask!G$18</f>
        <v>0</v>
      </c>
      <c r="S59" s="35">
        <f>Main!F54*Mask!H$18</f>
        <v>0</v>
      </c>
      <c r="T59" s="35">
        <f>Main!G54*Mask!I$18</f>
        <v>0</v>
      </c>
      <c r="U59" s="35">
        <f>Main!H54*Mask!J$18</f>
        <v>0</v>
      </c>
      <c r="V59" s="35">
        <f>Main!I54*Mask!K$18</f>
        <v>0</v>
      </c>
      <c r="W59" s="35">
        <f>Main!J54*Mask!L$18</f>
        <v>0</v>
      </c>
      <c r="X59" s="35">
        <f>Main!K54*Mask!M$18</f>
        <v>0</v>
      </c>
      <c r="Y59" s="35">
        <f>Main!L54*Mask!N$18</f>
        <v>0</v>
      </c>
      <c r="Z59" s="35">
        <f>Main!M54*Mask!O$18</f>
        <v>0</v>
      </c>
      <c r="AA59" s="35">
        <f>Main!N54*Mask!P$18</f>
        <v>0</v>
      </c>
      <c r="AB59" s="35">
        <f>Main!O54*Mask!Q$18</f>
        <v>0</v>
      </c>
      <c r="AC59" s="35">
        <f>Main!P54*Mask!R$18</f>
        <v>0</v>
      </c>
      <c r="AD59" s="35">
        <f>Main!Q54*Mask!S$18</f>
        <v>0</v>
      </c>
      <c r="AE59" s="35">
        <f>Main!R54*Mask!T$18</f>
        <v>0</v>
      </c>
      <c r="AF59" s="35">
        <f>Main!S54*Mask!U$18</f>
        <v>0</v>
      </c>
      <c r="AG59" s="35">
        <f>Main!T54*Mask!V$18</f>
        <v>0</v>
      </c>
      <c r="AH59" s="35">
        <f>Main!U54*Mask!W$18</f>
        <v>0</v>
      </c>
      <c r="AI59" s="35">
        <f>Main!V54*Mask!X$18</f>
        <v>0</v>
      </c>
      <c r="AJ59" s="35">
        <f>Main!W54*Mask!Y$18</f>
        <v>0</v>
      </c>
      <c r="AK59" s="35">
        <f>Main!X54*Mask!Z$18</f>
        <v>0</v>
      </c>
      <c r="AL59" s="35">
        <f>Main!Y54*Mask!AA$18</f>
        <v>0</v>
      </c>
      <c r="AM59" s="35">
        <f>Main!Z54*Mask!AB$18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1</v>
      </c>
      <c r="Q60" s="138" t="str">
        <f ca="1">IF(Main!$AY55&lt;&gt;"#",$P60-Main!$AY55,"#")</f>
        <v>#</v>
      </c>
      <c r="R60" s="35">
        <f>Main!E55*Mask!G$18</f>
        <v>0</v>
      </c>
      <c r="S60" s="35">
        <f>Main!F55*Mask!H$18</f>
        <v>0</v>
      </c>
      <c r="T60" s="35">
        <f>Main!G55*Mask!I$18</f>
        <v>0</v>
      </c>
      <c r="U60" s="35">
        <f>Main!H55*Mask!J$18</f>
        <v>0</v>
      </c>
      <c r="V60" s="35">
        <f>Main!I55*Mask!K$18</f>
        <v>0</v>
      </c>
      <c r="W60" s="35">
        <f>Main!J55*Mask!L$18</f>
        <v>0</v>
      </c>
      <c r="X60" s="35">
        <f>Main!K55*Mask!M$18</f>
        <v>0</v>
      </c>
      <c r="Y60" s="35">
        <f>Main!L55*Mask!N$18</f>
        <v>0</v>
      </c>
      <c r="Z60" s="35">
        <f>Main!M55*Mask!O$18</f>
        <v>0</v>
      </c>
      <c r="AA60" s="35">
        <f>Main!N55*Mask!P$18</f>
        <v>0</v>
      </c>
      <c r="AB60" s="35">
        <f>Main!O55*Mask!Q$18</f>
        <v>0</v>
      </c>
      <c r="AC60" s="35">
        <f>Main!P55*Mask!R$18</f>
        <v>0</v>
      </c>
      <c r="AD60" s="35">
        <f>Main!Q55*Mask!S$18</f>
        <v>0</v>
      </c>
      <c r="AE60" s="35">
        <f>Main!R55*Mask!T$18</f>
        <v>0</v>
      </c>
      <c r="AF60" s="35">
        <f>Main!S55*Mask!U$18</f>
        <v>0</v>
      </c>
      <c r="AG60" s="35">
        <f>Main!T55*Mask!V$18</f>
        <v>0</v>
      </c>
      <c r="AH60" s="35">
        <f>Main!U55*Mask!W$18</f>
        <v>0</v>
      </c>
      <c r="AI60" s="35">
        <f>Main!V55*Mask!X$18</f>
        <v>0</v>
      </c>
      <c r="AJ60" s="35">
        <f>Main!W55*Mask!Y$18</f>
        <v>0</v>
      </c>
      <c r="AK60" s="35">
        <f>Main!X55*Mask!Z$18</f>
        <v>0</v>
      </c>
      <c r="AL60" s="35">
        <f>Main!Y55*Mask!AA$18</f>
        <v>0</v>
      </c>
      <c r="AM60" s="35">
        <f>Main!Z55*Mask!AB$18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1</v>
      </c>
      <c r="Q61" s="138" t="str">
        <f ca="1">IF(Main!$AY56&lt;&gt;"#",$P61-Main!$AY56,"#")</f>
        <v>#</v>
      </c>
      <c r="R61" s="35">
        <f>Main!E56*Mask!G$18</f>
        <v>0</v>
      </c>
      <c r="S61" s="35">
        <f>Main!F56*Mask!H$18</f>
        <v>0</v>
      </c>
      <c r="T61" s="35">
        <f>Main!G56*Mask!I$18</f>
        <v>0</v>
      </c>
      <c r="U61" s="35">
        <f>Main!H56*Mask!J$18</f>
        <v>0</v>
      </c>
      <c r="V61" s="35">
        <f>Main!I56*Mask!K$18</f>
        <v>0</v>
      </c>
      <c r="W61" s="35">
        <f>Main!J56*Mask!L$18</f>
        <v>0</v>
      </c>
      <c r="X61" s="35">
        <f>Main!K56*Mask!M$18</f>
        <v>0</v>
      </c>
      <c r="Y61" s="35">
        <f>Main!L56*Mask!N$18</f>
        <v>0</v>
      </c>
      <c r="Z61" s="35">
        <f>Main!M56*Mask!O$18</f>
        <v>0</v>
      </c>
      <c r="AA61" s="35">
        <f>Main!N56*Mask!P$18</f>
        <v>0</v>
      </c>
      <c r="AB61" s="35">
        <f>Main!O56*Mask!Q$18</f>
        <v>0</v>
      </c>
      <c r="AC61" s="35">
        <f>Main!P56*Mask!R$18</f>
        <v>0</v>
      </c>
      <c r="AD61" s="35">
        <f>Main!Q56*Mask!S$18</f>
        <v>0</v>
      </c>
      <c r="AE61" s="35">
        <f>Main!R56*Mask!T$18</f>
        <v>0</v>
      </c>
      <c r="AF61" s="35">
        <f>Main!S56*Mask!U$18</f>
        <v>0</v>
      </c>
      <c r="AG61" s="35">
        <f>Main!T56*Mask!V$18</f>
        <v>0</v>
      </c>
      <c r="AH61" s="35">
        <f>Main!U56*Mask!W$18</f>
        <v>0</v>
      </c>
      <c r="AI61" s="35">
        <f>Main!V56*Mask!X$18</f>
        <v>0</v>
      </c>
      <c r="AJ61" s="35">
        <f>Main!W56*Mask!Y$18</f>
        <v>0</v>
      </c>
      <c r="AK61" s="35">
        <f>Main!X56*Mask!Z$18</f>
        <v>0</v>
      </c>
      <c r="AL61" s="35">
        <f>Main!Y56*Mask!AA$18</f>
        <v>0</v>
      </c>
      <c r="AM61" s="35">
        <f>Main!Z56*Mask!AB$18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1</v>
      </c>
      <c r="Q62" s="138" t="str">
        <f ca="1">IF(Main!$AY57&lt;&gt;"#",$P62-Main!$AY57,"#")</f>
        <v>#</v>
      </c>
      <c r="R62" s="35">
        <f>Main!E57*Mask!G$18</f>
        <v>0</v>
      </c>
      <c r="S62" s="35">
        <f>Main!F57*Mask!H$18</f>
        <v>0</v>
      </c>
      <c r="T62" s="35">
        <f>Main!G57*Mask!I$18</f>
        <v>0</v>
      </c>
      <c r="U62" s="35">
        <f>Main!H57*Mask!J$18</f>
        <v>0</v>
      </c>
      <c r="V62" s="35">
        <f>Main!I57*Mask!K$18</f>
        <v>0</v>
      </c>
      <c r="W62" s="35">
        <f>Main!J57*Mask!L$18</f>
        <v>0</v>
      </c>
      <c r="X62" s="35">
        <f>Main!K57*Mask!M$18</f>
        <v>0</v>
      </c>
      <c r="Y62" s="35">
        <f>Main!L57*Mask!N$18</f>
        <v>0</v>
      </c>
      <c r="Z62" s="35">
        <f>Main!M57*Mask!O$18</f>
        <v>0</v>
      </c>
      <c r="AA62" s="35">
        <f>Main!N57*Mask!P$18</f>
        <v>0</v>
      </c>
      <c r="AB62" s="35">
        <f>Main!O57*Mask!Q$18</f>
        <v>0</v>
      </c>
      <c r="AC62" s="35">
        <f>Main!P57*Mask!R$18</f>
        <v>0</v>
      </c>
      <c r="AD62" s="35">
        <f>Main!Q57*Mask!S$18</f>
        <v>0</v>
      </c>
      <c r="AE62" s="35">
        <f>Main!R57*Mask!T$18</f>
        <v>0</v>
      </c>
      <c r="AF62" s="35">
        <f>Main!S57*Mask!U$18</f>
        <v>0</v>
      </c>
      <c r="AG62" s="35">
        <f>Main!T57*Mask!V$18</f>
        <v>0</v>
      </c>
      <c r="AH62" s="35">
        <f>Main!U57*Mask!W$18</f>
        <v>0</v>
      </c>
      <c r="AI62" s="35">
        <f>Main!V57*Mask!X$18</f>
        <v>0</v>
      </c>
      <c r="AJ62" s="35">
        <f>Main!W57*Mask!Y$18</f>
        <v>0</v>
      </c>
      <c r="AK62" s="35">
        <f>Main!X57*Mask!Z$18</f>
        <v>0</v>
      </c>
      <c r="AL62" s="35">
        <f>Main!Y57*Mask!AA$18</f>
        <v>0</v>
      </c>
      <c r="AM62" s="35">
        <f>Main!Z57*Mask!AB$18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1</v>
      </c>
      <c r="Q63" s="138" t="str">
        <f ca="1">IF(Main!$AY58&lt;&gt;"#",$P63-Main!$AY58,"#")</f>
        <v>#</v>
      </c>
      <c r="R63" s="35">
        <f>Main!E58*Mask!G$18</f>
        <v>0</v>
      </c>
      <c r="S63" s="35">
        <f>Main!F58*Mask!H$18</f>
        <v>0</v>
      </c>
      <c r="T63" s="35">
        <f>Main!G58*Mask!I$18</f>
        <v>0</v>
      </c>
      <c r="U63" s="35">
        <f>Main!H58*Mask!J$18</f>
        <v>0</v>
      </c>
      <c r="V63" s="35">
        <f>Main!I58*Mask!K$18</f>
        <v>0</v>
      </c>
      <c r="W63" s="35">
        <f>Main!J58*Mask!L$18</f>
        <v>0</v>
      </c>
      <c r="X63" s="35">
        <f>Main!K58*Mask!M$18</f>
        <v>0</v>
      </c>
      <c r="Y63" s="35">
        <f>Main!L58*Mask!N$18</f>
        <v>0</v>
      </c>
      <c r="Z63" s="35">
        <f>Main!M58*Mask!O$18</f>
        <v>0</v>
      </c>
      <c r="AA63" s="35">
        <f>Main!N58*Mask!P$18</f>
        <v>0</v>
      </c>
      <c r="AB63" s="35">
        <f>Main!O58*Mask!Q$18</f>
        <v>0</v>
      </c>
      <c r="AC63" s="35">
        <f>Main!P58*Mask!R$18</f>
        <v>0</v>
      </c>
      <c r="AD63" s="35">
        <f>Main!Q58*Mask!S$18</f>
        <v>0</v>
      </c>
      <c r="AE63" s="35">
        <f>Main!R58*Mask!T$18</f>
        <v>0</v>
      </c>
      <c r="AF63" s="35">
        <f>Main!S58*Mask!U$18</f>
        <v>0</v>
      </c>
      <c r="AG63" s="35">
        <f>Main!T58*Mask!V$18</f>
        <v>0</v>
      </c>
      <c r="AH63" s="35">
        <f>Main!U58*Mask!W$18</f>
        <v>0</v>
      </c>
      <c r="AI63" s="35">
        <f>Main!V58*Mask!X$18</f>
        <v>0</v>
      </c>
      <c r="AJ63" s="35">
        <f>Main!W58*Mask!Y$18</f>
        <v>0</v>
      </c>
      <c r="AK63" s="35">
        <f>Main!X58*Mask!Z$18</f>
        <v>0</v>
      </c>
      <c r="AL63" s="35">
        <f>Main!Y58*Mask!AA$18</f>
        <v>0</v>
      </c>
      <c r="AM63" s="35">
        <f>Main!Z58*Mask!AB$18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1</v>
      </c>
      <c r="Q64" s="138" t="str">
        <f ca="1">IF(Main!$AY59&lt;&gt;"#",$P64-Main!$AY59,"#")</f>
        <v>#</v>
      </c>
      <c r="R64" s="35">
        <f>Main!E59*Mask!G$18</f>
        <v>0</v>
      </c>
      <c r="S64" s="35">
        <f>Main!F59*Mask!H$18</f>
        <v>0</v>
      </c>
      <c r="T64" s="35">
        <f>Main!G59*Mask!I$18</f>
        <v>0</v>
      </c>
      <c r="U64" s="35">
        <f>Main!H59*Mask!J$18</f>
        <v>0</v>
      </c>
      <c r="V64" s="35">
        <f>Main!I59*Mask!K$18</f>
        <v>0</v>
      </c>
      <c r="W64" s="35">
        <f>Main!J59*Mask!L$18</f>
        <v>0</v>
      </c>
      <c r="X64" s="35">
        <f>Main!K59*Mask!M$18</f>
        <v>0</v>
      </c>
      <c r="Y64" s="35">
        <f>Main!L59*Mask!N$18</f>
        <v>0</v>
      </c>
      <c r="Z64" s="35">
        <f>Main!M59*Mask!O$18</f>
        <v>0</v>
      </c>
      <c r="AA64" s="35">
        <f>Main!N59*Mask!P$18</f>
        <v>0</v>
      </c>
      <c r="AB64" s="35">
        <f>Main!O59*Mask!Q$18</f>
        <v>0</v>
      </c>
      <c r="AC64" s="35">
        <f>Main!P59*Mask!R$18</f>
        <v>0</v>
      </c>
      <c r="AD64" s="35">
        <f>Main!Q59*Mask!S$18</f>
        <v>0</v>
      </c>
      <c r="AE64" s="35">
        <f>Main!R59*Mask!T$18</f>
        <v>0</v>
      </c>
      <c r="AF64" s="35">
        <f>Main!S59*Mask!U$18</f>
        <v>0</v>
      </c>
      <c r="AG64" s="35">
        <f>Main!T59*Mask!V$18</f>
        <v>0</v>
      </c>
      <c r="AH64" s="35">
        <f>Main!U59*Mask!W$18</f>
        <v>0</v>
      </c>
      <c r="AI64" s="35">
        <f>Main!V59*Mask!X$18</f>
        <v>0</v>
      </c>
      <c r="AJ64" s="35">
        <f>Main!W59*Mask!Y$18</f>
        <v>0</v>
      </c>
      <c r="AK64" s="35">
        <f>Main!X59*Mask!Z$18</f>
        <v>0</v>
      </c>
      <c r="AL64" s="35">
        <f>Main!Y59*Mask!AA$18</f>
        <v>0</v>
      </c>
      <c r="AM64" s="35">
        <f>Main!Z59*Mask!AB$18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1</v>
      </c>
      <c r="Q65" s="138" t="str">
        <f ca="1">IF(Main!$AY60&lt;&gt;"#",$P65-Main!$AY60,"#")</f>
        <v>#</v>
      </c>
      <c r="R65" s="35">
        <f>Main!E60*Mask!G$18</f>
        <v>0</v>
      </c>
      <c r="S65" s="35">
        <f>Main!F60*Mask!H$18</f>
        <v>0</v>
      </c>
      <c r="T65" s="35">
        <f>Main!G60*Mask!I$18</f>
        <v>0</v>
      </c>
      <c r="U65" s="35">
        <f>Main!H60*Mask!J$18</f>
        <v>0</v>
      </c>
      <c r="V65" s="35">
        <f>Main!I60*Mask!K$18</f>
        <v>0</v>
      </c>
      <c r="W65" s="35">
        <f>Main!J60*Mask!L$18</f>
        <v>0</v>
      </c>
      <c r="X65" s="35">
        <f>Main!K60*Mask!M$18</f>
        <v>0</v>
      </c>
      <c r="Y65" s="35">
        <f>Main!L60*Mask!N$18</f>
        <v>0</v>
      </c>
      <c r="Z65" s="35">
        <f>Main!M60*Mask!O$18</f>
        <v>0</v>
      </c>
      <c r="AA65" s="35">
        <f>Main!N60*Mask!P$18</f>
        <v>0</v>
      </c>
      <c r="AB65" s="35">
        <f>Main!O60*Mask!Q$18</f>
        <v>0</v>
      </c>
      <c r="AC65" s="35">
        <f>Main!P60*Mask!R$18</f>
        <v>0</v>
      </c>
      <c r="AD65" s="35">
        <f>Main!Q60*Mask!S$18</f>
        <v>0</v>
      </c>
      <c r="AE65" s="35">
        <f>Main!R60*Mask!T$18</f>
        <v>0</v>
      </c>
      <c r="AF65" s="35">
        <f>Main!S60*Mask!U$18</f>
        <v>0</v>
      </c>
      <c r="AG65" s="35">
        <f>Main!T60*Mask!V$18</f>
        <v>0</v>
      </c>
      <c r="AH65" s="35">
        <f>Main!U60*Mask!W$18</f>
        <v>0</v>
      </c>
      <c r="AI65" s="35">
        <f>Main!V60*Mask!X$18</f>
        <v>0</v>
      </c>
      <c r="AJ65" s="35">
        <f>Main!W60*Mask!Y$18</f>
        <v>0</v>
      </c>
      <c r="AK65" s="35">
        <f>Main!X60*Mask!Z$18</f>
        <v>0</v>
      </c>
      <c r="AL65" s="35">
        <f>Main!Y60*Mask!AA$18</f>
        <v>0</v>
      </c>
      <c r="AM65" s="35">
        <f>Main!Z60*Mask!AB$18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1</v>
      </c>
      <c r="Q66" s="138" t="str">
        <f ca="1">IF(Main!$AY61&lt;&gt;"#",$P66-Main!$AY61,"#")</f>
        <v>#</v>
      </c>
      <c r="R66" s="35">
        <f>Main!E61*Mask!G$18</f>
        <v>0</v>
      </c>
      <c r="S66" s="35">
        <f>Main!F61*Mask!H$18</f>
        <v>0</v>
      </c>
      <c r="T66" s="35">
        <f>Main!G61*Mask!I$18</f>
        <v>0</v>
      </c>
      <c r="U66" s="35">
        <f>Main!H61*Mask!J$18</f>
        <v>0</v>
      </c>
      <c r="V66" s="35">
        <f>Main!I61*Mask!K$18</f>
        <v>0</v>
      </c>
      <c r="W66" s="35">
        <f>Main!J61*Mask!L$18</f>
        <v>0</v>
      </c>
      <c r="X66" s="35">
        <f>Main!K61*Mask!M$18</f>
        <v>0</v>
      </c>
      <c r="Y66" s="35">
        <f>Main!L61*Mask!N$18</f>
        <v>0</v>
      </c>
      <c r="Z66" s="35">
        <f>Main!M61*Mask!O$18</f>
        <v>0</v>
      </c>
      <c r="AA66" s="35">
        <f>Main!N61*Mask!P$18</f>
        <v>0</v>
      </c>
      <c r="AB66" s="35">
        <f>Main!O61*Mask!Q$18</f>
        <v>0</v>
      </c>
      <c r="AC66" s="35">
        <f>Main!P61*Mask!R$18</f>
        <v>0</v>
      </c>
      <c r="AD66" s="35">
        <f>Main!Q61*Mask!S$18</f>
        <v>0</v>
      </c>
      <c r="AE66" s="35">
        <f>Main!R61*Mask!T$18</f>
        <v>0</v>
      </c>
      <c r="AF66" s="35">
        <f>Main!S61*Mask!U$18</f>
        <v>0</v>
      </c>
      <c r="AG66" s="35">
        <f>Main!T61*Mask!V$18</f>
        <v>0</v>
      </c>
      <c r="AH66" s="35">
        <f>Main!U61*Mask!W$18</f>
        <v>0</v>
      </c>
      <c r="AI66" s="35">
        <f>Main!V61*Mask!X$18</f>
        <v>0</v>
      </c>
      <c r="AJ66" s="35">
        <f>Main!W61*Mask!Y$18</f>
        <v>0</v>
      </c>
      <c r="AK66" s="35">
        <f>Main!X61*Mask!Z$18</f>
        <v>0</v>
      </c>
      <c r="AL66" s="35">
        <f>Main!Y61*Mask!AA$18</f>
        <v>0</v>
      </c>
      <c r="AM66" s="35">
        <f>Main!Z61*Mask!AB$18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1</v>
      </c>
      <c r="Q67" s="138" t="str">
        <f ca="1">IF(Main!$AY62&lt;&gt;"#",$P67-Main!$AY62,"#")</f>
        <v>#</v>
      </c>
      <c r="R67" s="35">
        <f>Main!E62*Mask!G$18</f>
        <v>0</v>
      </c>
      <c r="S67" s="35">
        <f>Main!F62*Mask!H$18</f>
        <v>0</v>
      </c>
      <c r="T67" s="35">
        <f>Main!G62*Mask!I$18</f>
        <v>0</v>
      </c>
      <c r="U67" s="35">
        <f>Main!H62*Mask!J$18</f>
        <v>0</v>
      </c>
      <c r="V67" s="35">
        <f>Main!I62*Mask!K$18</f>
        <v>0</v>
      </c>
      <c r="W67" s="35">
        <f>Main!J62*Mask!L$18</f>
        <v>0</v>
      </c>
      <c r="X67" s="35">
        <f>Main!K62*Mask!M$18</f>
        <v>0</v>
      </c>
      <c r="Y67" s="35">
        <f>Main!L62*Mask!N$18</f>
        <v>0</v>
      </c>
      <c r="Z67" s="35">
        <f>Main!M62*Mask!O$18</f>
        <v>0</v>
      </c>
      <c r="AA67" s="35">
        <f>Main!N62*Mask!P$18</f>
        <v>0</v>
      </c>
      <c r="AB67" s="35">
        <f>Main!O62*Mask!Q$18</f>
        <v>0</v>
      </c>
      <c r="AC67" s="35">
        <f>Main!P62*Mask!R$18</f>
        <v>0</v>
      </c>
      <c r="AD67" s="35">
        <f>Main!Q62*Mask!S$18</f>
        <v>0</v>
      </c>
      <c r="AE67" s="35">
        <f>Main!R62*Mask!T$18</f>
        <v>0</v>
      </c>
      <c r="AF67" s="35">
        <f>Main!S62*Mask!U$18</f>
        <v>0</v>
      </c>
      <c r="AG67" s="35">
        <f>Main!T62*Mask!V$18</f>
        <v>0</v>
      </c>
      <c r="AH67" s="35">
        <f>Main!U62*Mask!W$18</f>
        <v>0</v>
      </c>
      <c r="AI67" s="35">
        <f>Main!V62*Mask!X$18</f>
        <v>0</v>
      </c>
      <c r="AJ67" s="35">
        <f>Main!W62*Mask!Y$18</f>
        <v>0</v>
      </c>
      <c r="AK67" s="35">
        <f>Main!X62*Mask!Z$18</f>
        <v>0</v>
      </c>
      <c r="AL67" s="35">
        <f>Main!Y62*Mask!AA$18</f>
        <v>0</v>
      </c>
      <c r="AM67" s="35">
        <f>Main!Z62*Mask!AB$18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1</v>
      </c>
      <c r="Q68" s="138" t="str">
        <f ca="1">IF(Main!$AY63&lt;&gt;"#",$P68-Main!$AY63,"#")</f>
        <v>#</v>
      </c>
      <c r="R68" s="35">
        <f>Main!E63*Mask!G$18</f>
        <v>0</v>
      </c>
      <c r="S68" s="35">
        <f>Main!F63*Mask!H$18</f>
        <v>0</v>
      </c>
      <c r="T68" s="35">
        <f>Main!G63*Mask!I$18</f>
        <v>0</v>
      </c>
      <c r="U68" s="35">
        <f>Main!H63*Mask!J$18</f>
        <v>0</v>
      </c>
      <c r="V68" s="35">
        <f>Main!I63*Mask!K$18</f>
        <v>0</v>
      </c>
      <c r="W68" s="35">
        <f>Main!J63*Mask!L$18</f>
        <v>0</v>
      </c>
      <c r="X68" s="35">
        <f>Main!K63*Mask!M$18</f>
        <v>0</v>
      </c>
      <c r="Y68" s="35">
        <f>Main!L63*Mask!N$18</f>
        <v>0</v>
      </c>
      <c r="Z68" s="35">
        <f>Main!M63*Mask!O$18</f>
        <v>0</v>
      </c>
      <c r="AA68" s="35">
        <f>Main!N63*Mask!P$18</f>
        <v>0</v>
      </c>
      <c r="AB68" s="35">
        <f>Main!O63*Mask!Q$18</f>
        <v>0</v>
      </c>
      <c r="AC68" s="35">
        <f>Main!P63*Mask!R$18</f>
        <v>0</v>
      </c>
      <c r="AD68" s="35">
        <f>Main!Q63*Mask!S$18</f>
        <v>0</v>
      </c>
      <c r="AE68" s="35">
        <f>Main!R63*Mask!T$18</f>
        <v>0</v>
      </c>
      <c r="AF68" s="35">
        <f>Main!S63*Mask!U$18</f>
        <v>0</v>
      </c>
      <c r="AG68" s="35">
        <f>Main!T63*Mask!V$18</f>
        <v>0</v>
      </c>
      <c r="AH68" s="35">
        <f>Main!U63*Mask!W$18</f>
        <v>0</v>
      </c>
      <c r="AI68" s="35">
        <f>Main!V63*Mask!X$18</f>
        <v>0</v>
      </c>
      <c r="AJ68" s="35">
        <f>Main!W63*Mask!Y$18</f>
        <v>0</v>
      </c>
      <c r="AK68" s="35">
        <f>Main!X63*Mask!Z$18</f>
        <v>0</v>
      </c>
      <c r="AL68" s="35">
        <f>Main!Y63*Mask!AA$18</f>
        <v>0</v>
      </c>
      <c r="AM68" s="35">
        <f>Main!Z63*Mask!AB$18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1</v>
      </c>
      <c r="Q69" s="138" t="str">
        <f ca="1">IF(Main!$AY64&lt;&gt;"#",$P69-Main!$AY64,"#")</f>
        <v>#</v>
      </c>
      <c r="R69" s="35">
        <f>Main!E64*Mask!G$18</f>
        <v>0</v>
      </c>
      <c r="S69" s="35">
        <f>Main!F64*Mask!H$18</f>
        <v>0</v>
      </c>
      <c r="T69" s="35">
        <f>Main!G64*Mask!I$18</f>
        <v>0</v>
      </c>
      <c r="U69" s="35">
        <f>Main!H64*Mask!J$18</f>
        <v>0</v>
      </c>
      <c r="V69" s="35">
        <f>Main!I64*Mask!K$18</f>
        <v>0</v>
      </c>
      <c r="W69" s="35">
        <f>Main!J64*Mask!L$18</f>
        <v>0</v>
      </c>
      <c r="X69" s="35">
        <f>Main!K64*Mask!M$18</f>
        <v>0</v>
      </c>
      <c r="Y69" s="35">
        <f>Main!L64*Mask!N$18</f>
        <v>0</v>
      </c>
      <c r="Z69" s="35">
        <f>Main!M64*Mask!O$18</f>
        <v>0</v>
      </c>
      <c r="AA69" s="35">
        <f>Main!N64*Mask!P$18</f>
        <v>0</v>
      </c>
      <c r="AB69" s="35">
        <f>Main!O64*Mask!Q$18</f>
        <v>0</v>
      </c>
      <c r="AC69" s="35">
        <f>Main!P64*Mask!R$18</f>
        <v>0</v>
      </c>
      <c r="AD69" s="35">
        <f>Main!Q64*Mask!S$18</f>
        <v>0</v>
      </c>
      <c r="AE69" s="35">
        <f>Main!R64*Mask!T$18</f>
        <v>0</v>
      </c>
      <c r="AF69" s="35">
        <f>Main!S64*Mask!U$18</f>
        <v>0</v>
      </c>
      <c r="AG69" s="35">
        <f>Main!T64*Mask!V$18</f>
        <v>0</v>
      </c>
      <c r="AH69" s="35">
        <f>Main!U64*Mask!W$18</f>
        <v>0</v>
      </c>
      <c r="AI69" s="35">
        <f>Main!V64*Mask!X$18</f>
        <v>0</v>
      </c>
      <c r="AJ69" s="35">
        <f>Main!W64*Mask!Y$18</f>
        <v>0</v>
      </c>
      <c r="AK69" s="35">
        <f>Main!X64*Mask!Z$18</f>
        <v>0</v>
      </c>
      <c r="AL69" s="35">
        <f>Main!Y64*Mask!AA$18</f>
        <v>0</v>
      </c>
      <c r="AM69" s="35">
        <f>Main!Z64*Mask!AB$18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33">
        <f t="shared" si="2"/>
        <v>0</v>
      </c>
      <c r="P70" s="138">
        <f t="shared" si="5"/>
        <v>1</v>
      </c>
      <c r="Q70" s="138" t="str">
        <f ca="1">IF(Main!$AY65&lt;&gt;"#",$P70-Main!$AY65,"#")</f>
        <v>#</v>
      </c>
      <c r="R70" s="35">
        <f>Main!E65*Mask!G$18</f>
        <v>0</v>
      </c>
      <c r="S70" s="35">
        <f>Main!F65*Mask!H$18</f>
        <v>0</v>
      </c>
      <c r="T70" s="35">
        <f>Main!G65*Mask!I$18</f>
        <v>0</v>
      </c>
      <c r="U70" s="35">
        <f>Main!H65*Mask!J$18</f>
        <v>0</v>
      </c>
      <c r="V70" s="35">
        <f>Main!I65*Mask!K$18</f>
        <v>0</v>
      </c>
      <c r="W70" s="35">
        <f>Main!J65*Mask!L$18</f>
        <v>0</v>
      </c>
      <c r="X70" s="35">
        <f>Main!K65*Mask!M$18</f>
        <v>0</v>
      </c>
      <c r="Y70" s="35">
        <f>Main!L65*Mask!N$18</f>
        <v>0</v>
      </c>
      <c r="Z70" s="35">
        <f>Main!M65*Mask!O$18</f>
        <v>0</v>
      </c>
      <c r="AA70" s="35">
        <f>Main!N65*Mask!P$18</f>
        <v>0</v>
      </c>
      <c r="AB70" s="35">
        <f>Main!O65*Mask!Q$18</f>
        <v>0</v>
      </c>
      <c r="AC70" s="35">
        <f>Main!P65*Mask!R$18</f>
        <v>0</v>
      </c>
      <c r="AD70" s="35">
        <f>Main!Q65*Mask!S$18</f>
        <v>0</v>
      </c>
      <c r="AE70" s="35">
        <f>Main!R65*Mask!T$18</f>
        <v>0</v>
      </c>
      <c r="AF70" s="35">
        <f>Main!S65*Mask!U$18</f>
        <v>0</v>
      </c>
      <c r="AG70" s="35">
        <f>Main!T65*Mask!V$18</f>
        <v>0</v>
      </c>
      <c r="AH70" s="35">
        <f>Main!U65*Mask!W$18</f>
        <v>0</v>
      </c>
      <c r="AI70" s="35">
        <f>Main!V65*Mask!X$18</f>
        <v>0</v>
      </c>
      <c r="AJ70" s="35">
        <f>Main!W65*Mask!Y$18</f>
        <v>0</v>
      </c>
      <c r="AK70" s="35">
        <f>Main!X65*Mask!Z$18</f>
        <v>0</v>
      </c>
      <c r="AL70" s="35">
        <f>Main!Y65*Mask!AA$18</f>
        <v>0</v>
      </c>
      <c r="AM70" s="35">
        <f>Main!Z65*Mask!AB$18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1</v>
      </c>
      <c r="Q71" s="138" t="str">
        <f ca="1">IF(Main!$AY66&lt;&gt;"#",$P71-Main!$AY66,"#")</f>
        <v>#</v>
      </c>
      <c r="R71" s="35">
        <f>Main!E66*Mask!G$18</f>
        <v>0</v>
      </c>
      <c r="S71" s="35">
        <f>Main!F66*Mask!H$18</f>
        <v>0</v>
      </c>
      <c r="T71" s="35">
        <f>Main!G66*Mask!I$18</f>
        <v>0</v>
      </c>
      <c r="U71" s="35">
        <f>Main!H66*Mask!J$18</f>
        <v>0</v>
      </c>
      <c r="V71" s="35">
        <f>Main!I66*Mask!K$18</f>
        <v>0</v>
      </c>
      <c r="W71" s="35">
        <f>Main!J66*Mask!L$18</f>
        <v>0</v>
      </c>
      <c r="X71" s="35">
        <f>Main!K66*Mask!M$18</f>
        <v>0</v>
      </c>
      <c r="Y71" s="35">
        <f>Main!L66*Mask!N$18</f>
        <v>0</v>
      </c>
      <c r="Z71" s="35">
        <f>Main!M66*Mask!O$18</f>
        <v>0</v>
      </c>
      <c r="AA71" s="35">
        <f>Main!N66*Mask!P$18</f>
        <v>0</v>
      </c>
      <c r="AB71" s="35">
        <f>Main!O66*Mask!Q$18</f>
        <v>0</v>
      </c>
      <c r="AC71" s="35">
        <f>Main!P66*Mask!R$18</f>
        <v>0</v>
      </c>
      <c r="AD71" s="35">
        <f>Main!Q66*Mask!S$18</f>
        <v>0</v>
      </c>
      <c r="AE71" s="35">
        <f>Main!R66*Mask!T$18</f>
        <v>0</v>
      </c>
      <c r="AF71" s="35">
        <f>Main!S66*Mask!U$18</f>
        <v>0</v>
      </c>
      <c r="AG71" s="35">
        <f>Main!T66*Mask!V$18</f>
        <v>0</v>
      </c>
      <c r="AH71" s="35">
        <f>Main!U66*Mask!W$18</f>
        <v>0</v>
      </c>
      <c r="AI71" s="35">
        <f>Main!V66*Mask!X$18</f>
        <v>0</v>
      </c>
      <c r="AJ71" s="35">
        <f>Main!W66*Mask!Y$18</f>
        <v>0</v>
      </c>
      <c r="AK71" s="35">
        <f>Main!X66*Mask!Z$18</f>
        <v>0</v>
      </c>
      <c r="AL71" s="35">
        <f>Main!Y66*Mask!AA$18</f>
        <v>0</v>
      </c>
      <c r="AM71" s="35">
        <f>Main!Z66*Mask!AB$18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1</v>
      </c>
      <c r="Q72" s="138" t="str">
        <f ca="1">IF(Main!$AY67&lt;&gt;"#",$P72-Main!$AY67,"#")</f>
        <v>#</v>
      </c>
      <c r="R72" s="35">
        <f>Main!E67*Mask!G$18</f>
        <v>0</v>
      </c>
      <c r="S72" s="35">
        <f>Main!F67*Mask!H$18</f>
        <v>0</v>
      </c>
      <c r="T72" s="35">
        <f>Main!G67*Mask!I$18</f>
        <v>0</v>
      </c>
      <c r="U72" s="35">
        <f>Main!H67*Mask!J$18</f>
        <v>0</v>
      </c>
      <c r="V72" s="35">
        <f>Main!I67*Mask!K$18</f>
        <v>0</v>
      </c>
      <c r="W72" s="35">
        <f>Main!J67*Mask!L$18</f>
        <v>0</v>
      </c>
      <c r="X72" s="35">
        <f>Main!K67*Mask!M$18</f>
        <v>0</v>
      </c>
      <c r="Y72" s="35">
        <f>Main!L67*Mask!N$18</f>
        <v>0</v>
      </c>
      <c r="Z72" s="35">
        <f>Main!M67*Mask!O$18</f>
        <v>0</v>
      </c>
      <c r="AA72" s="35">
        <f>Main!N67*Mask!P$18</f>
        <v>0</v>
      </c>
      <c r="AB72" s="35">
        <f>Main!O67*Mask!Q$18</f>
        <v>0</v>
      </c>
      <c r="AC72" s="35">
        <f>Main!P67*Mask!R$18</f>
        <v>0</v>
      </c>
      <c r="AD72" s="35">
        <f>Main!Q67*Mask!S$18</f>
        <v>0</v>
      </c>
      <c r="AE72" s="35">
        <f>Main!R67*Mask!T$18</f>
        <v>0</v>
      </c>
      <c r="AF72" s="35">
        <f>Main!S67*Mask!U$18</f>
        <v>0</v>
      </c>
      <c r="AG72" s="35">
        <f>Main!T67*Mask!V$18</f>
        <v>0</v>
      </c>
      <c r="AH72" s="35">
        <f>Main!U67*Mask!W$18</f>
        <v>0</v>
      </c>
      <c r="AI72" s="35">
        <f>Main!V67*Mask!X$18</f>
        <v>0</v>
      </c>
      <c r="AJ72" s="35">
        <f>Main!W67*Mask!Y$18</f>
        <v>0</v>
      </c>
      <c r="AK72" s="35">
        <f>Main!X67*Mask!Z$18</f>
        <v>0</v>
      </c>
      <c r="AL72" s="35">
        <f>Main!Y67*Mask!AA$18</f>
        <v>0</v>
      </c>
      <c r="AM72" s="35">
        <f>Main!Z67*Mask!AB$18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1</v>
      </c>
      <c r="Q73" s="138" t="str">
        <f ca="1">IF(Main!$AY68&lt;&gt;"#",$P73-Main!$AY68,"#")</f>
        <v>#</v>
      </c>
      <c r="R73" s="35">
        <f>Main!E68*Mask!G$18</f>
        <v>0</v>
      </c>
      <c r="S73" s="35">
        <f>Main!F68*Mask!H$18</f>
        <v>0</v>
      </c>
      <c r="T73" s="35">
        <f>Main!G68*Mask!I$18</f>
        <v>0</v>
      </c>
      <c r="U73" s="35">
        <f>Main!H68*Mask!J$18</f>
        <v>0</v>
      </c>
      <c r="V73" s="35">
        <f>Main!I68*Mask!K$18</f>
        <v>0</v>
      </c>
      <c r="W73" s="35">
        <f>Main!J68*Mask!L$18</f>
        <v>0</v>
      </c>
      <c r="X73" s="35">
        <f>Main!K68*Mask!M$18</f>
        <v>0</v>
      </c>
      <c r="Y73" s="35">
        <f>Main!L68*Mask!N$18</f>
        <v>0</v>
      </c>
      <c r="Z73" s="35">
        <f>Main!M68*Mask!O$18</f>
        <v>0</v>
      </c>
      <c r="AA73" s="35">
        <f>Main!N68*Mask!P$18</f>
        <v>0</v>
      </c>
      <c r="AB73" s="35">
        <f>Main!O68*Mask!Q$18</f>
        <v>0</v>
      </c>
      <c r="AC73" s="35">
        <f>Main!P68*Mask!R$18</f>
        <v>0</v>
      </c>
      <c r="AD73" s="35">
        <f>Main!Q68*Mask!S$18</f>
        <v>0</v>
      </c>
      <c r="AE73" s="35">
        <f>Main!R68*Mask!T$18</f>
        <v>0</v>
      </c>
      <c r="AF73" s="35">
        <f>Main!S68*Mask!U$18</f>
        <v>0</v>
      </c>
      <c r="AG73" s="35">
        <f>Main!T68*Mask!V$18</f>
        <v>0</v>
      </c>
      <c r="AH73" s="35">
        <f>Main!U68*Mask!W$18</f>
        <v>0</v>
      </c>
      <c r="AI73" s="35">
        <f>Main!V68*Mask!X$18</f>
        <v>0</v>
      </c>
      <c r="AJ73" s="35">
        <f>Main!W68*Mask!Y$18</f>
        <v>0</v>
      </c>
      <c r="AK73" s="35">
        <f>Main!X68*Mask!Z$18</f>
        <v>0</v>
      </c>
      <c r="AL73" s="35">
        <f>Main!Y68*Mask!AA$18</f>
        <v>0</v>
      </c>
      <c r="AM73" s="35">
        <f>Main!Z68*Mask!AB$18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1</v>
      </c>
      <c r="Q74" s="138" t="str">
        <f ca="1">IF(Main!$AY69&lt;&gt;"#",$P74-Main!$AY69,"#")</f>
        <v>#</v>
      </c>
      <c r="R74" s="35">
        <f>Main!E69*Mask!G$18</f>
        <v>0</v>
      </c>
      <c r="S74" s="35">
        <f>Main!F69*Mask!H$18</f>
        <v>0</v>
      </c>
      <c r="T74" s="35">
        <f>Main!G69*Mask!I$18</f>
        <v>0</v>
      </c>
      <c r="U74" s="35">
        <f>Main!H69*Mask!J$18</f>
        <v>0</v>
      </c>
      <c r="V74" s="35">
        <f>Main!I69*Mask!K$18</f>
        <v>0</v>
      </c>
      <c r="W74" s="35">
        <f>Main!J69*Mask!L$18</f>
        <v>0</v>
      </c>
      <c r="X74" s="35">
        <f>Main!K69*Mask!M$18</f>
        <v>0</v>
      </c>
      <c r="Y74" s="35">
        <f>Main!L69*Mask!N$18</f>
        <v>0</v>
      </c>
      <c r="Z74" s="35">
        <f>Main!M69*Mask!O$18</f>
        <v>0</v>
      </c>
      <c r="AA74" s="35">
        <f>Main!N69*Mask!P$18</f>
        <v>0</v>
      </c>
      <c r="AB74" s="35">
        <f>Main!O69*Mask!Q$18</f>
        <v>0</v>
      </c>
      <c r="AC74" s="35">
        <f>Main!P69*Mask!R$18</f>
        <v>0</v>
      </c>
      <c r="AD74" s="35">
        <f>Main!Q69*Mask!S$18</f>
        <v>0</v>
      </c>
      <c r="AE74" s="35">
        <f>Main!R69*Mask!T$18</f>
        <v>0</v>
      </c>
      <c r="AF74" s="35">
        <f>Main!S69*Mask!U$18</f>
        <v>0</v>
      </c>
      <c r="AG74" s="35">
        <f>Main!T69*Mask!V$18</f>
        <v>0</v>
      </c>
      <c r="AH74" s="35">
        <f>Main!U69*Mask!W$18</f>
        <v>0</v>
      </c>
      <c r="AI74" s="35">
        <f>Main!V69*Mask!X$18</f>
        <v>0</v>
      </c>
      <c r="AJ74" s="35">
        <f>Main!W69*Mask!Y$18</f>
        <v>0</v>
      </c>
      <c r="AK74" s="35">
        <f>Main!X69*Mask!Z$18</f>
        <v>0</v>
      </c>
      <c r="AL74" s="35">
        <f>Main!Y69*Mask!AA$18</f>
        <v>0</v>
      </c>
      <c r="AM74" s="35">
        <f>Main!Z69*Mask!AB$18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1</v>
      </c>
      <c r="Q75" s="138" t="str">
        <f ca="1">IF(Main!$AY70&lt;&gt;"#",$P75-Main!$AY70,"#")</f>
        <v>#</v>
      </c>
      <c r="R75" s="35">
        <f>Main!E70*Mask!G$18</f>
        <v>0</v>
      </c>
      <c r="S75" s="35">
        <f>Main!F70*Mask!H$18</f>
        <v>0</v>
      </c>
      <c r="T75" s="35">
        <f>Main!G70*Mask!I$18</f>
        <v>0</v>
      </c>
      <c r="U75" s="35">
        <f>Main!H70*Mask!J$18</f>
        <v>0</v>
      </c>
      <c r="V75" s="35">
        <f>Main!I70*Mask!K$18</f>
        <v>0</v>
      </c>
      <c r="W75" s="35">
        <f>Main!J70*Mask!L$18</f>
        <v>0</v>
      </c>
      <c r="X75" s="35">
        <f>Main!K70*Mask!M$18</f>
        <v>0</v>
      </c>
      <c r="Y75" s="35">
        <f>Main!L70*Mask!N$18</f>
        <v>0</v>
      </c>
      <c r="Z75" s="35">
        <f>Main!M70*Mask!O$18</f>
        <v>0</v>
      </c>
      <c r="AA75" s="35">
        <f>Main!N70*Mask!P$18</f>
        <v>0</v>
      </c>
      <c r="AB75" s="35">
        <f>Main!O70*Mask!Q$18</f>
        <v>0</v>
      </c>
      <c r="AC75" s="35">
        <f>Main!P70*Mask!R$18</f>
        <v>0</v>
      </c>
      <c r="AD75" s="35">
        <f>Main!Q70*Mask!S$18</f>
        <v>0</v>
      </c>
      <c r="AE75" s="35">
        <f>Main!R70*Mask!T$18</f>
        <v>0</v>
      </c>
      <c r="AF75" s="35">
        <f>Main!S70*Mask!U$18</f>
        <v>0</v>
      </c>
      <c r="AG75" s="35">
        <f>Main!T70*Mask!V$18</f>
        <v>0</v>
      </c>
      <c r="AH75" s="35">
        <f>Main!U70*Mask!W$18</f>
        <v>0</v>
      </c>
      <c r="AI75" s="35">
        <f>Main!V70*Mask!X$18</f>
        <v>0</v>
      </c>
      <c r="AJ75" s="35">
        <f>Main!W70*Mask!Y$18</f>
        <v>0</v>
      </c>
      <c r="AK75" s="35">
        <f>Main!X70*Mask!Z$18</f>
        <v>0</v>
      </c>
      <c r="AL75" s="35">
        <f>Main!Y70*Mask!AA$18</f>
        <v>0</v>
      </c>
      <c r="AM75" s="35">
        <f>Main!Z70*Mask!AB$18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1</v>
      </c>
      <c r="Q76" s="138" t="str">
        <f ca="1">IF(Main!$AY71&lt;&gt;"#",$P76-Main!$AY71,"#")</f>
        <v>#</v>
      </c>
      <c r="R76" s="35">
        <f>Main!E71*Mask!G$18</f>
        <v>0</v>
      </c>
      <c r="S76" s="35">
        <f>Main!F71*Mask!H$18</f>
        <v>0</v>
      </c>
      <c r="T76" s="35">
        <f>Main!G71*Mask!I$18</f>
        <v>0</v>
      </c>
      <c r="U76" s="35">
        <f>Main!H71*Mask!J$18</f>
        <v>0</v>
      </c>
      <c r="V76" s="35">
        <f>Main!I71*Mask!K$18</f>
        <v>0</v>
      </c>
      <c r="W76" s="35">
        <f>Main!J71*Mask!L$18</f>
        <v>0</v>
      </c>
      <c r="X76" s="35">
        <f>Main!K71*Mask!M$18</f>
        <v>0</v>
      </c>
      <c r="Y76" s="35">
        <f>Main!L71*Mask!N$18</f>
        <v>0</v>
      </c>
      <c r="Z76" s="35">
        <f>Main!M71*Mask!O$18</f>
        <v>0</v>
      </c>
      <c r="AA76" s="35">
        <f>Main!N71*Mask!P$18</f>
        <v>0</v>
      </c>
      <c r="AB76" s="35">
        <f>Main!O71*Mask!Q$18</f>
        <v>0</v>
      </c>
      <c r="AC76" s="35">
        <f>Main!P71*Mask!R$18</f>
        <v>0</v>
      </c>
      <c r="AD76" s="35">
        <f>Main!Q71*Mask!S$18</f>
        <v>0</v>
      </c>
      <c r="AE76" s="35">
        <f>Main!R71*Mask!T$18</f>
        <v>0</v>
      </c>
      <c r="AF76" s="35">
        <f>Main!S71*Mask!U$18</f>
        <v>0</v>
      </c>
      <c r="AG76" s="35">
        <f>Main!T71*Mask!V$18</f>
        <v>0</v>
      </c>
      <c r="AH76" s="35">
        <f>Main!U71*Mask!W$18</f>
        <v>0</v>
      </c>
      <c r="AI76" s="35">
        <f>Main!V71*Mask!X$18</f>
        <v>0</v>
      </c>
      <c r="AJ76" s="35">
        <f>Main!W71*Mask!Y$18</f>
        <v>0</v>
      </c>
      <c r="AK76" s="35">
        <f>Main!X71*Mask!Z$18</f>
        <v>0</v>
      </c>
      <c r="AL76" s="35">
        <f>Main!Y71*Mask!AA$18</f>
        <v>0</v>
      </c>
      <c r="AM76" s="35">
        <f>Main!Z71*Mask!AB$18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1</v>
      </c>
      <c r="Q77" s="138" t="str">
        <f ca="1">IF(Main!$AY72&lt;&gt;"#",$P77-Main!$AY72,"#")</f>
        <v>#</v>
      </c>
      <c r="R77" s="35">
        <f>Main!E72*Mask!G$18</f>
        <v>0</v>
      </c>
      <c r="S77" s="35">
        <f>Main!F72*Mask!H$18</f>
        <v>0</v>
      </c>
      <c r="T77" s="35">
        <f>Main!G72*Mask!I$18</f>
        <v>0</v>
      </c>
      <c r="U77" s="35">
        <f>Main!H72*Mask!J$18</f>
        <v>0</v>
      </c>
      <c r="V77" s="35">
        <f>Main!I72*Mask!K$18</f>
        <v>0</v>
      </c>
      <c r="W77" s="35">
        <f>Main!J72*Mask!L$18</f>
        <v>0</v>
      </c>
      <c r="X77" s="35">
        <f>Main!K72*Mask!M$18</f>
        <v>0</v>
      </c>
      <c r="Y77" s="35">
        <f>Main!L72*Mask!N$18</f>
        <v>0</v>
      </c>
      <c r="Z77" s="35">
        <f>Main!M72*Mask!O$18</f>
        <v>0</v>
      </c>
      <c r="AA77" s="35">
        <f>Main!N72*Mask!P$18</f>
        <v>0</v>
      </c>
      <c r="AB77" s="35">
        <f>Main!O72*Mask!Q$18</f>
        <v>0</v>
      </c>
      <c r="AC77" s="35">
        <f>Main!P72*Mask!R$18</f>
        <v>0</v>
      </c>
      <c r="AD77" s="35">
        <f>Main!Q72*Mask!S$18</f>
        <v>0</v>
      </c>
      <c r="AE77" s="35">
        <f>Main!R72*Mask!T$18</f>
        <v>0</v>
      </c>
      <c r="AF77" s="35">
        <f>Main!S72*Mask!U$18</f>
        <v>0</v>
      </c>
      <c r="AG77" s="35">
        <f>Main!T72*Mask!V$18</f>
        <v>0</v>
      </c>
      <c r="AH77" s="35">
        <f>Main!U72*Mask!W$18</f>
        <v>0</v>
      </c>
      <c r="AI77" s="35">
        <f>Main!V72*Mask!X$18</f>
        <v>0</v>
      </c>
      <c r="AJ77" s="35">
        <f>Main!W72*Mask!Y$18</f>
        <v>0</v>
      </c>
      <c r="AK77" s="35">
        <f>Main!X72*Mask!Z$18</f>
        <v>0</v>
      </c>
      <c r="AL77" s="35">
        <f>Main!Y72*Mask!AA$18</f>
        <v>0</v>
      </c>
      <c r="AM77" s="35">
        <f>Main!Z72*Mask!AB$18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1</v>
      </c>
      <c r="Q78" s="138" t="str">
        <f ca="1">IF(Main!$AY73&lt;&gt;"#",$P78-Main!$AY73,"#")</f>
        <v>#</v>
      </c>
      <c r="R78" s="35">
        <f>Main!E73*Mask!G$18</f>
        <v>0</v>
      </c>
      <c r="S78" s="35">
        <f>Main!F73*Mask!H$18</f>
        <v>0</v>
      </c>
      <c r="T78" s="35">
        <f>Main!G73*Mask!I$18</f>
        <v>0</v>
      </c>
      <c r="U78" s="35">
        <f>Main!H73*Mask!J$18</f>
        <v>0</v>
      </c>
      <c r="V78" s="35">
        <f>Main!I73*Mask!K$18</f>
        <v>0</v>
      </c>
      <c r="W78" s="35">
        <f>Main!J73*Mask!L$18</f>
        <v>0</v>
      </c>
      <c r="X78" s="35">
        <f>Main!K73*Mask!M$18</f>
        <v>0</v>
      </c>
      <c r="Y78" s="35">
        <f>Main!L73*Mask!N$18</f>
        <v>0</v>
      </c>
      <c r="Z78" s="35">
        <f>Main!M73*Mask!O$18</f>
        <v>0</v>
      </c>
      <c r="AA78" s="35">
        <f>Main!N73*Mask!P$18</f>
        <v>0</v>
      </c>
      <c r="AB78" s="35">
        <f>Main!O73*Mask!Q$18</f>
        <v>0</v>
      </c>
      <c r="AC78" s="35">
        <f>Main!P73*Mask!R$18</f>
        <v>0</v>
      </c>
      <c r="AD78" s="35">
        <f>Main!Q73*Mask!S$18</f>
        <v>0</v>
      </c>
      <c r="AE78" s="35">
        <f>Main!R73*Mask!T$18</f>
        <v>0</v>
      </c>
      <c r="AF78" s="35">
        <f>Main!S73*Mask!U$18</f>
        <v>0</v>
      </c>
      <c r="AG78" s="35">
        <f>Main!T73*Mask!V$18</f>
        <v>0</v>
      </c>
      <c r="AH78" s="35">
        <f>Main!U73*Mask!W$18</f>
        <v>0</v>
      </c>
      <c r="AI78" s="35">
        <f>Main!V73*Mask!X$18</f>
        <v>0</v>
      </c>
      <c r="AJ78" s="35">
        <f>Main!W73*Mask!Y$18</f>
        <v>0</v>
      </c>
      <c r="AK78" s="35">
        <f>Main!X73*Mask!Z$18</f>
        <v>0</v>
      </c>
      <c r="AL78" s="35">
        <f>Main!Y73*Mask!AA$18</f>
        <v>0</v>
      </c>
      <c r="AM78" s="35">
        <f>Main!Z73*Mask!AB$18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1</v>
      </c>
      <c r="Q79" s="138" t="str">
        <f ca="1">IF(Main!$AY74&lt;&gt;"#",$P79-Main!$AY74,"#")</f>
        <v>#</v>
      </c>
      <c r="R79" s="35">
        <f>Main!E74*Mask!G$18</f>
        <v>0</v>
      </c>
      <c r="S79" s="35">
        <f>Main!F74*Mask!H$18</f>
        <v>0</v>
      </c>
      <c r="T79" s="35">
        <f>Main!G74*Mask!I$18</f>
        <v>0</v>
      </c>
      <c r="U79" s="35">
        <f>Main!H74*Mask!J$18</f>
        <v>0</v>
      </c>
      <c r="V79" s="35">
        <f>Main!I74*Mask!K$18</f>
        <v>0</v>
      </c>
      <c r="W79" s="35">
        <f>Main!J74*Mask!L$18</f>
        <v>0</v>
      </c>
      <c r="X79" s="35">
        <f>Main!K74*Mask!M$18</f>
        <v>0</v>
      </c>
      <c r="Y79" s="35">
        <f>Main!L74*Mask!N$18</f>
        <v>0</v>
      </c>
      <c r="Z79" s="35">
        <f>Main!M74*Mask!O$18</f>
        <v>0</v>
      </c>
      <c r="AA79" s="35">
        <f>Main!N74*Mask!P$18</f>
        <v>0</v>
      </c>
      <c r="AB79" s="35">
        <f>Main!O74*Mask!Q$18</f>
        <v>0</v>
      </c>
      <c r="AC79" s="35">
        <f>Main!P74*Mask!R$18</f>
        <v>0</v>
      </c>
      <c r="AD79" s="35">
        <f>Main!Q74*Mask!S$18</f>
        <v>0</v>
      </c>
      <c r="AE79" s="35">
        <f>Main!R74*Mask!T$18</f>
        <v>0</v>
      </c>
      <c r="AF79" s="35">
        <f>Main!S74*Mask!U$18</f>
        <v>0</v>
      </c>
      <c r="AG79" s="35">
        <f>Main!T74*Mask!V$18</f>
        <v>0</v>
      </c>
      <c r="AH79" s="35">
        <f>Main!U74*Mask!W$18</f>
        <v>0</v>
      </c>
      <c r="AI79" s="35">
        <f>Main!V74*Mask!X$18</f>
        <v>0</v>
      </c>
      <c r="AJ79" s="35">
        <f>Main!W74*Mask!Y$18</f>
        <v>0</v>
      </c>
      <c r="AK79" s="35">
        <f>Main!X74*Mask!Z$18</f>
        <v>0</v>
      </c>
      <c r="AL79" s="35">
        <f>Main!Y74*Mask!AA$18</f>
        <v>0</v>
      </c>
      <c r="AM79" s="35">
        <f>Main!Z74*Mask!AB$18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1</v>
      </c>
      <c r="Q80" s="138" t="str">
        <f ca="1">IF(Main!$AY75&lt;&gt;"#",$P80-Main!$AY75,"#")</f>
        <v>#</v>
      </c>
      <c r="R80" s="35">
        <f>Main!E75*Mask!G$18</f>
        <v>0</v>
      </c>
      <c r="S80" s="35">
        <f>Main!F75*Mask!H$18</f>
        <v>0</v>
      </c>
      <c r="T80" s="35">
        <f>Main!G75*Mask!I$18</f>
        <v>0</v>
      </c>
      <c r="U80" s="35">
        <f>Main!H75*Mask!J$18</f>
        <v>0</v>
      </c>
      <c r="V80" s="35">
        <f>Main!I75*Mask!K$18</f>
        <v>0</v>
      </c>
      <c r="W80" s="35">
        <f>Main!J75*Mask!L$18</f>
        <v>0</v>
      </c>
      <c r="X80" s="35">
        <f>Main!K75*Mask!M$18</f>
        <v>0</v>
      </c>
      <c r="Y80" s="35">
        <f>Main!L75*Mask!N$18</f>
        <v>0</v>
      </c>
      <c r="Z80" s="35">
        <f>Main!M75*Mask!O$18</f>
        <v>0</v>
      </c>
      <c r="AA80" s="35">
        <f>Main!N75*Mask!P$18</f>
        <v>0</v>
      </c>
      <c r="AB80" s="35">
        <f>Main!O75*Mask!Q$18</f>
        <v>0</v>
      </c>
      <c r="AC80" s="35">
        <f>Main!P75*Mask!R$18</f>
        <v>0</v>
      </c>
      <c r="AD80" s="35">
        <f>Main!Q75*Mask!S$18</f>
        <v>0</v>
      </c>
      <c r="AE80" s="35">
        <f>Main!R75*Mask!T$18</f>
        <v>0</v>
      </c>
      <c r="AF80" s="35">
        <f>Main!S75*Mask!U$18</f>
        <v>0</v>
      </c>
      <c r="AG80" s="35">
        <f>Main!T75*Mask!V$18</f>
        <v>0</v>
      </c>
      <c r="AH80" s="35">
        <f>Main!U75*Mask!W$18</f>
        <v>0</v>
      </c>
      <c r="AI80" s="35">
        <f>Main!V75*Mask!X$18</f>
        <v>0</v>
      </c>
      <c r="AJ80" s="35">
        <f>Main!W75*Mask!Y$18</f>
        <v>0</v>
      </c>
      <c r="AK80" s="35">
        <f>Main!X75*Mask!Z$18</f>
        <v>0</v>
      </c>
      <c r="AL80" s="35">
        <f>Main!Y75*Mask!AA$18</f>
        <v>0</v>
      </c>
      <c r="AM80" s="35">
        <f>Main!Z75*Mask!AB$18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1</v>
      </c>
      <c r="Q81" s="138" t="str">
        <f ca="1">IF(Main!$AY76&lt;&gt;"#",$P81-Main!$AY76,"#")</f>
        <v>#</v>
      </c>
      <c r="R81" s="35">
        <f>Main!E76*Mask!G$18</f>
        <v>0</v>
      </c>
      <c r="S81" s="35">
        <f>Main!F76*Mask!H$18</f>
        <v>0</v>
      </c>
      <c r="T81" s="35">
        <f>Main!G76*Mask!I$18</f>
        <v>0</v>
      </c>
      <c r="U81" s="35">
        <f>Main!H76*Mask!J$18</f>
        <v>0</v>
      </c>
      <c r="V81" s="35">
        <f>Main!I76*Mask!K$18</f>
        <v>0</v>
      </c>
      <c r="W81" s="35">
        <f>Main!J76*Mask!L$18</f>
        <v>0</v>
      </c>
      <c r="X81" s="35">
        <f>Main!K76*Mask!M$18</f>
        <v>0</v>
      </c>
      <c r="Y81" s="35">
        <f>Main!L76*Mask!N$18</f>
        <v>0</v>
      </c>
      <c r="Z81" s="35">
        <f>Main!M76*Mask!O$18</f>
        <v>0</v>
      </c>
      <c r="AA81" s="35">
        <f>Main!N76*Mask!P$18</f>
        <v>0</v>
      </c>
      <c r="AB81" s="35">
        <f>Main!O76*Mask!Q$18</f>
        <v>0</v>
      </c>
      <c r="AC81" s="35">
        <f>Main!P76*Mask!R$18</f>
        <v>0</v>
      </c>
      <c r="AD81" s="35">
        <f>Main!Q76*Mask!S$18</f>
        <v>0</v>
      </c>
      <c r="AE81" s="35">
        <f>Main!R76*Mask!T$18</f>
        <v>0</v>
      </c>
      <c r="AF81" s="35">
        <f>Main!S76*Mask!U$18</f>
        <v>0</v>
      </c>
      <c r="AG81" s="35">
        <f>Main!T76*Mask!V$18</f>
        <v>0</v>
      </c>
      <c r="AH81" s="35">
        <f>Main!U76*Mask!W$18</f>
        <v>0</v>
      </c>
      <c r="AI81" s="35">
        <f>Main!V76*Mask!X$18</f>
        <v>0</v>
      </c>
      <c r="AJ81" s="35">
        <f>Main!W76*Mask!Y$18</f>
        <v>0</v>
      </c>
      <c r="AK81" s="35">
        <f>Main!X76*Mask!Z$18</f>
        <v>0</v>
      </c>
      <c r="AL81" s="35">
        <f>Main!Y76*Mask!AA$18</f>
        <v>0</v>
      </c>
      <c r="AM81" s="35">
        <f>Main!Z76*Mask!AB$18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1</v>
      </c>
      <c r="Q82" s="138" t="str">
        <f ca="1">IF(Main!$AY77&lt;&gt;"#",$P82-Main!$AY77,"#")</f>
        <v>#</v>
      </c>
      <c r="R82" s="35">
        <f>Main!E77*Mask!G$18</f>
        <v>0</v>
      </c>
      <c r="S82" s="35">
        <f>Main!F77*Mask!H$18</f>
        <v>0</v>
      </c>
      <c r="T82" s="35">
        <f>Main!G77*Mask!I$18</f>
        <v>0</v>
      </c>
      <c r="U82" s="35">
        <f>Main!H77*Mask!J$18</f>
        <v>0</v>
      </c>
      <c r="V82" s="35">
        <f>Main!I77*Mask!K$18</f>
        <v>0</v>
      </c>
      <c r="W82" s="35">
        <f>Main!J77*Mask!L$18</f>
        <v>0</v>
      </c>
      <c r="X82" s="35">
        <f>Main!K77*Mask!M$18</f>
        <v>0</v>
      </c>
      <c r="Y82" s="35">
        <f>Main!L77*Mask!N$18</f>
        <v>0</v>
      </c>
      <c r="Z82" s="35">
        <f>Main!M77*Mask!O$18</f>
        <v>0</v>
      </c>
      <c r="AA82" s="35">
        <f>Main!N77*Mask!P$18</f>
        <v>0</v>
      </c>
      <c r="AB82" s="35">
        <f>Main!O77*Mask!Q$18</f>
        <v>0</v>
      </c>
      <c r="AC82" s="35">
        <f>Main!P77*Mask!R$18</f>
        <v>0</v>
      </c>
      <c r="AD82" s="35">
        <f>Main!Q77*Mask!S$18</f>
        <v>0</v>
      </c>
      <c r="AE82" s="35">
        <f>Main!R77*Mask!T$18</f>
        <v>0</v>
      </c>
      <c r="AF82" s="35">
        <f>Main!S77*Mask!U$18</f>
        <v>0</v>
      </c>
      <c r="AG82" s="35">
        <f>Main!T77*Mask!V$18</f>
        <v>0</v>
      </c>
      <c r="AH82" s="35">
        <f>Main!U77*Mask!W$18</f>
        <v>0</v>
      </c>
      <c r="AI82" s="35">
        <f>Main!V77*Mask!X$18</f>
        <v>0</v>
      </c>
      <c r="AJ82" s="35">
        <f>Main!W77*Mask!Y$18</f>
        <v>0</v>
      </c>
      <c r="AK82" s="35">
        <f>Main!X77*Mask!Z$18</f>
        <v>0</v>
      </c>
      <c r="AL82" s="35">
        <f>Main!Y77*Mask!AA$18</f>
        <v>0</v>
      </c>
      <c r="AM82" s="35">
        <f>Main!Z77*Mask!AB$18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1</v>
      </c>
      <c r="Q83" s="138" t="str">
        <f ca="1">IF(Main!$AY78&lt;&gt;"#",$P83-Main!$AY78,"#")</f>
        <v>#</v>
      </c>
      <c r="R83" s="35">
        <f>Main!E78*Mask!G$18</f>
        <v>0</v>
      </c>
      <c r="S83" s="35">
        <f>Main!F78*Mask!H$18</f>
        <v>0</v>
      </c>
      <c r="T83" s="35">
        <f>Main!G78*Mask!I$18</f>
        <v>0</v>
      </c>
      <c r="U83" s="35">
        <f>Main!H78*Mask!J$18</f>
        <v>0</v>
      </c>
      <c r="V83" s="35">
        <f>Main!I78*Mask!K$18</f>
        <v>0</v>
      </c>
      <c r="W83" s="35">
        <f>Main!J78*Mask!L$18</f>
        <v>0</v>
      </c>
      <c r="X83" s="35">
        <f>Main!K78*Mask!M$18</f>
        <v>0</v>
      </c>
      <c r="Y83" s="35">
        <f>Main!L78*Mask!N$18</f>
        <v>0</v>
      </c>
      <c r="Z83" s="35">
        <f>Main!M78*Mask!O$18</f>
        <v>0</v>
      </c>
      <c r="AA83" s="35">
        <f>Main!N78*Mask!P$18</f>
        <v>0</v>
      </c>
      <c r="AB83" s="35">
        <f>Main!O78*Mask!Q$18</f>
        <v>0</v>
      </c>
      <c r="AC83" s="35">
        <f>Main!P78*Mask!R$18</f>
        <v>0</v>
      </c>
      <c r="AD83" s="35">
        <f>Main!Q78*Mask!S$18</f>
        <v>0</v>
      </c>
      <c r="AE83" s="35">
        <f>Main!R78*Mask!T$18</f>
        <v>0</v>
      </c>
      <c r="AF83" s="35">
        <f>Main!S78*Mask!U$18</f>
        <v>0</v>
      </c>
      <c r="AG83" s="35">
        <f>Main!T78*Mask!V$18</f>
        <v>0</v>
      </c>
      <c r="AH83" s="35">
        <f>Main!U78*Mask!W$18</f>
        <v>0</v>
      </c>
      <c r="AI83" s="35">
        <f>Main!V78*Mask!X$18</f>
        <v>0</v>
      </c>
      <c r="AJ83" s="35">
        <f>Main!W78*Mask!Y$18</f>
        <v>0</v>
      </c>
      <c r="AK83" s="35">
        <f>Main!X78*Mask!Z$18</f>
        <v>0</v>
      </c>
      <c r="AL83" s="35">
        <f>Main!Y78*Mask!AA$18</f>
        <v>0</v>
      </c>
      <c r="AM83" s="35">
        <f>Main!Z78*Mask!AB$18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1</v>
      </c>
      <c r="Q84" s="138" t="str">
        <f ca="1">IF(Main!$AY79&lt;&gt;"#",$P84-Main!$AY79,"#")</f>
        <v>#</v>
      </c>
      <c r="R84" s="35">
        <f>Main!E79*Mask!G$18</f>
        <v>0</v>
      </c>
      <c r="S84" s="35">
        <f>Main!F79*Mask!H$18</f>
        <v>0</v>
      </c>
      <c r="T84" s="35">
        <f>Main!G79*Mask!I$18</f>
        <v>0</v>
      </c>
      <c r="U84" s="35">
        <f>Main!H79*Mask!J$18</f>
        <v>0</v>
      </c>
      <c r="V84" s="35">
        <f>Main!I79*Mask!K$18</f>
        <v>0</v>
      </c>
      <c r="W84" s="35">
        <f>Main!J79*Mask!L$18</f>
        <v>0</v>
      </c>
      <c r="X84" s="35">
        <f>Main!K79*Mask!M$18</f>
        <v>0</v>
      </c>
      <c r="Y84" s="35">
        <f>Main!L79*Mask!N$18</f>
        <v>0</v>
      </c>
      <c r="Z84" s="35">
        <f>Main!M79*Mask!O$18</f>
        <v>0</v>
      </c>
      <c r="AA84" s="35">
        <f>Main!N79*Mask!P$18</f>
        <v>0</v>
      </c>
      <c r="AB84" s="35">
        <f>Main!O79*Mask!Q$18</f>
        <v>0</v>
      </c>
      <c r="AC84" s="35">
        <f>Main!P79*Mask!R$18</f>
        <v>0</v>
      </c>
      <c r="AD84" s="35">
        <f>Main!Q79*Mask!S$18</f>
        <v>0</v>
      </c>
      <c r="AE84" s="35">
        <f>Main!R79*Mask!T$18</f>
        <v>0</v>
      </c>
      <c r="AF84" s="35">
        <f>Main!S79*Mask!U$18</f>
        <v>0</v>
      </c>
      <c r="AG84" s="35">
        <f>Main!T79*Mask!V$18</f>
        <v>0</v>
      </c>
      <c r="AH84" s="35">
        <f>Main!U79*Mask!W$18</f>
        <v>0</v>
      </c>
      <c r="AI84" s="35">
        <f>Main!V79*Mask!X$18</f>
        <v>0</v>
      </c>
      <c r="AJ84" s="35">
        <f>Main!W79*Mask!Y$18</f>
        <v>0</v>
      </c>
      <c r="AK84" s="35">
        <f>Main!X79*Mask!Z$18</f>
        <v>0</v>
      </c>
      <c r="AL84" s="35">
        <f>Main!Y79*Mask!AA$18</f>
        <v>0</v>
      </c>
      <c r="AM84" s="35">
        <f>Main!Z79*Mask!AB$18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1</v>
      </c>
      <c r="Q85" s="138" t="str">
        <f ca="1">IF(Main!$AY80&lt;&gt;"#",$P85-Main!$AY80,"#")</f>
        <v>#</v>
      </c>
      <c r="R85" s="35">
        <f>Main!E80*Mask!G$18</f>
        <v>0</v>
      </c>
      <c r="S85" s="35">
        <f>Main!F80*Mask!H$18</f>
        <v>0</v>
      </c>
      <c r="T85" s="35">
        <f>Main!G80*Mask!I$18</f>
        <v>0</v>
      </c>
      <c r="U85" s="35">
        <f>Main!H80*Mask!J$18</f>
        <v>0</v>
      </c>
      <c r="V85" s="35">
        <f>Main!I80*Mask!K$18</f>
        <v>0</v>
      </c>
      <c r="W85" s="35">
        <f>Main!J80*Mask!L$18</f>
        <v>0</v>
      </c>
      <c r="X85" s="35">
        <f>Main!K80*Mask!M$18</f>
        <v>0</v>
      </c>
      <c r="Y85" s="35">
        <f>Main!L80*Mask!N$18</f>
        <v>0</v>
      </c>
      <c r="Z85" s="35">
        <f>Main!M80*Mask!O$18</f>
        <v>0</v>
      </c>
      <c r="AA85" s="35">
        <f>Main!N80*Mask!P$18</f>
        <v>0</v>
      </c>
      <c r="AB85" s="35">
        <f>Main!O80*Mask!Q$18</f>
        <v>0</v>
      </c>
      <c r="AC85" s="35">
        <f>Main!P80*Mask!R$18</f>
        <v>0</v>
      </c>
      <c r="AD85" s="35">
        <f>Main!Q80*Mask!S$18</f>
        <v>0</v>
      </c>
      <c r="AE85" s="35">
        <f>Main!R80*Mask!T$18</f>
        <v>0</v>
      </c>
      <c r="AF85" s="35">
        <f>Main!S80*Mask!U$18</f>
        <v>0</v>
      </c>
      <c r="AG85" s="35">
        <f>Main!T80*Mask!V$18</f>
        <v>0</v>
      </c>
      <c r="AH85" s="35">
        <f>Main!U80*Mask!W$18</f>
        <v>0</v>
      </c>
      <c r="AI85" s="35">
        <f>Main!V80*Mask!X$18</f>
        <v>0</v>
      </c>
      <c r="AJ85" s="35">
        <f>Main!W80*Mask!Y$18</f>
        <v>0</v>
      </c>
      <c r="AK85" s="35">
        <f>Main!X80*Mask!Z$18</f>
        <v>0</v>
      </c>
      <c r="AL85" s="35">
        <f>Main!Y80*Mask!AA$18</f>
        <v>0</v>
      </c>
      <c r="AM85" s="35">
        <f>Main!Z80*Mask!AB$18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1</v>
      </c>
      <c r="Q86" s="138" t="str">
        <f ca="1">IF(Main!$AY81&lt;&gt;"#",$P86-Main!$AY81,"#")</f>
        <v>#</v>
      </c>
      <c r="R86" s="35">
        <f>Main!E81*Mask!G$18</f>
        <v>0</v>
      </c>
      <c r="S86" s="35">
        <f>Main!F81*Mask!H$18</f>
        <v>0</v>
      </c>
      <c r="T86" s="35">
        <f>Main!G81*Mask!I$18</f>
        <v>0</v>
      </c>
      <c r="U86" s="35">
        <f>Main!H81*Mask!J$18</f>
        <v>0</v>
      </c>
      <c r="V86" s="35">
        <f>Main!I81*Mask!K$18</f>
        <v>0</v>
      </c>
      <c r="W86" s="35">
        <f>Main!J81*Mask!L$18</f>
        <v>0</v>
      </c>
      <c r="X86" s="35">
        <f>Main!K81*Mask!M$18</f>
        <v>0</v>
      </c>
      <c r="Y86" s="35">
        <f>Main!L81*Mask!N$18</f>
        <v>0</v>
      </c>
      <c r="Z86" s="35">
        <f>Main!M81*Mask!O$18</f>
        <v>0</v>
      </c>
      <c r="AA86" s="35">
        <f>Main!N81*Mask!P$18</f>
        <v>0</v>
      </c>
      <c r="AB86" s="35">
        <f>Main!O81*Mask!Q$18</f>
        <v>0</v>
      </c>
      <c r="AC86" s="35">
        <f>Main!P81*Mask!R$18</f>
        <v>0</v>
      </c>
      <c r="AD86" s="35">
        <f>Main!Q81*Mask!S$18</f>
        <v>0</v>
      </c>
      <c r="AE86" s="35">
        <f>Main!R81*Mask!T$18</f>
        <v>0</v>
      </c>
      <c r="AF86" s="35">
        <f>Main!S81*Mask!U$18</f>
        <v>0</v>
      </c>
      <c r="AG86" s="35">
        <f>Main!T81*Mask!V$18</f>
        <v>0</v>
      </c>
      <c r="AH86" s="35">
        <f>Main!U81*Mask!W$18</f>
        <v>0</v>
      </c>
      <c r="AI86" s="35">
        <f>Main!V81*Mask!X$18</f>
        <v>0</v>
      </c>
      <c r="AJ86" s="35">
        <f>Main!W81*Mask!Y$18</f>
        <v>0</v>
      </c>
      <c r="AK86" s="35">
        <f>Main!X81*Mask!Z$18</f>
        <v>0</v>
      </c>
      <c r="AL86" s="35">
        <f>Main!Y81*Mask!AA$18</f>
        <v>0</v>
      </c>
      <c r="AM86" s="35">
        <f>Main!Z81*Mask!AB$18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1</v>
      </c>
      <c r="Q87" s="138" t="str">
        <f ca="1">IF(Main!$AY82&lt;&gt;"#",$P87-Main!$AY82,"#")</f>
        <v>#</v>
      </c>
      <c r="R87" s="35">
        <f>Main!E82*Mask!G$18</f>
        <v>0</v>
      </c>
      <c r="S87" s="35">
        <f>Main!F82*Mask!H$18</f>
        <v>0</v>
      </c>
      <c r="T87" s="35">
        <f>Main!G82*Mask!I$18</f>
        <v>0</v>
      </c>
      <c r="U87" s="35">
        <f>Main!H82*Mask!J$18</f>
        <v>0</v>
      </c>
      <c r="V87" s="35">
        <f>Main!I82*Mask!K$18</f>
        <v>0</v>
      </c>
      <c r="W87" s="35">
        <f>Main!J82*Mask!L$18</f>
        <v>0</v>
      </c>
      <c r="X87" s="35">
        <f>Main!K82*Mask!M$18</f>
        <v>0</v>
      </c>
      <c r="Y87" s="35">
        <f>Main!L82*Mask!N$18</f>
        <v>0</v>
      </c>
      <c r="Z87" s="35">
        <f>Main!M82*Mask!O$18</f>
        <v>0</v>
      </c>
      <c r="AA87" s="35">
        <f>Main!N82*Mask!P$18</f>
        <v>0</v>
      </c>
      <c r="AB87" s="35">
        <f>Main!O82*Mask!Q$18</f>
        <v>0</v>
      </c>
      <c r="AC87" s="35">
        <f>Main!P82*Mask!R$18</f>
        <v>0</v>
      </c>
      <c r="AD87" s="35">
        <f>Main!Q82*Mask!S$18</f>
        <v>0</v>
      </c>
      <c r="AE87" s="35">
        <f>Main!R82*Mask!T$18</f>
        <v>0</v>
      </c>
      <c r="AF87" s="35">
        <f>Main!S82*Mask!U$18</f>
        <v>0</v>
      </c>
      <c r="AG87" s="35">
        <f>Main!T82*Mask!V$18</f>
        <v>0</v>
      </c>
      <c r="AH87" s="35">
        <f>Main!U82*Mask!W$18</f>
        <v>0</v>
      </c>
      <c r="AI87" s="35">
        <f>Main!V82*Mask!X$18</f>
        <v>0</v>
      </c>
      <c r="AJ87" s="35">
        <f>Main!W82*Mask!Y$18</f>
        <v>0</v>
      </c>
      <c r="AK87" s="35">
        <f>Main!X82*Mask!Z$18</f>
        <v>0</v>
      </c>
      <c r="AL87" s="35">
        <f>Main!Y82*Mask!AA$18</f>
        <v>0</v>
      </c>
      <c r="AM87" s="35">
        <f>Main!Z82*Mask!AB$18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1</v>
      </c>
      <c r="Q88" s="138" t="str">
        <f ca="1">IF(Main!$AY83&lt;&gt;"#",$P88-Main!$AY83,"#")</f>
        <v>#</v>
      </c>
      <c r="R88" s="35">
        <f>Main!E83*Mask!G$18</f>
        <v>0</v>
      </c>
      <c r="S88" s="35">
        <f>Main!F83*Mask!H$18</f>
        <v>0</v>
      </c>
      <c r="T88" s="35">
        <f>Main!G83*Mask!I$18</f>
        <v>0</v>
      </c>
      <c r="U88" s="35">
        <f>Main!H83*Mask!J$18</f>
        <v>0</v>
      </c>
      <c r="V88" s="35">
        <f>Main!I83*Mask!K$18</f>
        <v>0</v>
      </c>
      <c r="W88" s="35">
        <f>Main!J83*Mask!L$18</f>
        <v>0</v>
      </c>
      <c r="X88" s="35">
        <f>Main!K83*Mask!M$18</f>
        <v>0</v>
      </c>
      <c r="Y88" s="35">
        <f>Main!L83*Mask!N$18</f>
        <v>0</v>
      </c>
      <c r="Z88" s="35">
        <f>Main!M83*Mask!O$18</f>
        <v>0</v>
      </c>
      <c r="AA88" s="35">
        <f>Main!N83*Mask!P$18</f>
        <v>0</v>
      </c>
      <c r="AB88" s="35">
        <f>Main!O83*Mask!Q$18</f>
        <v>0</v>
      </c>
      <c r="AC88" s="35">
        <f>Main!P83*Mask!R$18</f>
        <v>0</v>
      </c>
      <c r="AD88" s="35">
        <f>Main!Q83*Mask!S$18</f>
        <v>0</v>
      </c>
      <c r="AE88" s="35">
        <f>Main!R83*Mask!T$18</f>
        <v>0</v>
      </c>
      <c r="AF88" s="35">
        <f>Main!S83*Mask!U$18</f>
        <v>0</v>
      </c>
      <c r="AG88" s="35">
        <f>Main!T83*Mask!V$18</f>
        <v>0</v>
      </c>
      <c r="AH88" s="35">
        <f>Main!U83*Mask!W$18</f>
        <v>0</v>
      </c>
      <c r="AI88" s="35">
        <f>Main!V83*Mask!X$18</f>
        <v>0</v>
      </c>
      <c r="AJ88" s="35">
        <f>Main!W83*Mask!Y$18</f>
        <v>0</v>
      </c>
      <c r="AK88" s="35">
        <f>Main!X83*Mask!Z$18</f>
        <v>0</v>
      </c>
      <c r="AL88" s="35">
        <f>Main!Y83*Mask!AA$18</f>
        <v>0</v>
      </c>
      <c r="AM88" s="35">
        <f>Main!Z83*Mask!AB$18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1</v>
      </c>
      <c r="Q89" s="138" t="str">
        <f ca="1">IF(Main!$AY84&lt;&gt;"#",$P89-Main!$AY84,"#")</f>
        <v>#</v>
      </c>
      <c r="R89" s="35">
        <f>Main!E84*Mask!G$18</f>
        <v>0</v>
      </c>
      <c r="S89" s="35">
        <f>Main!F84*Mask!H$18</f>
        <v>0</v>
      </c>
      <c r="T89" s="35">
        <f>Main!G84*Mask!I$18</f>
        <v>0</v>
      </c>
      <c r="U89" s="35">
        <f>Main!H84*Mask!J$18</f>
        <v>0</v>
      </c>
      <c r="V89" s="35">
        <f>Main!I84*Mask!K$18</f>
        <v>0</v>
      </c>
      <c r="W89" s="35">
        <f>Main!J84*Mask!L$18</f>
        <v>0</v>
      </c>
      <c r="X89" s="35">
        <f>Main!K84*Mask!M$18</f>
        <v>0</v>
      </c>
      <c r="Y89" s="35">
        <f>Main!L84*Mask!N$18</f>
        <v>0</v>
      </c>
      <c r="Z89" s="35">
        <f>Main!M84*Mask!O$18</f>
        <v>0</v>
      </c>
      <c r="AA89" s="35">
        <f>Main!N84*Mask!P$18</f>
        <v>0</v>
      </c>
      <c r="AB89" s="35">
        <f>Main!O84*Mask!Q$18</f>
        <v>0</v>
      </c>
      <c r="AC89" s="35">
        <f>Main!P84*Mask!R$18</f>
        <v>0</v>
      </c>
      <c r="AD89" s="35">
        <f>Main!Q84*Mask!S$18</f>
        <v>0</v>
      </c>
      <c r="AE89" s="35">
        <f>Main!R84*Mask!T$18</f>
        <v>0</v>
      </c>
      <c r="AF89" s="35">
        <f>Main!S84*Mask!U$18</f>
        <v>0</v>
      </c>
      <c r="AG89" s="35">
        <f>Main!T84*Mask!V$18</f>
        <v>0</v>
      </c>
      <c r="AH89" s="35">
        <f>Main!U84*Mask!W$18</f>
        <v>0</v>
      </c>
      <c r="AI89" s="35">
        <f>Main!V84*Mask!X$18</f>
        <v>0</v>
      </c>
      <c r="AJ89" s="35">
        <f>Main!W84*Mask!Y$18</f>
        <v>0</v>
      </c>
      <c r="AK89" s="35">
        <f>Main!X84*Mask!Z$18</f>
        <v>0</v>
      </c>
      <c r="AL89" s="35">
        <f>Main!Y84*Mask!AA$18</f>
        <v>0</v>
      </c>
      <c r="AM89" s="35">
        <f>Main!Z84*Mask!AB$18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1</v>
      </c>
      <c r="Q90" s="138" t="str">
        <f ca="1">IF(Main!$AY85&lt;&gt;"#",$P90-Main!$AY85,"#")</f>
        <v>#</v>
      </c>
      <c r="R90" s="35">
        <f>Main!E85*Mask!G$18</f>
        <v>0</v>
      </c>
      <c r="S90" s="35">
        <f>Main!F85*Mask!H$18</f>
        <v>0</v>
      </c>
      <c r="T90" s="35">
        <f>Main!G85*Mask!I$18</f>
        <v>0</v>
      </c>
      <c r="U90" s="35">
        <f>Main!H85*Mask!J$18</f>
        <v>0</v>
      </c>
      <c r="V90" s="35">
        <f>Main!I85*Mask!K$18</f>
        <v>0</v>
      </c>
      <c r="W90" s="35">
        <f>Main!J85*Mask!L$18</f>
        <v>0</v>
      </c>
      <c r="X90" s="35">
        <f>Main!K85*Mask!M$18</f>
        <v>0</v>
      </c>
      <c r="Y90" s="35">
        <f>Main!L85*Mask!N$18</f>
        <v>0</v>
      </c>
      <c r="Z90" s="35">
        <f>Main!M85*Mask!O$18</f>
        <v>0</v>
      </c>
      <c r="AA90" s="35">
        <f>Main!N85*Mask!P$18</f>
        <v>0</v>
      </c>
      <c r="AB90" s="35">
        <f>Main!O85*Mask!Q$18</f>
        <v>0</v>
      </c>
      <c r="AC90" s="35">
        <f>Main!P85*Mask!R$18</f>
        <v>0</v>
      </c>
      <c r="AD90" s="35">
        <f>Main!Q85*Mask!S$18</f>
        <v>0</v>
      </c>
      <c r="AE90" s="35">
        <f>Main!R85*Mask!T$18</f>
        <v>0</v>
      </c>
      <c r="AF90" s="35">
        <f>Main!S85*Mask!U$18</f>
        <v>0</v>
      </c>
      <c r="AG90" s="35">
        <f>Main!T85*Mask!V$18</f>
        <v>0</v>
      </c>
      <c r="AH90" s="35">
        <f>Main!U85*Mask!W$18</f>
        <v>0</v>
      </c>
      <c r="AI90" s="35">
        <f>Main!V85*Mask!X$18</f>
        <v>0</v>
      </c>
      <c r="AJ90" s="35">
        <f>Main!W85*Mask!Y$18</f>
        <v>0</v>
      </c>
      <c r="AK90" s="35">
        <f>Main!X85*Mask!Z$18</f>
        <v>0</v>
      </c>
      <c r="AL90" s="35">
        <f>Main!Y85*Mask!AA$18</f>
        <v>0</v>
      </c>
      <c r="AM90" s="35">
        <f>Main!Z85*Mask!AB$18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1</v>
      </c>
      <c r="Q91" s="138" t="str">
        <f ca="1">IF(Main!$AY86&lt;&gt;"#",$P91-Main!$AY86,"#")</f>
        <v>#</v>
      </c>
      <c r="R91" s="35">
        <f>Main!E86*Mask!G$18</f>
        <v>0</v>
      </c>
      <c r="S91" s="35">
        <f>Main!F86*Mask!H$18</f>
        <v>0</v>
      </c>
      <c r="T91" s="35">
        <f>Main!G86*Mask!I$18</f>
        <v>0</v>
      </c>
      <c r="U91" s="35">
        <f>Main!H86*Mask!J$18</f>
        <v>0</v>
      </c>
      <c r="V91" s="35">
        <f>Main!I86*Mask!K$18</f>
        <v>0</v>
      </c>
      <c r="W91" s="35">
        <f>Main!J86*Mask!L$18</f>
        <v>0</v>
      </c>
      <c r="X91" s="35">
        <f>Main!K86*Mask!M$18</f>
        <v>0</v>
      </c>
      <c r="Y91" s="35">
        <f>Main!L86*Mask!N$18</f>
        <v>0</v>
      </c>
      <c r="Z91" s="35">
        <f>Main!M86*Mask!O$18</f>
        <v>0</v>
      </c>
      <c r="AA91" s="35">
        <f>Main!N86*Mask!P$18</f>
        <v>0</v>
      </c>
      <c r="AB91" s="35">
        <f>Main!O86*Mask!Q$18</f>
        <v>0</v>
      </c>
      <c r="AC91" s="35">
        <f>Main!P86*Mask!R$18</f>
        <v>0</v>
      </c>
      <c r="AD91" s="35">
        <f>Main!Q86*Mask!S$18</f>
        <v>0</v>
      </c>
      <c r="AE91" s="35">
        <f>Main!R86*Mask!T$18</f>
        <v>0</v>
      </c>
      <c r="AF91" s="35">
        <f>Main!S86*Mask!U$18</f>
        <v>0</v>
      </c>
      <c r="AG91" s="35">
        <f>Main!T86*Mask!V$18</f>
        <v>0</v>
      </c>
      <c r="AH91" s="35">
        <f>Main!U86*Mask!W$18</f>
        <v>0</v>
      </c>
      <c r="AI91" s="35">
        <f>Main!V86*Mask!X$18</f>
        <v>0</v>
      </c>
      <c r="AJ91" s="35">
        <f>Main!W86*Mask!Y$18</f>
        <v>0</v>
      </c>
      <c r="AK91" s="35">
        <f>Main!X86*Mask!Z$18</f>
        <v>0</v>
      </c>
      <c r="AL91" s="35">
        <f>Main!Y86*Mask!AA$18</f>
        <v>0</v>
      </c>
      <c r="AM91" s="35">
        <f>Main!Z86*Mask!AB$18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1</v>
      </c>
      <c r="Q92" s="138" t="str">
        <f ca="1">IF(Main!$AY87&lt;&gt;"#",$P92-Main!$AY87,"#")</f>
        <v>#</v>
      </c>
      <c r="R92" s="35">
        <f>Main!E87*Mask!G$18</f>
        <v>0</v>
      </c>
      <c r="S92" s="35">
        <f>Main!F87*Mask!H$18</f>
        <v>0</v>
      </c>
      <c r="T92" s="35">
        <f>Main!G87*Mask!I$18</f>
        <v>0</v>
      </c>
      <c r="U92" s="35">
        <f>Main!H87*Mask!J$18</f>
        <v>0</v>
      </c>
      <c r="V92" s="35">
        <f>Main!I87*Mask!K$18</f>
        <v>0</v>
      </c>
      <c r="W92" s="35">
        <f>Main!J87*Mask!L$18</f>
        <v>0</v>
      </c>
      <c r="X92" s="35">
        <f>Main!K87*Mask!M$18</f>
        <v>0</v>
      </c>
      <c r="Y92" s="35">
        <f>Main!L87*Mask!N$18</f>
        <v>0</v>
      </c>
      <c r="Z92" s="35">
        <f>Main!M87*Mask!O$18</f>
        <v>0</v>
      </c>
      <c r="AA92" s="35">
        <f>Main!N87*Mask!P$18</f>
        <v>0</v>
      </c>
      <c r="AB92" s="35">
        <f>Main!O87*Mask!Q$18</f>
        <v>0</v>
      </c>
      <c r="AC92" s="35">
        <f>Main!P87*Mask!R$18</f>
        <v>0</v>
      </c>
      <c r="AD92" s="35">
        <f>Main!Q87*Mask!S$18</f>
        <v>0</v>
      </c>
      <c r="AE92" s="35">
        <f>Main!R87*Mask!T$18</f>
        <v>0</v>
      </c>
      <c r="AF92" s="35">
        <f>Main!S87*Mask!U$18</f>
        <v>0</v>
      </c>
      <c r="AG92" s="35">
        <f>Main!T87*Mask!V$18</f>
        <v>0</v>
      </c>
      <c r="AH92" s="35">
        <f>Main!U87*Mask!W$18</f>
        <v>0</v>
      </c>
      <c r="AI92" s="35">
        <f>Main!V87*Mask!X$18</f>
        <v>0</v>
      </c>
      <c r="AJ92" s="35">
        <f>Main!W87*Mask!Y$18</f>
        <v>0</v>
      </c>
      <c r="AK92" s="35">
        <f>Main!X87*Mask!Z$18</f>
        <v>0</v>
      </c>
      <c r="AL92" s="35">
        <f>Main!Y87*Mask!AA$18</f>
        <v>0</v>
      </c>
      <c r="AM92" s="35">
        <f>Main!Z87*Mask!AB$18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1</v>
      </c>
      <c r="Q93" s="138" t="str">
        <f ca="1">IF(Main!$AY88&lt;&gt;"#",$P93-Main!$AY88,"#")</f>
        <v>#</v>
      </c>
      <c r="R93" s="35">
        <f>Main!E88*Mask!G$18</f>
        <v>0</v>
      </c>
      <c r="S93" s="35">
        <f>Main!F88*Mask!H$18</f>
        <v>0</v>
      </c>
      <c r="T93" s="35">
        <f>Main!G88*Mask!I$18</f>
        <v>0</v>
      </c>
      <c r="U93" s="35">
        <f>Main!H88*Mask!J$18</f>
        <v>0</v>
      </c>
      <c r="V93" s="35">
        <f>Main!I88*Mask!K$18</f>
        <v>0</v>
      </c>
      <c r="W93" s="35">
        <f>Main!J88*Mask!L$18</f>
        <v>0</v>
      </c>
      <c r="X93" s="35">
        <f>Main!K88*Mask!M$18</f>
        <v>0</v>
      </c>
      <c r="Y93" s="35">
        <f>Main!L88*Mask!N$18</f>
        <v>0</v>
      </c>
      <c r="Z93" s="35">
        <f>Main!M88*Mask!O$18</f>
        <v>0</v>
      </c>
      <c r="AA93" s="35">
        <f>Main!N88*Mask!P$18</f>
        <v>0</v>
      </c>
      <c r="AB93" s="35">
        <f>Main!O88*Mask!Q$18</f>
        <v>0</v>
      </c>
      <c r="AC93" s="35">
        <f>Main!P88*Mask!R$18</f>
        <v>0</v>
      </c>
      <c r="AD93" s="35">
        <f>Main!Q88*Mask!S$18</f>
        <v>0</v>
      </c>
      <c r="AE93" s="35">
        <f>Main!R88*Mask!T$18</f>
        <v>0</v>
      </c>
      <c r="AF93" s="35">
        <f>Main!S88*Mask!U$18</f>
        <v>0</v>
      </c>
      <c r="AG93" s="35">
        <f>Main!T88*Mask!V$18</f>
        <v>0</v>
      </c>
      <c r="AH93" s="35">
        <f>Main!U88*Mask!W$18</f>
        <v>0</v>
      </c>
      <c r="AI93" s="35">
        <f>Main!V88*Mask!X$18</f>
        <v>0</v>
      </c>
      <c r="AJ93" s="35">
        <f>Main!W88*Mask!Y$18</f>
        <v>0</v>
      </c>
      <c r="AK93" s="35">
        <f>Main!X88*Mask!Z$18</f>
        <v>0</v>
      </c>
      <c r="AL93" s="35">
        <f>Main!Y88*Mask!AA$18</f>
        <v>0</v>
      </c>
      <c r="AM93" s="35">
        <f>Main!Z88*Mask!AB$18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1</v>
      </c>
      <c r="Q94" s="138" t="str">
        <f ca="1">IF(Main!$AY89&lt;&gt;"#",$P94-Main!$AY89,"#")</f>
        <v>#</v>
      </c>
      <c r="R94" s="35">
        <f>Main!E89*Mask!G$18</f>
        <v>0</v>
      </c>
      <c r="S94" s="35">
        <f>Main!F89*Mask!H$18</f>
        <v>0</v>
      </c>
      <c r="T94" s="35">
        <f>Main!G89*Mask!I$18</f>
        <v>0</v>
      </c>
      <c r="U94" s="35">
        <f>Main!H89*Mask!J$18</f>
        <v>0</v>
      </c>
      <c r="V94" s="35">
        <f>Main!I89*Mask!K$18</f>
        <v>0</v>
      </c>
      <c r="W94" s="35">
        <f>Main!J89*Mask!L$18</f>
        <v>0</v>
      </c>
      <c r="X94" s="35">
        <f>Main!K89*Mask!M$18</f>
        <v>0</v>
      </c>
      <c r="Y94" s="35">
        <f>Main!L89*Mask!N$18</f>
        <v>0</v>
      </c>
      <c r="Z94" s="35">
        <f>Main!M89*Mask!O$18</f>
        <v>0</v>
      </c>
      <c r="AA94" s="35">
        <f>Main!N89*Mask!P$18</f>
        <v>0</v>
      </c>
      <c r="AB94" s="35">
        <f>Main!O89*Mask!Q$18</f>
        <v>0</v>
      </c>
      <c r="AC94" s="35">
        <f>Main!P89*Mask!R$18</f>
        <v>0</v>
      </c>
      <c r="AD94" s="35">
        <f>Main!Q89*Mask!S$18</f>
        <v>0</v>
      </c>
      <c r="AE94" s="35">
        <f>Main!R89*Mask!T$18</f>
        <v>0</v>
      </c>
      <c r="AF94" s="35">
        <f>Main!S89*Mask!U$18</f>
        <v>0</v>
      </c>
      <c r="AG94" s="35">
        <f>Main!T89*Mask!V$18</f>
        <v>0</v>
      </c>
      <c r="AH94" s="35">
        <f>Main!U89*Mask!W$18</f>
        <v>0</v>
      </c>
      <c r="AI94" s="35">
        <f>Main!V89*Mask!X$18</f>
        <v>0</v>
      </c>
      <c r="AJ94" s="35">
        <f>Main!W89*Mask!Y$18</f>
        <v>0</v>
      </c>
      <c r="AK94" s="35">
        <f>Main!X89*Mask!Z$18</f>
        <v>0</v>
      </c>
      <c r="AL94" s="35">
        <f>Main!Y89*Mask!AA$18</f>
        <v>0</v>
      </c>
      <c r="AM94" s="35">
        <f>Main!Z89*Mask!AB$18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1</v>
      </c>
      <c r="Q95" s="138" t="str">
        <f ca="1">IF(Main!$AY90&lt;&gt;"#",$P95-Main!$AY90,"#")</f>
        <v>#</v>
      </c>
      <c r="R95" s="35">
        <f>Main!E90*Mask!G$18</f>
        <v>0</v>
      </c>
      <c r="S95" s="35">
        <f>Main!F90*Mask!H$18</f>
        <v>0</v>
      </c>
      <c r="T95" s="35">
        <f>Main!G90*Mask!I$18</f>
        <v>0</v>
      </c>
      <c r="U95" s="35">
        <f>Main!H90*Mask!J$18</f>
        <v>0</v>
      </c>
      <c r="V95" s="35">
        <f>Main!I90*Mask!K$18</f>
        <v>0</v>
      </c>
      <c r="W95" s="35">
        <f>Main!J90*Mask!L$18</f>
        <v>0</v>
      </c>
      <c r="X95" s="35">
        <f>Main!K90*Mask!M$18</f>
        <v>0</v>
      </c>
      <c r="Y95" s="35">
        <f>Main!L90*Mask!N$18</f>
        <v>0</v>
      </c>
      <c r="Z95" s="35">
        <f>Main!M90*Mask!O$18</f>
        <v>0</v>
      </c>
      <c r="AA95" s="35">
        <f>Main!N90*Mask!P$18</f>
        <v>0</v>
      </c>
      <c r="AB95" s="35">
        <f>Main!O90*Mask!Q$18</f>
        <v>0</v>
      </c>
      <c r="AC95" s="35">
        <f>Main!P90*Mask!R$18</f>
        <v>0</v>
      </c>
      <c r="AD95" s="35">
        <f>Main!Q90*Mask!S$18</f>
        <v>0</v>
      </c>
      <c r="AE95" s="35">
        <f>Main!R90*Mask!T$18</f>
        <v>0</v>
      </c>
      <c r="AF95" s="35">
        <f>Main!S90*Mask!U$18</f>
        <v>0</v>
      </c>
      <c r="AG95" s="35">
        <f>Main!T90*Mask!V$18</f>
        <v>0</v>
      </c>
      <c r="AH95" s="35">
        <f>Main!U90*Mask!W$18</f>
        <v>0</v>
      </c>
      <c r="AI95" s="35">
        <f>Main!V90*Mask!X$18</f>
        <v>0</v>
      </c>
      <c r="AJ95" s="35">
        <f>Main!W90*Mask!Y$18</f>
        <v>0</v>
      </c>
      <c r="AK95" s="35">
        <f>Main!X90*Mask!Z$18</f>
        <v>0</v>
      </c>
      <c r="AL95" s="35">
        <f>Main!Y90*Mask!AA$18</f>
        <v>0</v>
      </c>
      <c r="AM95" s="35">
        <f>Main!Z90*Mask!AB$18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1</v>
      </c>
      <c r="Q96" s="138" t="str">
        <f ca="1">IF(Main!$AY91&lt;&gt;"#",$P96-Main!$AY91,"#")</f>
        <v>#</v>
      </c>
      <c r="R96" s="35">
        <f>Main!E91*Mask!G$18</f>
        <v>0</v>
      </c>
      <c r="S96" s="35">
        <f>Main!F91*Mask!H$18</f>
        <v>0</v>
      </c>
      <c r="T96" s="35">
        <f>Main!G91*Mask!I$18</f>
        <v>0</v>
      </c>
      <c r="U96" s="35">
        <f>Main!H91*Mask!J$18</f>
        <v>0</v>
      </c>
      <c r="V96" s="35">
        <f>Main!I91*Mask!K$18</f>
        <v>0</v>
      </c>
      <c r="W96" s="35">
        <f>Main!J91*Mask!L$18</f>
        <v>0</v>
      </c>
      <c r="X96" s="35">
        <f>Main!K91*Mask!M$18</f>
        <v>0</v>
      </c>
      <c r="Y96" s="35">
        <f>Main!L91*Mask!N$18</f>
        <v>0</v>
      </c>
      <c r="Z96" s="35">
        <f>Main!M91*Mask!O$18</f>
        <v>0</v>
      </c>
      <c r="AA96" s="35">
        <f>Main!N91*Mask!P$18</f>
        <v>0</v>
      </c>
      <c r="AB96" s="35">
        <f>Main!O91*Mask!Q$18</f>
        <v>0</v>
      </c>
      <c r="AC96" s="35">
        <f>Main!P91*Mask!R$18</f>
        <v>0</v>
      </c>
      <c r="AD96" s="35">
        <f>Main!Q91*Mask!S$18</f>
        <v>0</v>
      </c>
      <c r="AE96" s="35">
        <f>Main!R91*Mask!T$18</f>
        <v>0</v>
      </c>
      <c r="AF96" s="35">
        <f>Main!S91*Mask!U$18</f>
        <v>0</v>
      </c>
      <c r="AG96" s="35">
        <f>Main!T91*Mask!V$18</f>
        <v>0</v>
      </c>
      <c r="AH96" s="35">
        <f>Main!U91*Mask!W$18</f>
        <v>0</v>
      </c>
      <c r="AI96" s="35">
        <f>Main!V91*Mask!X$18</f>
        <v>0</v>
      </c>
      <c r="AJ96" s="35">
        <f>Main!W91*Mask!Y$18</f>
        <v>0</v>
      </c>
      <c r="AK96" s="35">
        <f>Main!X91*Mask!Z$18</f>
        <v>0</v>
      </c>
      <c r="AL96" s="35">
        <f>Main!Y91*Mask!AA$18</f>
        <v>0</v>
      </c>
      <c r="AM96" s="35">
        <f>Main!Z91*Mask!AB$18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1</v>
      </c>
      <c r="Q97" s="138" t="str">
        <f ca="1">IF(Main!$AY92&lt;&gt;"#",$P97-Main!$AY92,"#")</f>
        <v>#</v>
      </c>
      <c r="R97" s="35">
        <f>Main!E92*Mask!G$18</f>
        <v>0</v>
      </c>
      <c r="S97" s="35">
        <f>Main!F92*Mask!H$18</f>
        <v>0</v>
      </c>
      <c r="T97" s="35">
        <f>Main!G92*Mask!I$18</f>
        <v>0</v>
      </c>
      <c r="U97" s="35">
        <f>Main!H92*Mask!J$18</f>
        <v>0</v>
      </c>
      <c r="V97" s="35">
        <f>Main!I92*Mask!K$18</f>
        <v>0</v>
      </c>
      <c r="W97" s="35">
        <f>Main!J92*Mask!L$18</f>
        <v>0</v>
      </c>
      <c r="X97" s="35">
        <f>Main!K92*Mask!M$18</f>
        <v>0</v>
      </c>
      <c r="Y97" s="35">
        <f>Main!L92*Mask!N$18</f>
        <v>0</v>
      </c>
      <c r="Z97" s="35">
        <f>Main!M92*Mask!O$18</f>
        <v>0</v>
      </c>
      <c r="AA97" s="35">
        <f>Main!N92*Mask!P$18</f>
        <v>0</v>
      </c>
      <c r="AB97" s="35">
        <f>Main!O92*Mask!Q$18</f>
        <v>0</v>
      </c>
      <c r="AC97" s="35">
        <f>Main!P92*Mask!R$18</f>
        <v>0</v>
      </c>
      <c r="AD97" s="35">
        <f>Main!Q92*Mask!S$18</f>
        <v>0</v>
      </c>
      <c r="AE97" s="35">
        <f>Main!R92*Mask!T$18</f>
        <v>0</v>
      </c>
      <c r="AF97" s="35">
        <f>Main!S92*Mask!U$18</f>
        <v>0</v>
      </c>
      <c r="AG97" s="35">
        <f>Main!T92*Mask!V$18</f>
        <v>0</v>
      </c>
      <c r="AH97" s="35">
        <f>Main!U92*Mask!W$18</f>
        <v>0</v>
      </c>
      <c r="AI97" s="35">
        <f>Main!V92*Mask!X$18</f>
        <v>0</v>
      </c>
      <c r="AJ97" s="35">
        <f>Main!W92*Mask!Y$18</f>
        <v>0</v>
      </c>
      <c r="AK97" s="35">
        <f>Main!X92*Mask!Z$18</f>
        <v>0</v>
      </c>
      <c r="AL97" s="35">
        <f>Main!Y92*Mask!AA$18</f>
        <v>0</v>
      </c>
      <c r="AM97" s="35">
        <f>Main!Z92*Mask!AB$18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1</v>
      </c>
      <c r="Q98" s="138" t="str">
        <f ca="1">IF(Main!$AY93&lt;&gt;"#",$P98-Main!$AY93,"#")</f>
        <v>#</v>
      </c>
      <c r="R98" s="35">
        <f>Main!E93*Mask!G$18</f>
        <v>0</v>
      </c>
      <c r="S98" s="35">
        <f>Main!F93*Mask!H$18</f>
        <v>0</v>
      </c>
      <c r="T98" s="35">
        <f>Main!G93*Mask!I$18</f>
        <v>0</v>
      </c>
      <c r="U98" s="35">
        <f>Main!H93*Mask!J$18</f>
        <v>0</v>
      </c>
      <c r="V98" s="35">
        <f>Main!I93*Mask!K$18</f>
        <v>0</v>
      </c>
      <c r="W98" s="35">
        <f>Main!J93*Mask!L$18</f>
        <v>0</v>
      </c>
      <c r="X98" s="35">
        <f>Main!K93*Mask!M$18</f>
        <v>0</v>
      </c>
      <c r="Y98" s="35">
        <f>Main!L93*Mask!N$18</f>
        <v>0</v>
      </c>
      <c r="Z98" s="35">
        <f>Main!M93*Mask!O$18</f>
        <v>0</v>
      </c>
      <c r="AA98" s="35">
        <f>Main!N93*Mask!P$18</f>
        <v>0</v>
      </c>
      <c r="AB98" s="35">
        <f>Main!O93*Mask!Q$18</f>
        <v>0</v>
      </c>
      <c r="AC98" s="35">
        <f>Main!P93*Mask!R$18</f>
        <v>0</v>
      </c>
      <c r="AD98" s="35">
        <f>Main!Q93*Mask!S$18</f>
        <v>0</v>
      </c>
      <c r="AE98" s="35">
        <f>Main!R93*Mask!T$18</f>
        <v>0</v>
      </c>
      <c r="AF98" s="35">
        <f>Main!S93*Mask!U$18</f>
        <v>0</v>
      </c>
      <c r="AG98" s="35">
        <f>Main!T93*Mask!V$18</f>
        <v>0</v>
      </c>
      <c r="AH98" s="35">
        <f>Main!U93*Mask!W$18</f>
        <v>0</v>
      </c>
      <c r="AI98" s="35">
        <f>Main!V93*Mask!X$18</f>
        <v>0</v>
      </c>
      <c r="AJ98" s="35">
        <f>Main!W93*Mask!Y$18</f>
        <v>0</v>
      </c>
      <c r="AK98" s="35">
        <f>Main!X93*Mask!Z$18</f>
        <v>0</v>
      </c>
      <c r="AL98" s="35">
        <f>Main!Y93*Mask!AA$18</f>
        <v>0</v>
      </c>
      <c r="AM98" s="35">
        <f>Main!Z93*Mask!AB$18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1</v>
      </c>
      <c r="Q99" s="138" t="str">
        <f ca="1">IF(Main!$AY94&lt;&gt;"#",$P99-Main!$AY94,"#")</f>
        <v>#</v>
      </c>
      <c r="R99" s="35">
        <f>Main!E94*Mask!G$18</f>
        <v>0</v>
      </c>
      <c r="S99" s="35">
        <f>Main!F94*Mask!H$18</f>
        <v>0</v>
      </c>
      <c r="T99" s="35">
        <f>Main!G94*Mask!I$18</f>
        <v>0</v>
      </c>
      <c r="U99" s="35">
        <f>Main!H94*Mask!J$18</f>
        <v>0</v>
      </c>
      <c r="V99" s="35">
        <f>Main!I94*Mask!K$18</f>
        <v>0</v>
      </c>
      <c r="W99" s="35">
        <f>Main!J94*Mask!L$18</f>
        <v>0</v>
      </c>
      <c r="X99" s="35">
        <f>Main!K94*Mask!M$18</f>
        <v>0</v>
      </c>
      <c r="Y99" s="35">
        <f>Main!L94*Mask!N$18</f>
        <v>0</v>
      </c>
      <c r="Z99" s="35">
        <f>Main!M94*Mask!O$18</f>
        <v>0</v>
      </c>
      <c r="AA99" s="35">
        <f>Main!N94*Mask!P$18</f>
        <v>0</v>
      </c>
      <c r="AB99" s="35">
        <f>Main!O94*Mask!Q$18</f>
        <v>0</v>
      </c>
      <c r="AC99" s="35">
        <f>Main!P94*Mask!R$18</f>
        <v>0</v>
      </c>
      <c r="AD99" s="35">
        <f>Main!Q94*Mask!S$18</f>
        <v>0</v>
      </c>
      <c r="AE99" s="35">
        <f>Main!R94*Mask!T$18</f>
        <v>0</v>
      </c>
      <c r="AF99" s="35">
        <f>Main!S94*Mask!U$18</f>
        <v>0</v>
      </c>
      <c r="AG99" s="35">
        <f>Main!T94*Mask!V$18</f>
        <v>0</v>
      </c>
      <c r="AH99" s="35">
        <f>Main!U94*Mask!W$18</f>
        <v>0</v>
      </c>
      <c r="AI99" s="35">
        <f>Main!V94*Mask!X$18</f>
        <v>0</v>
      </c>
      <c r="AJ99" s="35">
        <f>Main!W94*Mask!Y$18</f>
        <v>0</v>
      </c>
      <c r="AK99" s="35">
        <f>Main!X94*Mask!Z$18</f>
        <v>0</v>
      </c>
      <c r="AL99" s="35">
        <f>Main!Y94*Mask!AA$18</f>
        <v>0</v>
      </c>
      <c r="AM99" s="35">
        <f>Main!Z94*Mask!AB$18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1</v>
      </c>
      <c r="Q100" s="138" t="str">
        <f ca="1">IF(Main!$AY95&lt;&gt;"#",$P100-Main!$AY95,"#")</f>
        <v>#</v>
      </c>
      <c r="R100" s="35">
        <f>Main!E95*Mask!G$18</f>
        <v>0</v>
      </c>
      <c r="S100" s="35">
        <f>Main!F95*Mask!H$18</f>
        <v>0</v>
      </c>
      <c r="T100" s="35">
        <f>Main!G95*Mask!I$18</f>
        <v>0</v>
      </c>
      <c r="U100" s="35">
        <f>Main!H95*Mask!J$18</f>
        <v>0</v>
      </c>
      <c r="V100" s="35">
        <f>Main!I95*Mask!K$18</f>
        <v>0</v>
      </c>
      <c r="W100" s="35">
        <f>Main!J95*Mask!L$18</f>
        <v>0</v>
      </c>
      <c r="X100" s="35">
        <f>Main!K95*Mask!M$18</f>
        <v>0</v>
      </c>
      <c r="Y100" s="35">
        <f>Main!L95*Mask!N$18</f>
        <v>0</v>
      </c>
      <c r="Z100" s="35">
        <f>Main!M95*Mask!O$18</f>
        <v>0</v>
      </c>
      <c r="AA100" s="35">
        <f>Main!N95*Mask!P$18</f>
        <v>0</v>
      </c>
      <c r="AB100" s="35">
        <f>Main!O95*Mask!Q$18</f>
        <v>0</v>
      </c>
      <c r="AC100" s="35">
        <f>Main!P95*Mask!R$18</f>
        <v>0</v>
      </c>
      <c r="AD100" s="35">
        <f>Main!Q95*Mask!S$18</f>
        <v>0</v>
      </c>
      <c r="AE100" s="35">
        <f>Main!R95*Mask!T$18</f>
        <v>0</v>
      </c>
      <c r="AF100" s="35">
        <f>Main!S95*Mask!U$18</f>
        <v>0</v>
      </c>
      <c r="AG100" s="35">
        <f>Main!T95*Mask!V$18</f>
        <v>0</v>
      </c>
      <c r="AH100" s="35">
        <f>Main!U95*Mask!W$18</f>
        <v>0</v>
      </c>
      <c r="AI100" s="35">
        <f>Main!V95*Mask!X$18</f>
        <v>0</v>
      </c>
      <c r="AJ100" s="35">
        <f>Main!W95*Mask!Y$18</f>
        <v>0</v>
      </c>
      <c r="AK100" s="35">
        <f>Main!X95*Mask!Z$18</f>
        <v>0</v>
      </c>
      <c r="AL100" s="35">
        <f>Main!Y95*Mask!AA$18</f>
        <v>0</v>
      </c>
      <c r="AM100" s="35">
        <f>Main!Z95*Mask!AB$18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1</v>
      </c>
      <c r="Q101" s="138" t="str">
        <f ca="1">IF(Main!$AY96&lt;&gt;"#",$P101-Main!$AY96,"#")</f>
        <v>#</v>
      </c>
      <c r="R101" s="35">
        <f>Main!E96*Mask!G$18</f>
        <v>0</v>
      </c>
      <c r="S101" s="35">
        <f>Main!F96*Mask!H$18</f>
        <v>0</v>
      </c>
      <c r="T101" s="35">
        <f>Main!G96*Mask!I$18</f>
        <v>0</v>
      </c>
      <c r="U101" s="35">
        <f>Main!H96*Mask!J$18</f>
        <v>0</v>
      </c>
      <c r="V101" s="35">
        <f>Main!I96*Mask!K$18</f>
        <v>0</v>
      </c>
      <c r="W101" s="35">
        <f>Main!J96*Mask!L$18</f>
        <v>0</v>
      </c>
      <c r="X101" s="35">
        <f>Main!K96*Mask!M$18</f>
        <v>0</v>
      </c>
      <c r="Y101" s="35">
        <f>Main!L96*Mask!N$18</f>
        <v>0</v>
      </c>
      <c r="Z101" s="35">
        <f>Main!M96*Mask!O$18</f>
        <v>0</v>
      </c>
      <c r="AA101" s="35">
        <f>Main!N96*Mask!P$18</f>
        <v>0</v>
      </c>
      <c r="AB101" s="35">
        <f>Main!O96*Mask!Q$18</f>
        <v>0</v>
      </c>
      <c r="AC101" s="35">
        <f>Main!P96*Mask!R$18</f>
        <v>0</v>
      </c>
      <c r="AD101" s="35">
        <f>Main!Q96*Mask!S$18</f>
        <v>0</v>
      </c>
      <c r="AE101" s="35">
        <f>Main!R96*Mask!T$18</f>
        <v>0</v>
      </c>
      <c r="AF101" s="35">
        <f>Main!S96*Mask!U$18</f>
        <v>0</v>
      </c>
      <c r="AG101" s="35">
        <f>Main!T96*Mask!V$18</f>
        <v>0</v>
      </c>
      <c r="AH101" s="35">
        <f>Main!U96*Mask!W$18</f>
        <v>0</v>
      </c>
      <c r="AI101" s="35">
        <f>Main!V96*Mask!X$18</f>
        <v>0</v>
      </c>
      <c r="AJ101" s="35">
        <f>Main!W96*Mask!Y$18</f>
        <v>0</v>
      </c>
      <c r="AK101" s="35">
        <f>Main!X96*Mask!Z$18</f>
        <v>0</v>
      </c>
      <c r="AL101" s="35">
        <f>Main!Y96*Mask!AA$18</f>
        <v>0</v>
      </c>
      <c r="AM101" s="35">
        <f>Main!Z96*Mask!AB$18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1</v>
      </c>
      <c r="Q102" s="138" t="str">
        <f ca="1">IF(Main!$AY97&lt;&gt;"#",$P102-Main!$AY97,"#")</f>
        <v>#</v>
      </c>
      <c r="R102" s="35">
        <f>Main!E97*Mask!G$18</f>
        <v>0</v>
      </c>
      <c r="S102" s="35">
        <f>Main!F97*Mask!H$18</f>
        <v>0</v>
      </c>
      <c r="T102" s="35">
        <f>Main!G97*Mask!I$18</f>
        <v>0</v>
      </c>
      <c r="U102" s="35">
        <f>Main!H97*Mask!J$18</f>
        <v>0</v>
      </c>
      <c r="V102" s="35">
        <f>Main!I97*Mask!K$18</f>
        <v>0</v>
      </c>
      <c r="W102" s="35">
        <f>Main!J97*Mask!L$18</f>
        <v>0</v>
      </c>
      <c r="X102" s="35">
        <f>Main!K97*Mask!M$18</f>
        <v>0</v>
      </c>
      <c r="Y102" s="35">
        <f>Main!L97*Mask!N$18</f>
        <v>0</v>
      </c>
      <c r="Z102" s="35">
        <f>Main!M97*Mask!O$18</f>
        <v>0</v>
      </c>
      <c r="AA102" s="35">
        <f>Main!N97*Mask!P$18</f>
        <v>0</v>
      </c>
      <c r="AB102" s="35">
        <f>Main!O97*Mask!Q$18</f>
        <v>0</v>
      </c>
      <c r="AC102" s="35">
        <f>Main!P97*Mask!R$18</f>
        <v>0</v>
      </c>
      <c r="AD102" s="35">
        <f>Main!Q97*Mask!S$18</f>
        <v>0</v>
      </c>
      <c r="AE102" s="35">
        <f>Main!R97*Mask!T$18</f>
        <v>0</v>
      </c>
      <c r="AF102" s="35">
        <f>Main!S97*Mask!U$18</f>
        <v>0</v>
      </c>
      <c r="AG102" s="35">
        <f>Main!T97*Mask!V$18</f>
        <v>0</v>
      </c>
      <c r="AH102" s="35">
        <f>Main!U97*Mask!W$18</f>
        <v>0</v>
      </c>
      <c r="AI102" s="35">
        <f>Main!V97*Mask!X$18</f>
        <v>0</v>
      </c>
      <c r="AJ102" s="35">
        <f>Main!W97*Mask!Y$18</f>
        <v>0</v>
      </c>
      <c r="AK102" s="35">
        <f>Main!X97*Mask!Z$18</f>
        <v>0</v>
      </c>
      <c r="AL102" s="35">
        <f>Main!Y97*Mask!AA$18</f>
        <v>0</v>
      </c>
      <c r="AM102" s="35">
        <f>Main!Z97*Mask!AB$18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1</v>
      </c>
      <c r="Q103" s="138" t="str">
        <f ca="1">IF(Main!$AY98&lt;&gt;"#",$P103-Main!$AY98,"#")</f>
        <v>#</v>
      </c>
      <c r="R103" s="35">
        <f>Main!E98*Mask!G$18</f>
        <v>0</v>
      </c>
      <c r="S103" s="35">
        <f>Main!F98*Mask!H$18</f>
        <v>0</v>
      </c>
      <c r="T103" s="35">
        <f>Main!G98*Mask!I$18</f>
        <v>0</v>
      </c>
      <c r="U103" s="35">
        <f>Main!H98*Mask!J$18</f>
        <v>0</v>
      </c>
      <c r="V103" s="35">
        <f>Main!I98*Mask!K$18</f>
        <v>0</v>
      </c>
      <c r="W103" s="35">
        <f>Main!J98*Mask!L$18</f>
        <v>0</v>
      </c>
      <c r="X103" s="35">
        <f>Main!K98*Mask!M$18</f>
        <v>0</v>
      </c>
      <c r="Y103" s="35">
        <f>Main!L98*Mask!N$18</f>
        <v>0</v>
      </c>
      <c r="Z103" s="35">
        <f>Main!M98*Mask!O$18</f>
        <v>0</v>
      </c>
      <c r="AA103" s="35">
        <f>Main!N98*Mask!P$18</f>
        <v>0</v>
      </c>
      <c r="AB103" s="35">
        <f>Main!O98*Mask!Q$18</f>
        <v>0</v>
      </c>
      <c r="AC103" s="35">
        <f>Main!P98*Mask!R$18</f>
        <v>0</v>
      </c>
      <c r="AD103" s="35">
        <f>Main!Q98*Mask!S$18</f>
        <v>0</v>
      </c>
      <c r="AE103" s="35">
        <f>Main!R98*Mask!T$18</f>
        <v>0</v>
      </c>
      <c r="AF103" s="35">
        <f>Main!S98*Mask!U$18</f>
        <v>0</v>
      </c>
      <c r="AG103" s="35">
        <f>Main!T98*Mask!V$18</f>
        <v>0</v>
      </c>
      <c r="AH103" s="35">
        <f>Main!U98*Mask!W$18</f>
        <v>0</v>
      </c>
      <c r="AI103" s="35">
        <f>Main!V98*Mask!X$18</f>
        <v>0</v>
      </c>
      <c r="AJ103" s="35">
        <f>Main!W98*Mask!Y$18</f>
        <v>0</v>
      </c>
      <c r="AK103" s="35">
        <f>Main!X98*Mask!Z$18</f>
        <v>0</v>
      </c>
      <c r="AL103" s="35">
        <f>Main!Y98*Mask!AA$18</f>
        <v>0</v>
      </c>
      <c r="AM103" s="35">
        <f>Main!Z98*Mask!AB$18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1</v>
      </c>
      <c r="Q104" s="138" t="str">
        <f ca="1">IF(Main!$AY99&lt;&gt;"#",$P104-Main!$AY99,"#")</f>
        <v>#</v>
      </c>
      <c r="R104" s="35">
        <f>Main!E99*Mask!G$18</f>
        <v>0</v>
      </c>
      <c r="S104" s="35">
        <f>Main!F99*Mask!H$18</f>
        <v>0</v>
      </c>
      <c r="T104" s="35">
        <f>Main!G99*Mask!I$18</f>
        <v>0</v>
      </c>
      <c r="U104" s="35">
        <f>Main!H99*Mask!J$18</f>
        <v>0</v>
      </c>
      <c r="V104" s="35">
        <f>Main!I99*Mask!K$18</f>
        <v>0</v>
      </c>
      <c r="W104" s="35">
        <f>Main!J99*Mask!L$18</f>
        <v>0</v>
      </c>
      <c r="X104" s="35">
        <f>Main!K99*Mask!M$18</f>
        <v>0</v>
      </c>
      <c r="Y104" s="35">
        <f>Main!L99*Mask!N$18</f>
        <v>0</v>
      </c>
      <c r="Z104" s="35">
        <f>Main!M99*Mask!O$18</f>
        <v>0</v>
      </c>
      <c r="AA104" s="35">
        <f>Main!N99*Mask!P$18</f>
        <v>0</v>
      </c>
      <c r="AB104" s="35">
        <f>Main!O99*Mask!Q$18</f>
        <v>0</v>
      </c>
      <c r="AC104" s="35">
        <f>Main!P99*Mask!R$18</f>
        <v>0</v>
      </c>
      <c r="AD104" s="35">
        <f>Main!Q99*Mask!S$18</f>
        <v>0</v>
      </c>
      <c r="AE104" s="35">
        <f>Main!R99*Mask!T$18</f>
        <v>0</v>
      </c>
      <c r="AF104" s="35">
        <f>Main!S99*Mask!U$18</f>
        <v>0</v>
      </c>
      <c r="AG104" s="35">
        <f>Main!T99*Mask!V$18</f>
        <v>0</v>
      </c>
      <c r="AH104" s="35">
        <f>Main!U99*Mask!W$18</f>
        <v>0</v>
      </c>
      <c r="AI104" s="35">
        <f>Main!V99*Mask!X$18</f>
        <v>0</v>
      </c>
      <c r="AJ104" s="35">
        <f>Main!W99*Mask!Y$18</f>
        <v>0</v>
      </c>
      <c r="AK104" s="35">
        <f>Main!X99*Mask!Z$18</f>
        <v>0</v>
      </c>
      <c r="AL104" s="35">
        <f>Main!Y99*Mask!AA$18</f>
        <v>0</v>
      </c>
      <c r="AM104" s="35">
        <f>Main!Z99*Mask!AB$18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1</v>
      </c>
      <c r="Q105" s="138" t="str">
        <f ca="1">IF(Main!$AY100&lt;&gt;"#",$P105-Main!$AY100,"#")</f>
        <v>#</v>
      </c>
      <c r="R105" s="35">
        <f>Main!E100*Mask!G$18</f>
        <v>0</v>
      </c>
      <c r="S105" s="35">
        <f>Main!F100*Mask!H$18</f>
        <v>0</v>
      </c>
      <c r="T105" s="35">
        <f>Main!G100*Mask!I$18</f>
        <v>0</v>
      </c>
      <c r="U105" s="35">
        <f>Main!H100*Mask!J$18</f>
        <v>0</v>
      </c>
      <c r="V105" s="35">
        <f>Main!I100*Mask!K$18</f>
        <v>0</v>
      </c>
      <c r="W105" s="35">
        <f>Main!J100*Mask!L$18</f>
        <v>0</v>
      </c>
      <c r="X105" s="35">
        <f>Main!K100*Mask!M$18</f>
        <v>0</v>
      </c>
      <c r="Y105" s="35">
        <f>Main!L100*Mask!N$18</f>
        <v>0</v>
      </c>
      <c r="Z105" s="35">
        <f>Main!M100*Mask!O$18</f>
        <v>0</v>
      </c>
      <c r="AA105" s="35">
        <f>Main!N100*Mask!P$18</f>
        <v>0</v>
      </c>
      <c r="AB105" s="35">
        <f>Main!O100*Mask!Q$18</f>
        <v>0</v>
      </c>
      <c r="AC105" s="35">
        <f>Main!P100*Mask!R$18</f>
        <v>0</v>
      </c>
      <c r="AD105" s="35">
        <f>Main!Q100*Mask!S$18</f>
        <v>0</v>
      </c>
      <c r="AE105" s="35">
        <f>Main!R100*Mask!T$18</f>
        <v>0</v>
      </c>
      <c r="AF105" s="35">
        <f>Main!S100*Mask!U$18</f>
        <v>0</v>
      </c>
      <c r="AG105" s="35">
        <f>Main!T100*Mask!V$18</f>
        <v>0</v>
      </c>
      <c r="AH105" s="35">
        <f>Main!U100*Mask!W$18</f>
        <v>0</v>
      </c>
      <c r="AI105" s="35">
        <f>Main!V100*Mask!X$18</f>
        <v>0</v>
      </c>
      <c r="AJ105" s="35">
        <f>Main!W100*Mask!Y$18</f>
        <v>0</v>
      </c>
      <c r="AK105" s="35">
        <f>Main!X100*Mask!Z$18</f>
        <v>0</v>
      </c>
      <c r="AL105" s="35">
        <f>Main!Y100*Mask!AA$18</f>
        <v>0</v>
      </c>
      <c r="AM105" s="35">
        <f>Main!Z100*Mask!AB$18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1</v>
      </c>
      <c r="Q106" s="138" t="str">
        <f ca="1">IF(Main!$AY101&lt;&gt;"#",$P106-Main!$AY101,"#")</f>
        <v>#</v>
      </c>
      <c r="R106" s="35">
        <f>Main!E101*Mask!G$18</f>
        <v>0</v>
      </c>
      <c r="S106" s="35">
        <f>Main!F101*Mask!H$18</f>
        <v>0</v>
      </c>
      <c r="T106" s="35">
        <f>Main!G101*Mask!I$18</f>
        <v>0</v>
      </c>
      <c r="U106" s="35">
        <f>Main!H101*Mask!J$18</f>
        <v>0</v>
      </c>
      <c r="V106" s="35">
        <f>Main!I101*Mask!K$18</f>
        <v>0</v>
      </c>
      <c r="W106" s="35">
        <f>Main!J101*Mask!L$18</f>
        <v>0</v>
      </c>
      <c r="X106" s="35">
        <f>Main!K101*Mask!M$18</f>
        <v>0</v>
      </c>
      <c r="Y106" s="35">
        <f>Main!L101*Mask!N$18</f>
        <v>0</v>
      </c>
      <c r="Z106" s="35">
        <f>Main!M101*Mask!O$18</f>
        <v>0</v>
      </c>
      <c r="AA106" s="35">
        <f>Main!N101*Mask!P$18</f>
        <v>0</v>
      </c>
      <c r="AB106" s="35">
        <f>Main!O101*Mask!Q$18</f>
        <v>0</v>
      </c>
      <c r="AC106" s="35">
        <f>Main!P101*Mask!R$18</f>
        <v>0</v>
      </c>
      <c r="AD106" s="35">
        <f>Main!Q101*Mask!S$18</f>
        <v>0</v>
      </c>
      <c r="AE106" s="35">
        <f>Main!R101*Mask!T$18</f>
        <v>0</v>
      </c>
      <c r="AF106" s="35">
        <f>Main!S101*Mask!U$18</f>
        <v>0</v>
      </c>
      <c r="AG106" s="35">
        <f>Main!T101*Mask!V$18</f>
        <v>0</v>
      </c>
      <c r="AH106" s="35">
        <f>Main!U101*Mask!W$18</f>
        <v>0</v>
      </c>
      <c r="AI106" s="35">
        <f>Main!V101*Mask!X$18</f>
        <v>0</v>
      </c>
      <c r="AJ106" s="35">
        <f>Main!W101*Mask!Y$18</f>
        <v>0</v>
      </c>
      <c r="AK106" s="35">
        <f>Main!X101*Mask!Z$18</f>
        <v>0</v>
      </c>
      <c r="AL106" s="35">
        <f>Main!Y101*Mask!AA$18</f>
        <v>0</v>
      </c>
      <c r="AM106" s="35">
        <f>Main!Z101*Mask!AB$18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1</v>
      </c>
      <c r="Q107" s="138" t="str">
        <f ca="1">IF(Main!$AY102&lt;&gt;"#",$P107-Main!$AY102,"#")</f>
        <v>#</v>
      </c>
      <c r="R107" s="35">
        <f>Main!E102*Mask!G$18</f>
        <v>0</v>
      </c>
      <c r="S107" s="35">
        <f>Main!F102*Mask!H$18</f>
        <v>0</v>
      </c>
      <c r="T107" s="35">
        <f>Main!G102*Mask!I$18</f>
        <v>0</v>
      </c>
      <c r="U107" s="35">
        <f>Main!H102*Mask!J$18</f>
        <v>0</v>
      </c>
      <c r="V107" s="35">
        <f>Main!I102*Mask!K$18</f>
        <v>0</v>
      </c>
      <c r="W107" s="35">
        <f>Main!J102*Mask!L$18</f>
        <v>0</v>
      </c>
      <c r="X107" s="35">
        <f>Main!K102*Mask!M$18</f>
        <v>0</v>
      </c>
      <c r="Y107" s="35">
        <f>Main!L102*Mask!N$18</f>
        <v>0</v>
      </c>
      <c r="Z107" s="35">
        <f>Main!M102*Mask!O$18</f>
        <v>0</v>
      </c>
      <c r="AA107" s="35">
        <f>Main!N102*Mask!P$18</f>
        <v>0</v>
      </c>
      <c r="AB107" s="35">
        <f>Main!O102*Mask!Q$18</f>
        <v>0</v>
      </c>
      <c r="AC107" s="35">
        <f>Main!P102*Mask!R$18</f>
        <v>0</v>
      </c>
      <c r="AD107" s="35">
        <f>Main!Q102*Mask!S$18</f>
        <v>0</v>
      </c>
      <c r="AE107" s="35">
        <f>Main!R102*Mask!T$18</f>
        <v>0</v>
      </c>
      <c r="AF107" s="35">
        <f>Main!S102*Mask!U$18</f>
        <v>0</v>
      </c>
      <c r="AG107" s="35">
        <f>Main!T102*Mask!V$18</f>
        <v>0</v>
      </c>
      <c r="AH107" s="35">
        <f>Main!U102*Mask!W$18</f>
        <v>0</v>
      </c>
      <c r="AI107" s="35">
        <f>Main!V102*Mask!X$18</f>
        <v>0</v>
      </c>
      <c r="AJ107" s="35">
        <f>Main!W102*Mask!Y$18</f>
        <v>0</v>
      </c>
      <c r="AK107" s="35">
        <f>Main!X102*Mask!Z$18</f>
        <v>0</v>
      </c>
      <c r="AL107" s="35">
        <f>Main!Y102*Mask!AA$18</f>
        <v>0</v>
      </c>
      <c r="AM107" s="35">
        <f>Main!Z102*Mask!AB$18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1</v>
      </c>
      <c r="Q108" s="138" t="str">
        <f ca="1">IF(Main!$AY103&lt;&gt;"#",$P108-Main!$AY103,"#")</f>
        <v>#</v>
      </c>
      <c r="R108" s="35">
        <f>Main!E103*Mask!G$18</f>
        <v>0</v>
      </c>
      <c r="S108" s="35">
        <f>Main!F103*Mask!H$18</f>
        <v>0</v>
      </c>
      <c r="T108" s="35">
        <f>Main!G103*Mask!I$18</f>
        <v>0</v>
      </c>
      <c r="U108" s="35">
        <f>Main!H103*Mask!J$18</f>
        <v>0</v>
      </c>
      <c r="V108" s="35">
        <f>Main!I103*Mask!K$18</f>
        <v>0</v>
      </c>
      <c r="W108" s="35">
        <f>Main!J103*Mask!L$18</f>
        <v>0</v>
      </c>
      <c r="X108" s="35">
        <f>Main!K103*Mask!M$18</f>
        <v>0</v>
      </c>
      <c r="Y108" s="35">
        <f>Main!L103*Mask!N$18</f>
        <v>0</v>
      </c>
      <c r="Z108" s="35">
        <f>Main!M103*Mask!O$18</f>
        <v>0</v>
      </c>
      <c r="AA108" s="35">
        <f>Main!N103*Mask!P$18</f>
        <v>0</v>
      </c>
      <c r="AB108" s="35">
        <f>Main!O103*Mask!Q$18</f>
        <v>0</v>
      </c>
      <c r="AC108" s="35">
        <f>Main!P103*Mask!R$18</f>
        <v>0</v>
      </c>
      <c r="AD108" s="35">
        <f>Main!Q103*Mask!S$18</f>
        <v>0</v>
      </c>
      <c r="AE108" s="35">
        <f>Main!R103*Mask!T$18</f>
        <v>0</v>
      </c>
      <c r="AF108" s="35">
        <f>Main!S103*Mask!U$18</f>
        <v>0</v>
      </c>
      <c r="AG108" s="35">
        <f>Main!T103*Mask!V$18</f>
        <v>0</v>
      </c>
      <c r="AH108" s="35">
        <f>Main!U103*Mask!W$18</f>
        <v>0</v>
      </c>
      <c r="AI108" s="35">
        <f>Main!V103*Mask!X$18</f>
        <v>0</v>
      </c>
      <c r="AJ108" s="35">
        <f>Main!W103*Mask!Y$18</f>
        <v>0</v>
      </c>
      <c r="AK108" s="35">
        <f>Main!X103*Mask!Z$18</f>
        <v>0</v>
      </c>
      <c r="AL108" s="35">
        <f>Main!Y103*Mask!AA$18</f>
        <v>0</v>
      </c>
      <c r="AM108" s="35">
        <f>Main!Z103*Mask!AB$18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1</v>
      </c>
      <c r="Q109" s="138" t="str">
        <f ca="1">IF(Main!$AY104&lt;&gt;"#",$P109-Main!$AY104,"#")</f>
        <v>#</v>
      </c>
      <c r="R109" s="35">
        <f>Main!E104*Mask!G$18</f>
        <v>0</v>
      </c>
      <c r="S109" s="35">
        <f>Main!F104*Mask!H$18</f>
        <v>0</v>
      </c>
      <c r="T109" s="35">
        <f>Main!G104*Mask!I$18</f>
        <v>0</v>
      </c>
      <c r="U109" s="35">
        <f>Main!H104*Mask!J$18</f>
        <v>0</v>
      </c>
      <c r="V109" s="35">
        <f>Main!I104*Mask!K$18</f>
        <v>0</v>
      </c>
      <c r="W109" s="35">
        <f>Main!J104*Mask!L$18</f>
        <v>0</v>
      </c>
      <c r="X109" s="35">
        <f>Main!K104*Mask!M$18</f>
        <v>0</v>
      </c>
      <c r="Y109" s="35">
        <f>Main!L104*Mask!N$18</f>
        <v>0</v>
      </c>
      <c r="Z109" s="35">
        <f>Main!M104*Mask!O$18</f>
        <v>0</v>
      </c>
      <c r="AA109" s="35">
        <f>Main!N104*Mask!P$18</f>
        <v>0</v>
      </c>
      <c r="AB109" s="35">
        <f>Main!O104*Mask!Q$18</f>
        <v>0</v>
      </c>
      <c r="AC109" s="35">
        <f>Main!P104*Mask!R$18</f>
        <v>0</v>
      </c>
      <c r="AD109" s="35">
        <f>Main!Q104*Mask!S$18</f>
        <v>0</v>
      </c>
      <c r="AE109" s="35">
        <f>Main!R104*Mask!T$18</f>
        <v>0</v>
      </c>
      <c r="AF109" s="35">
        <f>Main!S104*Mask!U$18</f>
        <v>0</v>
      </c>
      <c r="AG109" s="35">
        <f>Main!T104*Mask!V$18</f>
        <v>0</v>
      </c>
      <c r="AH109" s="35">
        <f>Main!U104*Mask!W$18</f>
        <v>0</v>
      </c>
      <c r="AI109" s="35">
        <f>Main!V104*Mask!X$18</f>
        <v>0</v>
      </c>
      <c r="AJ109" s="35">
        <f>Main!W104*Mask!Y$18</f>
        <v>0</v>
      </c>
      <c r="AK109" s="35">
        <f>Main!X104*Mask!Z$18</f>
        <v>0</v>
      </c>
      <c r="AL109" s="35">
        <f>Main!Y104*Mask!AA$18</f>
        <v>0</v>
      </c>
      <c r="AM109" s="35">
        <f>Main!Z104*Mask!AB$18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1</v>
      </c>
      <c r="Q110" s="138" t="str">
        <f ca="1">IF(Main!$AY105&lt;&gt;"#",$P110-Main!$AY105,"#")</f>
        <v>#</v>
      </c>
      <c r="R110" s="35">
        <f>Main!E105*Mask!G$18</f>
        <v>0</v>
      </c>
      <c r="S110" s="35">
        <f>Main!F105*Mask!H$18</f>
        <v>0</v>
      </c>
      <c r="T110" s="35">
        <f>Main!G105*Mask!I$18</f>
        <v>0</v>
      </c>
      <c r="U110" s="35">
        <f>Main!H105*Mask!J$18</f>
        <v>0</v>
      </c>
      <c r="V110" s="35">
        <f>Main!I105*Mask!K$18</f>
        <v>0</v>
      </c>
      <c r="W110" s="35">
        <f>Main!J105*Mask!L$18</f>
        <v>0</v>
      </c>
      <c r="X110" s="35">
        <f>Main!K105*Mask!M$18</f>
        <v>0</v>
      </c>
      <c r="Y110" s="35">
        <f>Main!L105*Mask!N$18</f>
        <v>0</v>
      </c>
      <c r="Z110" s="35">
        <f>Main!M105*Mask!O$18</f>
        <v>0</v>
      </c>
      <c r="AA110" s="35">
        <f>Main!N105*Mask!P$18</f>
        <v>0</v>
      </c>
      <c r="AB110" s="35">
        <f>Main!O105*Mask!Q$18</f>
        <v>0</v>
      </c>
      <c r="AC110" s="35">
        <f>Main!P105*Mask!R$18</f>
        <v>0</v>
      </c>
      <c r="AD110" s="35">
        <f>Main!Q105*Mask!S$18</f>
        <v>0</v>
      </c>
      <c r="AE110" s="35">
        <f>Main!R105*Mask!T$18</f>
        <v>0</v>
      </c>
      <c r="AF110" s="35">
        <f>Main!S105*Mask!U$18</f>
        <v>0</v>
      </c>
      <c r="AG110" s="35">
        <f>Main!T105*Mask!V$18</f>
        <v>0</v>
      </c>
      <c r="AH110" s="35">
        <f>Main!U105*Mask!W$18</f>
        <v>0</v>
      </c>
      <c r="AI110" s="35">
        <f>Main!V105*Mask!X$18</f>
        <v>0</v>
      </c>
      <c r="AJ110" s="35">
        <f>Main!W105*Mask!Y$18</f>
        <v>0</v>
      </c>
      <c r="AK110" s="35">
        <f>Main!X105*Mask!Z$18</f>
        <v>0</v>
      </c>
      <c r="AL110" s="35">
        <f>Main!Y105*Mask!AA$18</f>
        <v>0</v>
      </c>
      <c r="AM110" s="35">
        <f>Main!Z105*Mask!AB$18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1</v>
      </c>
      <c r="Q111" s="138" t="str">
        <f ca="1">IF(Main!$AY106&lt;&gt;"#",$P111-Main!$AY106,"#")</f>
        <v>#</v>
      </c>
      <c r="R111" s="35">
        <f>Main!E106*Mask!G$18</f>
        <v>0</v>
      </c>
      <c r="S111" s="35">
        <f>Main!F106*Mask!H$18</f>
        <v>0</v>
      </c>
      <c r="T111" s="35">
        <f>Main!G106*Mask!I$18</f>
        <v>0</v>
      </c>
      <c r="U111" s="35">
        <f>Main!H106*Mask!J$18</f>
        <v>0</v>
      </c>
      <c r="V111" s="35">
        <f>Main!I106*Mask!K$18</f>
        <v>0</v>
      </c>
      <c r="W111" s="35">
        <f>Main!J106*Mask!L$18</f>
        <v>0</v>
      </c>
      <c r="X111" s="35">
        <f>Main!K106*Mask!M$18</f>
        <v>0</v>
      </c>
      <c r="Y111" s="35">
        <f>Main!L106*Mask!N$18</f>
        <v>0</v>
      </c>
      <c r="Z111" s="35">
        <f>Main!M106*Mask!O$18</f>
        <v>0</v>
      </c>
      <c r="AA111" s="35">
        <f>Main!N106*Mask!P$18</f>
        <v>0</v>
      </c>
      <c r="AB111" s="35">
        <f>Main!O106*Mask!Q$18</f>
        <v>0</v>
      </c>
      <c r="AC111" s="35">
        <f>Main!P106*Mask!R$18</f>
        <v>0</v>
      </c>
      <c r="AD111" s="35">
        <f>Main!Q106*Mask!S$18</f>
        <v>0</v>
      </c>
      <c r="AE111" s="35">
        <f>Main!R106*Mask!T$18</f>
        <v>0</v>
      </c>
      <c r="AF111" s="35">
        <f>Main!S106*Mask!U$18</f>
        <v>0</v>
      </c>
      <c r="AG111" s="35">
        <f>Main!T106*Mask!V$18</f>
        <v>0</v>
      </c>
      <c r="AH111" s="35">
        <f>Main!U106*Mask!W$18</f>
        <v>0</v>
      </c>
      <c r="AI111" s="35">
        <f>Main!V106*Mask!X$18</f>
        <v>0</v>
      </c>
      <c r="AJ111" s="35">
        <f>Main!W106*Mask!Y$18</f>
        <v>0</v>
      </c>
      <c r="AK111" s="35">
        <f>Main!X106*Mask!Z$18</f>
        <v>0</v>
      </c>
      <c r="AL111" s="35">
        <f>Main!Y106*Mask!AA$18</f>
        <v>0</v>
      </c>
      <c r="AM111" s="35">
        <f>Main!Z106*Mask!AB$18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1</v>
      </c>
      <c r="Q112" s="138" t="str">
        <f ca="1">IF(Main!$AY107&lt;&gt;"#",$P112-Main!$AY107,"#")</f>
        <v>#</v>
      </c>
      <c r="R112" s="35">
        <f>Main!E107*Mask!G$18</f>
        <v>0</v>
      </c>
      <c r="S112" s="35">
        <f>Main!F107*Mask!H$18</f>
        <v>0</v>
      </c>
      <c r="T112" s="35">
        <f>Main!G107*Mask!I$18</f>
        <v>0</v>
      </c>
      <c r="U112" s="35">
        <f>Main!H107*Mask!J$18</f>
        <v>0</v>
      </c>
      <c r="V112" s="35">
        <f>Main!I107*Mask!K$18</f>
        <v>0</v>
      </c>
      <c r="W112" s="35">
        <f>Main!J107*Mask!L$18</f>
        <v>0</v>
      </c>
      <c r="X112" s="35">
        <f>Main!K107*Mask!M$18</f>
        <v>0</v>
      </c>
      <c r="Y112" s="35">
        <f>Main!L107*Mask!N$18</f>
        <v>0</v>
      </c>
      <c r="Z112" s="35">
        <f>Main!M107*Mask!O$18</f>
        <v>0</v>
      </c>
      <c r="AA112" s="35">
        <f>Main!N107*Mask!P$18</f>
        <v>0</v>
      </c>
      <c r="AB112" s="35">
        <f>Main!O107*Mask!Q$18</f>
        <v>0</v>
      </c>
      <c r="AC112" s="35">
        <f>Main!P107*Mask!R$18</f>
        <v>0</v>
      </c>
      <c r="AD112" s="35">
        <f>Main!Q107*Mask!S$18</f>
        <v>0</v>
      </c>
      <c r="AE112" s="35">
        <f>Main!R107*Mask!T$18</f>
        <v>0</v>
      </c>
      <c r="AF112" s="35">
        <f>Main!S107*Mask!U$18</f>
        <v>0</v>
      </c>
      <c r="AG112" s="35">
        <f>Main!T107*Mask!V$18</f>
        <v>0</v>
      </c>
      <c r="AH112" s="35">
        <f>Main!U107*Mask!W$18</f>
        <v>0</v>
      </c>
      <c r="AI112" s="35">
        <f>Main!V107*Mask!X$18</f>
        <v>0</v>
      </c>
      <c r="AJ112" s="35">
        <f>Main!W107*Mask!Y$18</f>
        <v>0</v>
      </c>
      <c r="AK112" s="35">
        <f>Main!X107*Mask!Z$18</f>
        <v>0</v>
      </c>
      <c r="AL112" s="35">
        <f>Main!Y107*Mask!AA$18</f>
        <v>0</v>
      </c>
      <c r="AM112" s="35">
        <f>Main!Z107*Mask!AB$18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1</v>
      </c>
      <c r="Q113" s="138" t="str">
        <f ca="1">IF(Main!$AY108&lt;&gt;"#",$P113-Main!$AY108,"#")</f>
        <v>#</v>
      </c>
      <c r="R113" s="35">
        <f>Main!E108*Mask!G$18</f>
        <v>0</v>
      </c>
      <c r="S113" s="35">
        <f>Main!F108*Mask!H$18</f>
        <v>0</v>
      </c>
      <c r="T113" s="35">
        <f>Main!G108*Mask!I$18</f>
        <v>0</v>
      </c>
      <c r="U113" s="35">
        <f>Main!H108*Mask!J$18</f>
        <v>0</v>
      </c>
      <c r="V113" s="35">
        <f>Main!I108*Mask!K$18</f>
        <v>0</v>
      </c>
      <c r="W113" s="35">
        <f>Main!J108*Mask!L$18</f>
        <v>0</v>
      </c>
      <c r="X113" s="35">
        <f>Main!K108*Mask!M$18</f>
        <v>0</v>
      </c>
      <c r="Y113" s="35">
        <f>Main!L108*Mask!N$18</f>
        <v>0</v>
      </c>
      <c r="Z113" s="35">
        <f>Main!M108*Mask!O$18</f>
        <v>0</v>
      </c>
      <c r="AA113" s="35">
        <f>Main!N108*Mask!P$18</f>
        <v>0</v>
      </c>
      <c r="AB113" s="35">
        <f>Main!O108*Mask!Q$18</f>
        <v>0</v>
      </c>
      <c r="AC113" s="35">
        <f>Main!P108*Mask!R$18</f>
        <v>0</v>
      </c>
      <c r="AD113" s="35">
        <f>Main!Q108*Mask!S$18</f>
        <v>0</v>
      </c>
      <c r="AE113" s="35">
        <f>Main!R108*Mask!T$18</f>
        <v>0</v>
      </c>
      <c r="AF113" s="35">
        <f>Main!S108*Mask!U$18</f>
        <v>0</v>
      </c>
      <c r="AG113" s="35">
        <f>Main!T108*Mask!V$18</f>
        <v>0</v>
      </c>
      <c r="AH113" s="35">
        <f>Main!U108*Mask!W$18</f>
        <v>0</v>
      </c>
      <c r="AI113" s="35">
        <f>Main!V108*Mask!X$18</f>
        <v>0</v>
      </c>
      <c r="AJ113" s="35">
        <f>Main!W108*Mask!Y$18</f>
        <v>0</v>
      </c>
      <c r="AK113" s="35">
        <f>Main!X108*Mask!Z$18</f>
        <v>0</v>
      </c>
      <c r="AL113" s="35">
        <f>Main!Y108*Mask!AA$18</f>
        <v>0</v>
      </c>
      <c r="AM113" s="35">
        <f>Main!Z108*Mask!AB$18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1</v>
      </c>
      <c r="Q114" s="138" t="str">
        <f ca="1">IF(Main!$AY109&lt;&gt;"#",$P114-Main!$AY109,"#")</f>
        <v>#</v>
      </c>
      <c r="R114" s="35">
        <f>Main!E109*Mask!G$18</f>
        <v>0</v>
      </c>
      <c r="S114" s="35">
        <f>Main!F109*Mask!H$18</f>
        <v>0</v>
      </c>
      <c r="T114" s="35">
        <f>Main!G109*Mask!I$18</f>
        <v>0</v>
      </c>
      <c r="U114" s="35">
        <f>Main!H109*Mask!J$18</f>
        <v>0</v>
      </c>
      <c r="V114" s="35">
        <f>Main!I109*Mask!K$18</f>
        <v>0</v>
      </c>
      <c r="W114" s="35">
        <f>Main!J109*Mask!L$18</f>
        <v>0</v>
      </c>
      <c r="X114" s="35">
        <f>Main!K109*Mask!M$18</f>
        <v>0</v>
      </c>
      <c r="Y114" s="35">
        <f>Main!L109*Mask!N$18</f>
        <v>0</v>
      </c>
      <c r="Z114" s="35">
        <f>Main!M109*Mask!O$18</f>
        <v>0</v>
      </c>
      <c r="AA114" s="35">
        <f>Main!N109*Mask!P$18</f>
        <v>0</v>
      </c>
      <c r="AB114" s="35">
        <f>Main!O109*Mask!Q$18</f>
        <v>0</v>
      </c>
      <c r="AC114" s="35">
        <f>Main!P109*Mask!R$18</f>
        <v>0</v>
      </c>
      <c r="AD114" s="35">
        <f>Main!Q109*Mask!S$18</f>
        <v>0</v>
      </c>
      <c r="AE114" s="35">
        <f>Main!R109*Mask!T$18</f>
        <v>0</v>
      </c>
      <c r="AF114" s="35">
        <f>Main!S109*Mask!U$18</f>
        <v>0</v>
      </c>
      <c r="AG114" s="35">
        <f>Main!T109*Mask!V$18</f>
        <v>0</v>
      </c>
      <c r="AH114" s="35">
        <f>Main!U109*Mask!W$18</f>
        <v>0</v>
      </c>
      <c r="AI114" s="35">
        <f>Main!V109*Mask!X$18</f>
        <v>0</v>
      </c>
      <c r="AJ114" s="35">
        <f>Main!W109*Mask!Y$18</f>
        <v>0</v>
      </c>
      <c r="AK114" s="35">
        <f>Main!X109*Mask!Z$18</f>
        <v>0</v>
      </c>
      <c r="AL114" s="35">
        <f>Main!Y109*Mask!AA$18</f>
        <v>0</v>
      </c>
      <c r="AM114" s="35">
        <f>Main!Z109*Mask!AB$18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1</v>
      </c>
      <c r="Q115" s="138" t="str">
        <f ca="1">IF(Main!$AY110&lt;&gt;"#",$P115-Main!$AY110,"#")</f>
        <v>#</v>
      </c>
      <c r="R115" s="35">
        <f>Main!E110*Mask!G$18</f>
        <v>0</v>
      </c>
      <c r="S115" s="35">
        <f>Main!F110*Mask!H$18</f>
        <v>0</v>
      </c>
      <c r="T115" s="35">
        <f>Main!G110*Mask!I$18</f>
        <v>0</v>
      </c>
      <c r="U115" s="35">
        <f>Main!H110*Mask!J$18</f>
        <v>0</v>
      </c>
      <c r="V115" s="35">
        <f>Main!I110*Mask!K$18</f>
        <v>0</v>
      </c>
      <c r="W115" s="35">
        <f>Main!J110*Mask!L$18</f>
        <v>0</v>
      </c>
      <c r="X115" s="35">
        <f>Main!K110*Mask!M$18</f>
        <v>0</v>
      </c>
      <c r="Y115" s="35">
        <f>Main!L110*Mask!N$18</f>
        <v>0</v>
      </c>
      <c r="Z115" s="35">
        <f>Main!M110*Mask!O$18</f>
        <v>0</v>
      </c>
      <c r="AA115" s="35">
        <f>Main!N110*Mask!P$18</f>
        <v>0</v>
      </c>
      <c r="AB115" s="35">
        <f>Main!O110*Mask!Q$18</f>
        <v>0</v>
      </c>
      <c r="AC115" s="35">
        <f>Main!P110*Mask!R$18</f>
        <v>0</v>
      </c>
      <c r="AD115" s="35">
        <f>Main!Q110*Mask!S$18</f>
        <v>0</v>
      </c>
      <c r="AE115" s="35">
        <f>Main!R110*Mask!T$18</f>
        <v>0</v>
      </c>
      <c r="AF115" s="35">
        <f>Main!S110*Mask!U$18</f>
        <v>0</v>
      </c>
      <c r="AG115" s="35">
        <f>Main!T110*Mask!V$18</f>
        <v>0</v>
      </c>
      <c r="AH115" s="35">
        <f>Main!U110*Mask!W$18</f>
        <v>0</v>
      </c>
      <c r="AI115" s="35">
        <f>Main!V110*Mask!X$18</f>
        <v>0</v>
      </c>
      <c r="AJ115" s="35">
        <f>Main!W110*Mask!Y$18</f>
        <v>0</v>
      </c>
      <c r="AK115" s="35">
        <f>Main!X110*Mask!Z$18</f>
        <v>0</v>
      </c>
      <c r="AL115" s="35">
        <f>Main!Y110*Mask!AA$18</f>
        <v>0</v>
      </c>
      <c r="AM115" s="35">
        <f>Main!Z110*Mask!AB$18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1</v>
      </c>
      <c r="Q116" s="138" t="str">
        <f ca="1">IF(Main!$AY111&lt;&gt;"#",$P116-Main!$AY111,"#")</f>
        <v>#</v>
      </c>
      <c r="R116" s="35">
        <f>Main!E111*Mask!G$18</f>
        <v>0</v>
      </c>
      <c r="S116" s="35">
        <f>Main!F111*Mask!H$18</f>
        <v>0</v>
      </c>
      <c r="T116" s="35">
        <f>Main!G111*Mask!I$18</f>
        <v>0</v>
      </c>
      <c r="U116" s="35">
        <f>Main!H111*Mask!J$18</f>
        <v>0</v>
      </c>
      <c r="V116" s="35">
        <f>Main!I111*Mask!K$18</f>
        <v>0</v>
      </c>
      <c r="W116" s="35">
        <f>Main!J111*Mask!L$18</f>
        <v>0</v>
      </c>
      <c r="X116" s="35">
        <f>Main!K111*Mask!M$18</f>
        <v>0</v>
      </c>
      <c r="Y116" s="35">
        <f>Main!L111*Mask!N$18</f>
        <v>0</v>
      </c>
      <c r="Z116" s="35">
        <f>Main!M111*Mask!O$18</f>
        <v>0</v>
      </c>
      <c r="AA116" s="35">
        <f>Main!N111*Mask!P$18</f>
        <v>0</v>
      </c>
      <c r="AB116" s="35">
        <f>Main!O111*Mask!Q$18</f>
        <v>0</v>
      </c>
      <c r="AC116" s="35">
        <f>Main!P111*Mask!R$18</f>
        <v>0</v>
      </c>
      <c r="AD116" s="35">
        <f>Main!Q111*Mask!S$18</f>
        <v>0</v>
      </c>
      <c r="AE116" s="35">
        <f>Main!R111*Mask!T$18</f>
        <v>0</v>
      </c>
      <c r="AF116" s="35">
        <f>Main!S111*Mask!U$18</f>
        <v>0</v>
      </c>
      <c r="AG116" s="35">
        <f>Main!T111*Mask!V$18</f>
        <v>0</v>
      </c>
      <c r="AH116" s="35">
        <f>Main!U111*Mask!W$18</f>
        <v>0</v>
      </c>
      <c r="AI116" s="35">
        <f>Main!V111*Mask!X$18</f>
        <v>0</v>
      </c>
      <c r="AJ116" s="35">
        <f>Main!W111*Mask!Y$18</f>
        <v>0</v>
      </c>
      <c r="AK116" s="35">
        <f>Main!X111*Mask!Z$18</f>
        <v>0</v>
      </c>
      <c r="AL116" s="35">
        <f>Main!Y111*Mask!AA$18</f>
        <v>0</v>
      </c>
      <c r="AM116" s="35">
        <f>Main!Z111*Mask!AB$18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1</v>
      </c>
      <c r="Q117" s="138" t="str">
        <f ca="1">IF(Main!$AY112&lt;&gt;"#",$P117-Main!$AY112,"#")</f>
        <v>#</v>
      </c>
      <c r="R117" s="35">
        <f>Main!E112*Mask!G$18</f>
        <v>0</v>
      </c>
      <c r="S117" s="35">
        <f>Main!F112*Mask!H$18</f>
        <v>0</v>
      </c>
      <c r="T117" s="35">
        <f>Main!G112*Mask!I$18</f>
        <v>0</v>
      </c>
      <c r="U117" s="35">
        <f>Main!H112*Mask!J$18</f>
        <v>0</v>
      </c>
      <c r="V117" s="35">
        <f>Main!I112*Mask!K$18</f>
        <v>0</v>
      </c>
      <c r="W117" s="35">
        <f>Main!J112*Mask!L$18</f>
        <v>0</v>
      </c>
      <c r="X117" s="35">
        <f>Main!K112*Mask!M$18</f>
        <v>0</v>
      </c>
      <c r="Y117" s="35">
        <f>Main!L112*Mask!N$18</f>
        <v>0</v>
      </c>
      <c r="Z117" s="35">
        <f>Main!M112*Mask!O$18</f>
        <v>0</v>
      </c>
      <c r="AA117" s="35">
        <f>Main!N112*Mask!P$18</f>
        <v>0</v>
      </c>
      <c r="AB117" s="35">
        <f>Main!O112*Mask!Q$18</f>
        <v>0</v>
      </c>
      <c r="AC117" s="35">
        <f>Main!P112*Mask!R$18</f>
        <v>0</v>
      </c>
      <c r="AD117" s="35">
        <f>Main!Q112*Mask!S$18</f>
        <v>0</v>
      </c>
      <c r="AE117" s="35">
        <f>Main!R112*Mask!T$18</f>
        <v>0</v>
      </c>
      <c r="AF117" s="35">
        <f>Main!S112*Mask!U$18</f>
        <v>0</v>
      </c>
      <c r="AG117" s="35">
        <f>Main!T112*Mask!V$18</f>
        <v>0</v>
      </c>
      <c r="AH117" s="35">
        <f>Main!U112*Mask!W$18</f>
        <v>0</v>
      </c>
      <c r="AI117" s="35">
        <f>Main!V112*Mask!X$18</f>
        <v>0</v>
      </c>
      <c r="AJ117" s="35">
        <f>Main!W112*Mask!Y$18</f>
        <v>0</v>
      </c>
      <c r="AK117" s="35">
        <f>Main!X112*Mask!Z$18</f>
        <v>0</v>
      </c>
      <c r="AL117" s="35">
        <f>Main!Y112*Mask!AA$18</f>
        <v>0</v>
      </c>
      <c r="AM117" s="35">
        <f>Main!Z112*Mask!AB$18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1</v>
      </c>
      <c r="Q118" s="138" t="str">
        <f ca="1">IF(Main!$AY113&lt;&gt;"#",$P118-Main!$AY113,"#")</f>
        <v>#</v>
      </c>
      <c r="R118" s="35">
        <f>Main!E113*Mask!G$18</f>
        <v>0</v>
      </c>
      <c r="S118" s="35">
        <f>Main!F113*Mask!H$18</f>
        <v>0</v>
      </c>
      <c r="T118" s="35">
        <f>Main!G113*Mask!I$18</f>
        <v>0</v>
      </c>
      <c r="U118" s="35">
        <f>Main!H113*Mask!J$18</f>
        <v>0</v>
      </c>
      <c r="V118" s="35">
        <f>Main!I113*Mask!K$18</f>
        <v>0</v>
      </c>
      <c r="W118" s="35">
        <f>Main!J113*Mask!L$18</f>
        <v>0</v>
      </c>
      <c r="X118" s="35">
        <f>Main!K113*Mask!M$18</f>
        <v>0</v>
      </c>
      <c r="Y118" s="35">
        <f>Main!L113*Mask!N$18</f>
        <v>0</v>
      </c>
      <c r="Z118" s="35">
        <f>Main!M113*Mask!O$18</f>
        <v>0</v>
      </c>
      <c r="AA118" s="35">
        <f>Main!N113*Mask!P$18</f>
        <v>0</v>
      </c>
      <c r="AB118" s="35">
        <f>Main!O113*Mask!Q$18</f>
        <v>0</v>
      </c>
      <c r="AC118" s="35">
        <f>Main!P113*Mask!R$18</f>
        <v>0</v>
      </c>
      <c r="AD118" s="35">
        <f>Main!Q113*Mask!S$18</f>
        <v>0</v>
      </c>
      <c r="AE118" s="35">
        <f>Main!R113*Mask!T$18</f>
        <v>0</v>
      </c>
      <c r="AF118" s="35">
        <f>Main!S113*Mask!U$18</f>
        <v>0</v>
      </c>
      <c r="AG118" s="35">
        <f>Main!T113*Mask!V$18</f>
        <v>0</v>
      </c>
      <c r="AH118" s="35">
        <f>Main!U113*Mask!W$18</f>
        <v>0</v>
      </c>
      <c r="AI118" s="35">
        <f>Main!V113*Mask!X$18</f>
        <v>0</v>
      </c>
      <c r="AJ118" s="35">
        <f>Main!W113*Mask!Y$18</f>
        <v>0</v>
      </c>
      <c r="AK118" s="35">
        <f>Main!X113*Mask!Z$18</f>
        <v>0</v>
      </c>
      <c r="AL118" s="35">
        <f>Main!Y113*Mask!AA$18</f>
        <v>0</v>
      </c>
      <c r="AM118" s="35">
        <f>Main!Z113*Mask!AB$18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1</v>
      </c>
      <c r="Q119" s="138" t="str">
        <f ca="1">IF(Main!$AY114&lt;&gt;"#",$P119-Main!$AY114,"#")</f>
        <v>#</v>
      </c>
      <c r="R119" s="35">
        <f>Main!E114*Mask!G$18</f>
        <v>0</v>
      </c>
      <c r="S119" s="35">
        <f>Main!F114*Mask!H$18</f>
        <v>0</v>
      </c>
      <c r="T119" s="35">
        <f>Main!G114*Mask!I$18</f>
        <v>0</v>
      </c>
      <c r="U119" s="35">
        <f>Main!H114*Mask!J$18</f>
        <v>0</v>
      </c>
      <c r="V119" s="35">
        <f>Main!I114*Mask!K$18</f>
        <v>0</v>
      </c>
      <c r="W119" s="35">
        <f>Main!J114*Mask!L$18</f>
        <v>0</v>
      </c>
      <c r="X119" s="35">
        <f>Main!K114*Mask!M$18</f>
        <v>0</v>
      </c>
      <c r="Y119" s="35">
        <f>Main!L114*Mask!N$18</f>
        <v>0</v>
      </c>
      <c r="Z119" s="35">
        <f>Main!M114*Mask!O$18</f>
        <v>0</v>
      </c>
      <c r="AA119" s="35">
        <f>Main!N114*Mask!P$18</f>
        <v>0</v>
      </c>
      <c r="AB119" s="35">
        <f>Main!O114*Mask!Q$18</f>
        <v>0</v>
      </c>
      <c r="AC119" s="35">
        <f>Main!P114*Mask!R$18</f>
        <v>0</v>
      </c>
      <c r="AD119" s="35">
        <f>Main!Q114*Mask!S$18</f>
        <v>0</v>
      </c>
      <c r="AE119" s="35">
        <f>Main!R114*Mask!T$18</f>
        <v>0</v>
      </c>
      <c r="AF119" s="35">
        <f>Main!S114*Mask!U$18</f>
        <v>0</v>
      </c>
      <c r="AG119" s="35">
        <f>Main!T114*Mask!V$18</f>
        <v>0</v>
      </c>
      <c r="AH119" s="35">
        <f>Main!U114*Mask!W$18</f>
        <v>0</v>
      </c>
      <c r="AI119" s="35">
        <f>Main!V114*Mask!X$18</f>
        <v>0</v>
      </c>
      <c r="AJ119" s="35">
        <f>Main!W114*Mask!Y$18</f>
        <v>0</v>
      </c>
      <c r="AK119" s="35">
        <f>Main!X114*Mask!Z$18</f>
        <v>0</v>
      </c>
      <c r="AL119" s="35">
        <f>Main!Y114*Mask!AA$18</f>
        <v>0</v>
      </c>
      <c r="AM119" s="35">
        <f>Main!Z114*Mask!AB$18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1</v>
      </c>
      <c r="Q120" s="138" t="str">
        <f ca="1">IF(Main!$AY115&lt;&gt;"#",$P120-Main!$AY115,"#")</f>
        <v>#</v>
      </c>
      <c r="R120" s="35">
        <f>Main!E115*Mask!G$18</f>
        <v>0</v>
      </c>
      <c r="S120" s="35">
        <f>Main!F115*Mask!H$18</f>
        <v>0</v>
      </c>
      <c r="T120" s="35">
        <f>Main!G115*Mask!I$18</f>
        <v>0</v>
      </c>
      <c r="U120" s="35">
        <f>Main!H115*Mask!J$18</f>
        <v>0</v>
      </c>
      <c r="V120" s="35">
        <f>Main!I115*Mask!K$18</f>
        <v>0</v>
      </c>
      <c r="W120" s="35">
        <f>Main!J115*Mask!L$18</f>
        <v>0</v>
      </c>
      <c r="X120" s="35">
        <f>Main!K115*Mask!M$18</f>
        <v>0</v>
      </c>
      <c r="Y120" s="35">
        <f>Main!L115*Mask!N$18</f>
        <v>0</v>
      </c>
      <c r="Z120" s="35">
        <f>Main!M115*Mask!O$18</f>
        <v>0</v>
      </c>
      <c r="AA120" s="35">
        <f>Main!N115*Mask!P$18</f>
        <v>0</v>
      </c>
      <c r="AB120" s="35">
        <f>Main!O115*Mask!Q$18</f>
        <v>0</v>
      </c>
      <c r="AC120" s="35">
        <f>Main!P115*Mask!R$18</f>
        <v>0</v>
      </c>
      <c r="AD120" s="35">
        <f>Main!Q115*Mask!S$18</f>
        <v>0</v>
      </c>
      <c r="AE120" s="35">
        <f>Main!R115*Mask!T$18</f>
        <v>0</v>
      </c>
      <c r="AF120" s="35">
        <f>Main!S115*Mask!U$18</f>
        <v>0</v>
      </c>
      <c r="AG120" s="35">
        <f>Main!T115*Mask!V$18</f>
        <v>0</v>
      </c>
      <c r="AH120" s="35">
        <f>Main!U115*Mask!W$18</f>
        <v>0</v>
      </c>
      <c r="AI120" s="35">
        <f>Main!V115*Mask!X$18</f>
        <v>0</v>
      </c>
      <c r="AJ120" s="35">
        <f>Main!W115*Mask!Y$18</f>
        <v>0</v>
      </c>
      <c r="AK120" s="35">
        <f>Main!X115*Mask!Z$18</f>
        <v>0</v>
      </c>
      <c r="AL120" s="35">
        <f>Main!Y115*Mask!AA$18</f>
        <v>0</v>
      </c>
      <c r="AM120" s="35">
        <f>Main!Z115*Mask!AB$18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1</v>
      </c>
      <c r="Q121" s="138" t="str">
        <f ca="1">IF(Main!$AY116&lt;&gt;"#",$P121-Main!$AY116,"#")</f>
        <v>#</v>
      </c>
      <c r="R121" s="35">
        <f>Main!E116*Mask!G$18</f>
        <v>0</v>
      </c>
      <c r="S121" s="35">
        <f>Main!F116*Mask!H$18</f>
        <v>0</v>
      </c>
      <c r="T121" s="35">
        <f>Main!G116*Mask!I$18</f>
        <v>0</v>
      </c>
      <c r="U121" s="35">
        <f>Main!H116*Mask!J$18</f>
        <v>0</v>
      </c>
      <c r="V121" s="35">
        <f>Main!I116*Mask!K$18</f>
        <v>0</v>
      </c>
      <c r="W121" s="35">
        <f>Main!J116*Mask!L$18</f>
        <v>0</v>
      </c>
      <c r="X121" s="35">
        <f>Main!K116*Mask!M$18</f>
        <v>0</v>
      </c>
      <c r="Y121" s="35">
        <f>Main!L116*Mask!N$18</f>
        <v>0</v>
      </c>
      <c r="Z121" s="35">
        <f>Main!M116*Mask!O$18</f>
        <v>0</v>
      </c>
      <c r="AA121" s="35">
        <f>Main!N116*Mask!P$18</f>
        <v>0</v>
      </c>
      <c r="AB121" s="35">
        <f>Main!O116*Mask!Q$18</f>
        <v>0</v>
      </c>
      <c r="AC121" s="35">
        <f>Main!P116*Mask!R$18</f>
        <v>0</v>
      </c>
      <c r="AD121" s="35">
        <f>Main!Q116*Mask!S$18</f>
        <v>0</v>
      </c>
      <c r="AE121" s="35">
        <f>Main!R116*Mask!T$18</f>
        <v>0</v>
      </c>
      <c r="AF121" s="35">
        <f>Main!S116*Mask!U$18</f>
        <v>0</v>
      </c>
      <c r="AG121" s="35">
        <f>Main!T116*Mask!V$18</f>
        <v>0</v>
      </c>
      <c r="AH121" s="35">
        <f>Main!U116*Mask!W$18</f>
        <v>0</v>
      </c>
      <c r="AI121" s="35">
        <f>Main!V116*Mask!X$18</f>
        <v>0</v>
      </c>
      <c r="AJ121" s="35">
        <f>Main!W116*Mask!Y$18</f>
        <v>0</v>
      </c>
      <c r="AK121" s="35">
        <f>Main!X116*Mask!Z$18</f>
        <v>0</v>
      </c>
      <c r="AL121" s="35">
        <f>Main!Y116*Mask!AA$18</f>
        <v>0</v>
      </c>
      <c r="AM121" s="35">
        <f>Main!Z116*Mask!AB$18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1</v>
      </c>
      <c r="Q122" s="138" t="str">
        <f ca="1">IF(Main!$AY117&lt;&gt;"#",$P122-Main!$AY117,"#")</f>
        <v>#</v>
      </c>
      <c r="R122" s="35">
        <f>Main!E117*Mask!G$18</f>
        <v>0</v>
      </c>
      <c r="S122" s="35">
        <f>Main!F117*Mask!H$18</f>
        <v>0</v>
      </c>
      <c r="T122" s="35">
        <f>Main!G117*Mask!I$18</f>
        <v>0</v>
      </c>
      <c r="U122" s="35">
        <f>Main!H117*Mask!J$18</f>
        <v>0</v>
      </c>
      <c r="V122" s="35">
        <f>Main!I117*Mask!K$18</f>
        <v>0</v>
      </c>
      <c r="W122" s="35">
        <f>Main!J117*Mask!L$18</f>
        <v>0</v>
      </c>
      <c r="X122" s="35">
        <f>Main!K117*Mask!M$18</f>
        <v>0</v>
      </c>
      <c r="Y122" s="35">
        <f>Main!L117*Mask!N$18</f>
        <v>0</v>
      </c>
      <c r="Z122" s="35">
        <f>Main!M117*Mask!O$18</f>
        <v>0</v>
      </c>
      <c r="AA122" s="35">
        <f>Main!N117*Mask!P$18</f>
        <v>0</v>
      </c>
      <c r="AB122" s="35">
        <f>Main!O117*Mask!Q$18</f>
        <v>0</v>
      </c>
      <c r="AC122" s="35">
        <f>Main!P117*Mask!R$18</f>
        <v>0</v>
      </c>
      <c r="AD122" s="35">
        <f>Main!Q117*Mask!S$18</f>
        <v>0</v>
      </c>
      <c r="AE122" s="35">
        <f>Main!R117*Mask!T$18</f>
        <v>0</v>
      </c>
      <c r="AF122" s="35">
        <f>Main!S117*Mask!U$18</f>
        <v>0</v>
      </c>
      <c r="AG122" s="35">
        <f>Main!T117*Mask!V$18</f>
        <v>0</v>
      </c>
      <c r="AH122" s="35">
        <f>Main!U117*Mask!W$18</f>
        <v>0</v>
      </c>
      <c r="AI122" s="35">
        <f>Main!V117*Mask!X$18</f>
        <v>0</v>
      </c>
      <c r="AJ122" s="35">
        <f>Main!W117*Mask!Y$18</f>
        <v>0</v>
      </c>
      <c r="AK122" s="35">
        <f>Main!X117*Mask!Z$18</f>
        <v>0</v>
      </c>
      <c r="AL122" s="35">
        <f>Main!Y117*Mask!AA$18</f>
        <v>0</v>
      </c>
      <c r="AM122" s="35">
        <f>Main!Z117*Mask!AB$18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1</v>
      </c>
      <c r="Q123" s="138" t="str">
        <f ca="1">IF(Main!$AY118&lt;&gt;"#",$P123-Main!$AY118,"#")</f>
        <v>#</v>
      </c>
      <c r="R123" s="35">
        <f>Main!E118*Mask!G$18</f>
        <v>0</v>
      </c>
      <c r="S123" s="35">
        <f>Main!F118*Mask!H$18</f>
        <v>0</v>
      </c>
      <c r="T123" s="35">
        <f>Main!G118*Mask!I$18</f>
        <v>0</v>
      </c>
      <c r="U123" s="35">
        <f>Main!H118*Mask!J$18</f>
        <v>0</v>
      </c>
      <c r="V123" s="35">
        <f>Main!I118*Mask!K$18</f>
        <v>0</v>
      </c>
      <c r="W123" s="35">
        <f>Main!J118*Mask!L$18</f>
        <v>0</v>
      </c>
      <c r="X123" s="35">
        <f>Main!K118*Mask!M$18</f>
        <v>0</v>
      </c>
      <c r="Y123" s="35">
        <f>Main!L118*Mask!N$18</f>
        <v>0</v>
      </c>
      <c r="Z123" s="35">
        <f>Main!M118*Mask!O$18</f>
        <v>0</v>
      </c>
      <c r="AA123" s="35">
        <f>Main!N118*Mask!P$18</f>
        <v>0</v>
      </c>
      <c r="AB123" s="35">
        <f>Main!O118*Mask!Q$18</f>
        <v>0</v>
      </c>
      <c r="AC123" s="35">
        <f>Main!P118*Mask!R$18</f>
        <v>0</v>
      </c>
      <c r="AD123" s="35">
        <f>Main!Q118*Mask!S$18</f>
        <v>0</v>
      </c>
      <c r="AE123" s="35">
        <f>Main!R118*Mask!T$18</f>
        <v>0</v>
      </c>
      <c r="AF123" s="35">
        <f>Main!S118*Mask!U$18</f>
        <v>0</v>
      </c>
      <c r="AG123" s="35">
        <f>Main!T118*Mask!V$18</f>
        <v>0</v>
      </c>
      <c r="AH123" s="35">
        <f>Main!U118*Mask!W$18</f>
        <v>0</v>
      </c>
      <c r="AI123" s="35">
        <f>Main!V118*Mask!X$18</f>
        <v>0</v>
      </c>
      <c r="AJ123" s="35">
        <f>Main!W118*Mask!Y$18</f>
        <v>0</v>
      </c>
      <c r="AK123" s="35">
        <f>Main!X118*Mask!Z$18</f>
        <v>0</v>
      </c>
      <c r="AL123" s="35">
        <f>Main!Y118*Mask!AA$18</f>
        <v>0</v>
      </c>
      <c r="AM123" s="35">
        <f>Main!Z118*Mask!AB$18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1</v>
      </c>
      <c r="Q124" s="138" t="str">
        <f ca="1">IF(Main!$AY119&lt;&gt;"#",$P124-Main!$AY119,"#")</f>
        <v>#</v>
      </c>
      <c r="R124" s="35">
        <f>Main!E119*Mask!G$18</f>
        <v>0</v>
      </c>
      <c r="S124" s="35">
        <f>Main!F119*Mask!H$18</f>
        <v>0</v>
      </c>
      <c r="T124" s="35">
        <f>Main!G119*Mask!I$18</f>
        <v>0</v>
      </c>
      <c r="U124" s="35">
        <f>Main!H119*Mask!J$18</f>
        <v>0</v>
      </c>
      <c r="V124" s="35">
        <f>Main!I119*Mask!K$18</f>
        <v>0</v>
      </c>
      <c r="W124" s="35">
        <f>Main!J119*Mask!L$18</f>
        <v>0</v>
      </c>
      <c r="X124" s="35">
        <f>Main!K119*Mask!M$18</f>
        <v>0</v>
      </c>
      <c r="Y124" s="35">
        <f>Main!L119*Mask!N$18</f>
        <v>0</v>
      </c>
      <c r="Z124" s="35">
        <f>Main!M119*Mask!O$18</f>
        <v>0</v>
      </c>
      <c r="AA124" s="35">
        <f>Main!N119*Mask!P$18</f>
        <v>0</v>
      </c>
      <c r="AB124" s="35">
        <f>Main!O119*Mask!Q$18</f>
        <v>0</v>
      </c>
      <c r="AC124" s="35">
        <f>Main!P119*Mask!R$18</f>
        <v>0</v>
      </c>
      <c r="AD124" s="35">
        <f>Main!Q119*Mask!S$18</f>
        <v>0</v>
      </c>
      <c r="AE124" s="35">
        <f>Main!R119*Mask!T$18</f>
        <v>0</v>
      </c>
      <c r="AF124" s="35">
        <f>Main!S119*Mask!U$18</f>
        <v>0</v>
      </c>
      <c r="AG124" s="35">
        <f>Main!T119*Mask!V$18</f>
        <v>0</v>
      </c>
      <c r="AH124" s="35">
        <f>Main!U119*Mask!W$18</f>
        <v>0</v>
      </c>
      <c r="AI124" s="35">
        <f>Main!V119*Mask!X$18</f>
        <v>0</v>
      </c>
      <c r="AJ124" s="35">
        <f>Main!W119*Mask!Y$18</f>
        <v>0</v>
      </c>
      <c r="AK124" s="35">
        <f>Main!X119*Mask!Z$18</f>
        <v>0</v>
      </c>
      <c r="AL124" s="35">
        <f>Main!Y119*Mask!AA$18</f>
        <v>0</v>
      </c>
      <c r="AM124" s="35">
        <f>Main!Z119*Mask!AB$18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1</v>
      </c>
      <c r="Q125" s="138" t="str">
        <f ca="1">IF(Main!$AY120&lt;&gt;"#",$P125-Main!$AY120,"#")</f>
        <v>#</v>
      </c>
      <c r="R125" s="35">
        <f>Main!E120*Mask!G$18</f>
        <v>0</v>
      </c>
      <c r="S125" s="35">
        <f>Main!F120*Mask!H$18</f>
        <v>0</v>
      </c>
      <c r="T125" s="35">
        <f>Main!G120*Mask!I$18</f>
        <v>0</v>
      </c>
      <c r="U125" s="35">
        <f>Main!H120*Mask!J$18</f>
        <v>0</v>
      </c>
      <c r="V125" s="35">
        <f>Main!I120*Mask!K$18</f>
        <v>0</v>
      </c>
      <c r="W125" s="35">
        <f>Main!J120*Mask!L$18</f>
        <v>0</v>
      </c>
      <c r="X125" s="35">
        <f>Main!K120*Mask!M$18</f>
        <v>0</v>
      </c>
      <c r="Y125" s="35">
        <f>Main!L120*Mask!N$18</f>
        <v>0</v>
      </c>
      <c r="Z125" s="35">
        <f>Main!M120*Mask!O$18</f>
        <v>0</v>
      </c>
      <c r="AA125" s="35">
        <f>Main!N120*Mask!P$18</f>
        <v>0</v>
      </c>
      <c r="AB125" s="35">
        <f>Main!O120*Mask!Q$18</f>
        <v>0</v>
      </c>
      <c r="AC125" s="35">
        <f>Main!P120*Mask!R$18</f>
        <v>0</v>
      </c>
      <c r="AD125" s="35">
        <f>Main!Q120*Mask!S$18</f>
        <v>0</v>
      </c>
      <c r="AE125" s="35">
        <f>Main!R120*Mask!T$18</f>
        <v>0</v>
      </c>
      <c r="AF125" s="35">
        <f>Main!S120*Mask!U$18</f>
        <v>0</v>
      </c>
      <c r="AG125" s="35">
        <f>Main!T120*Mask!V$18</f>
        <v>0</v>
      </c>
      <c r="AH125" s="35">
        <f>Main!U120*Mask!W$18</f>
        <v>0</v>
      </c>
      <c r="AI125" s="35">
        <f>Main!V120*Mask!X$18</f>
        <v>0</v>
      </c>
      <c r="AJ125" s="35">
        <f>Main!W120*Mask!Y$18</f>
        <v>0</v>
      </c>
      <c r="AK125" s="35">
        <f>Main!X120*Mask!Z$18</f>
        <v>0</v>
      </c>
      <c r="AL125" s="35">
        <f>Main!Y120*Mask!AA$18</f>
        <v>0</v>
      </c>
      <c r="AM125" s="35">
        <f>Main!Z120*Mask!AB$18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1</v>
      </c>
      <c r="Q126" s="138" t="str">
        <f ca="1">IF(Main!$AY121&lt;&gt;"#",$P126-Main!$AY121,"#")</f>
        <v>#</v>
      </c>
      <c r="R126" s="35">
        <f>Main!E121*Mask!G$18</f>
        <v>0</v>
      </c>
      <c r="S126" s="35">
        <f>Main!F121*Mask!H$18</f>
        <v>0</v>
      </c>
      <c r="T126" s="35">
        <f>Main!G121*Mask!I$18</f>
        <v>0</v>
      </c>
      <c r="U126" s="35">
        <f>Main!H121*Mask!J$18</f>
        <v>0</v>
      </c>
      <c r="V126" s="35">
        <f>Main!I121*Mask!K$18</f>
        <v>0</v>
      </c>
      <c r="W126" s="35">
        <f>Main!J121*Mask!L$18</f>
        <v>0</v>
      </c>
      <c r="X126" s="35">
        <f>Main!K121*Mask!M$18</f>
        <v>0</v>
      </c>
      <c r="Y126" s="35">
        <f>Main!L121*Mask!N$18</f>
        <v>0</v>
      </c>
      <c r="Z126" s="35">
        <f>Main!M121*Mask!O$18</f>
        <v>0</v>
      </c>
      <c r="AA126" s="35">
        <f>Main!N121*Mask!P$18</f>
        <v>0</v>
      </c>
      <c r="AB126" s="35">
        <f>Main!O121*Mask!Q$18</f>
        <v>0</v>
      </c>
      <c r="AC126" s="35">
        <f>Main!P121*Mask!R$18</f>
        <v>0</v>
      </c>
      <c r="AD126" s="35">
        <f>Main!Q121*Mask!S$18</f>
        <v>0</v>
      </c>
      <c r="AE126" s="35">
        <f>Main!R121*Mask!T$18</f>
        <v>0</v>
      </c>
      <c r="AF126" s="35">
        <f>Main!S121*Mask!U$18</f>
        <v>0</v>
      </c>
      <c r="AG126" s="35">
        <f>Main!T121*Mask!V$18</f>
        <v>0</v>
      </c>
      <c r="AH126" s="35">
        <f>Main!U121*Mask!W$18</f>
        <v>0</v>
      </c>
      <c r="AI126" s="35">
        <f>Main!V121*Mask!X$18</f>
        <v>0</v>
      </c>
      <c r="AJ126" s="35">
        <f>Main!W121*Mask!Y$18</f>
        <v>0</v>
      </c>
      <c r="AK126" s="35">
        <f>Main!X121*Mask!Z$18</f>
        <v>0</v>
      </c>
      <c r="AL126" s="35">
        <f>Main!Y121*Mask!AA$18</f>
        <v>0</v>
      </c>
      <c r="AM126" s="35">
        <f>Main!Z121*Mask!AB$18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1</v>
      </c>
      <c r="Q127" s="138" t="str">
        <f ca="1">IF(Main!$AY122&lt;&gt;"#",$P127-Main!$AY122,"#")</f>
        <v>#</v>
      </c>
      <c r="R127" s="35">
        <f>Main!E122*Mask!G$18</f>
        <v>0</v>
      </c>
      <c r="S127" s="35">
        <f>Main!F122*Mask!H$18</f>
        <v>0</v>
      </c>
      <c r="T127" s="35">
        <f>Main!G122*Mask!I$18</f>
        <v>0</v>
      </c>
      <c r="U127" s="35">
        <f>Main!H122*Mask!J$18</f>
        <v>0</v>
      </c>
      <c r="V127" s="35">
        <f>Main!I122*Mask!K$18</f>
        <v>0</v>
      </c>
      <c r="W127" s="35">
        <f>Main!J122*Mask!L$18</f>
        <v>0</v>
      </c>
      <c r="X127" s="35">
        <f>Main!K122*Mask!M$18</f>
        <v>0</v>
      </c>
      <c r="Y127" s="35">
        <f>Main!L122*Mask!N$18</f>
        <v>0</v>
      </c>
      <c r="Z127" s="35">
        <f>Main!M122*Mask!O$18</f>
        <v>0</v>
      </c>
      <c r="AA127" s="35">
        <f>Main!N122*Mask!P$18</f>
        <v>0</v>
      </c>
      <c r="AB127" s="35">
        <f>Main!O122*Mask!Q$18</f>
        <v>0</v>
      </c>
      <c r="AC127" s="35">
        <f>Main!P122*Mask!R$18</f>
        <v>0</v>
      </c>
      <c r="AD127" s="35">
        <f>Main!Q122*Mask!S$18</f>
        <v>0</v>
      </c>
      <c r="AE127" s="35">
        <f>Main!R122*Mask!T$18</f>
        <v>0</v>
      </c>
      <c r="AF127" s="35">
        <f>Main!S122*Mask!U$18</f>
        <v>0</v>
      </c>
      <c r="AG127" s="35">
        <f>Main!T122*Mask!V$18</f>
        <v>0</v>
      </c>
      <c r="AH127" s="35">
        <f>Main!U122*Mask!W$18</f>
        <v>0</v>
      </c>
      <c r="AI127" s="35">
        <f>Main!V122*Mask!X$18</f>
        <v>0</v>
      </c>
      <c r="AJ127" s="35">
        <f>Main!W122*Mask!Y$18</f>
        <v>0</v>
      </c>
      <c r="AK127" s="35">
        <f>Main!X122*Mask!Z$18</f>
        <v>0</v>
      </c>
      <c r="AL127" s="35">
        <f>Main!Y122*Mask!AA$18</f>
        <v>0</v>
      </c>
      <c r="AM127" s="35">
        <f>Main!Z122*Mask!AB$18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1</v>
      </c>
      <c r="Q128" s="138" t="str">
        <f ca="1">IF(Main!$AY123&lt;&gt;"#",$P128-Main!$AY123,"#")</f>
        <v>#</v>
      </c>
      <c r="R128" s="35">
        <f>Main!E123*Mask!G$18</f>
        <v>0</v>
      </c>
      <c r="S128" s="35">
        <f>Main!F123*Mask!H$18</f>
        <v>0</v>
      </c>
      <c r="T128" s="35">
        <f>Main!G123*Mask!I$18</f>
        <v>0</v>
      </c>
      <c r="U128" s="35">
        <f>Main!H123*Mask!J$18</f>
        <v>0</v>
      </c>
      <c r="V128" s="35">
        <f>Main!I123*Mask!K$18</f>
        <v>0</v>
      </c>
      <c r="W128" s="35">
        <f>Main!J123*Mask!L$18</f>
        <v>0</v>
      </c>
      <c r="X128" s="35">
        <f>Main!K123*Mask!M$18</f>
        <v>0</v>
      </c>
      <c r="Y128" s="35">
        <f>Main!L123*Mask!N$18</f>
        <v>0</v>
      </c>
      <c r="Z128" s="35">
        <f>Main!M123*Mask!O$18</f>
        <v>0</v>
      </c>
      <c r="AA128" s="35">
        <f>Main!N123*Mask!P$18</f>
        <v>0</v>
      </c>
      <c r="AB128" s="35">
        <f>Main!O123*Mask!Q$18</f>
        <v>0</v>
      </c>
      <c r="AC128" s="35">
        <f>Main!P123*Mask!R$18</f>
        <v>0</v>
      </c>
      <c r="AD128" s="35">
        <f>Main!Q123*Mask!S$18</f>
        <v>0</v>
      </c>
      <c r="AE128" s="35">
        <f>Main!R123*Mask!T$18</f>
        <v>0</v>
      </c>
      <c r="AF128" s="35">
        <f>Main!S123*Mask!U$18</f>
        <v>0</v>
      </c>
      <c r="AG128" s="35">
        <f>Main!T123*Mask!V$18</f>
        <v>0</v>
      </c>
      <c r="AH128" s="35">
        <f>Main!U123*Mask!W$18</f>
        <v>0</v>
      </c>
      <c r="AI128" s="35">
        <f>Main!V123*Mask!X$18</f>
        <v>0</v>
      </c>
      <c r="AJ128" s="35">
        <f>Main!W123*Mask!Y$18</f>
        <v>0</v>
      </c>
      <c r="AK128" s="35">
        <f>Main!X123*Mask!Z$18</f>
        <v>0</v>
      </c>
      <c r="AL128" s="35">
        <f>Main!Y123*Mask!AA$18</f>
        <v>0</v>
      </c>
      <c r="AM128" s="35">
        <f>Main!Z123*Mask!AB$18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1</v>
      </c>
      <c r="Q129" s="138" t="str">
        <f ca="1">IF(Main!$AY124&lt;&gt;"#",$P129-Main!$AY124,"#")</f>
        <v>#</v>
      </c>
      <c r="R129" s="35">
        <f>Main!E124*Mask!G$18</f>
        <v>0</v>
      </c>
      <c r="S129" s="35">
        <f>Main!F124*Mask!H$18</f>
        <v>0</v>
      </c>
      <c r="T129" s="35">
        <f>Main!G124*Mask!I$18</f>
        <v>0</v>
      </c>
      <c r="U129" s="35">
        <f>Main!H124*Mask!J$18</f>
        <v>0</v>
      </c>
      <c r="V129" s="35">
        <f>Main!I124*Mask!K$18</f>
        <v>0</v>
      </c>
      <c r="W129" s="35">
        <f>Main!J124*Mask!L$18</f>
        <v>0</v>
      </c>
      <c r="X129" s="35">
        <f>Main!K124*Mask!M$18</f>
        <v>0</v>
      </c>
      <c r="Y129" s="35">
        <f>Main!L124*Mask!N$18</f>
        <v>0</v>
      </c>
      <c r="Z129" s="35">
        <f>Main!M124*Mask!O$18</f>
        <v>0</v>
      </c>
      <c r="AA129" s="35">
        <f>Main!N124*Mask!P$18</f>
        <v>0</v>
      </c>
      <c r="AB129" s="35">
        <f>Main!O124*Mask!Q$18</f>
        <v>0</v>
      </c>
      <c r="AC129" s="35">
        <f>Main!P124*Mask!R$18</f>
        <v>0</v>
      </c>
      <c r="AD129" s="35">
        <f>Main!Q124*Mask!S$18</f>
        <v>0</v>
      </c>
      <c r="AE129" s="35">
        <f>Main!R124*Mask!T$18</f>
        <v>0</v>
      </c>
      <c r="AF129" s="35">
        <f>Main!S124*Mask!U$18</f>
        <v>0</v>
      </c>
      <c r="AG129" s="35">
        <f>Main!T124*Mask!V$18</f>
        <v>0</v>
      </c>
      <c r="AH129" s="35">
        <f>Main!U124*Mask!W$18</f>
        <v>0</v>
      </c>
      <c r="AI129" s="35">
        <f>Main!V124*Mask!X$18</f>
        <v>0</v>
      </c>
      <c r="AJ129" s="35">
        <f>Main!W124*Mask!Y$18</f>
        <v>0</v>
      </c>
      <c r="AK129" s="35">
        <f>Main!X124*Mask!Z$18</f>
        <v>0</v>
      </c>
      <c r="AL129" s="35">
        <f>Main!Y124*Mask!AA$18</f>
        <v>0</v>
      </c>
      <c r="AM129" s="35">
        <f>Main!Z124*Mask!AB$18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1</v>
      </c>
      <c r="Q130" s="138" t="str">
        <f ca="1">IF(Main!$AY125&lt;&gt;"#",$P130-Main!$AY125,"#")</f>
        <v>#</v>
      </c>
      <c r="R130" s="35">
        <f>Main!E125*Mask!G$18</f>
        <v>0</v>
      </c>
      <c r="S130" s="35">
        <f>Main!F125*Mask!H$18</f>
        <v>0</v>
      </c>
      <c r="T130" s="35">
        <f>Main!G125*Mask!I$18</f>
        <v>0</v>
      </c>
      <c r="U130" s="35">
        <f>Main!H125*Mask!J$18</f>
        <v>0</v>
      </c>
      <c r="V130" s="35">
        <f>Main!I125*Mask!K$18</f>
        <v>0</v>
      </c>
      <c r="W130" s="35">
        <f>Main!J125*Mask!L$18</f>
        <v>0</v>
      </c>
      <c r="X130" s="35">
        <f>Main!K125*Mask!M$18</f>
        <v>0</v>
      </c>
      <c r="Y130" s="35">
        <f>Main!L125*Mask!N$18</f>
        <v>0</v>
      </c>
      <c r="Z130" s="35">
        <f>Main!M125*Mask!O$18</f>
        <v>0</v>
      </c>
      <c r="AA130" s="35">
        <f>Main!N125*Mask!P$18</f>
        <v>0</v>
      </c>
      <c r="AB130" s="35">
        <f>Main!O125*Mask!Q$18</f>
        <v>0</v>
      </c>
      <c r="AC130" s="35">
        <f>Main!P125*Mask!R$18</f>
        <v>0</v>
      </c>
      <c r="AD130" s="35">
        <f>Main!Q125*Mask!S$18</f>
        <v>0</v>
      </c>
      <c r="AE130" s="35">
        <f>Main!R125*Mask!T$18</f>
        <v>0</v>
      </c>
      <c r="AF130" s="35">
        <f>Main!S125*Mask!U$18</f>
        <v>0</v>
      </c>
      <c r="AG130" s="35">
        <f>Main!T125*Mask!V$18</f>
        <v>0</v>
      </c>
      <c r="AH130" s="35">
        <f>Main!U125*Mask!W$18</f>
        <v>0</v>
      </c>
      <c r="AI130" s="35">
        <f>Main!V125*Mask!X$18</f>
        <v>0</v>
      </c>
      <c r="AJ130" s="35">
        <f>Main!W125*Mask!Y$18</f>
        <v>0</v>
      </c>
      <c r="AK130" s="35">
        <f>Main!X125*Mask!Z$18</f>
        <v>0</v>
      </c>
      <c r="AL130" s="35">
        <f>Main!Y125*Mask!AA$18</f>
        <v>0</v>
      </c>
      <c r="AM130" s="35">
        <f>Main!Z125*Mask!AB$18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1</v>
      </c>
      <c r="Q131" s="138" t="str">
        <f ca="1">IF(Main!$AY126&lt;&gt;"#",$P131-Main!$AY126,"#")</f>
        <v>#</v>
      </c>
      <c r="R131" s="35">
        <f>Main!E126*Mask!G$18</f>
        <v>0</v>
      </c>
      <c r="S131" s="35">
        <f>Main!F126*Mask!H$18</f>
        <v>0</v>
      </c>
      <c r="T131" s="35">
        <f>Main!G126*Mask!I$18</f>
        <v>0</v>
      </c>
      <c r="U131" s="35">
        <f>Main!H126*Mask!J$18</f>
        <v>0</v>
      </c>
      <c r="V131" s="35">
        <f>Main!I126*Mask!K$18</f>
        <v>0</v>
      </c>
      <c r="W131" s="35">
        <f>Main!J126*Mask!L$18</f>
        <v>0</v>
      </c>
      <c r="X131" s="35">
        <f>Main!K126*Mask!M$18</f>
        <v>0</v>
      </c>
      <c r="Y131" s="35">
        <f>Main!L126*Mask!N$18</f>
        <v>0</v>
      </c>
      <c r="Z131" s="35">
        <f>Main!M126*Mask!O$18</f>
        <v>0</v>
      </c>
      <c r="AA131" s="35">
        <f>Main!N126*Mask!P$18</f>
        <v>0</v>
      </c>
      <c r="AB131" s="35">
        <f>Main!O126*Mask!Q$18</f>
        <v>0</v>
      </c>
      <c r="AC131" s="35">
        <f>Main!P126*Mask!R$18</f>
        <v>0</v>
      </c>
      <c r="AD131" s="35">
        <f>Main!Q126*Mask!S$18</f>
        <v>0</v>
      </c>
      <c r="AE131" s="35">
        <f>Main!R126*Mask!T$18</f>
        <v>0</v>
      </c>
      <c r="AF131" s="35">
        <f>Main!S126*Mask!U$18</f>
        <v>0</v>
      </c>
      <c r="AG131" s="35">
        <f>Main!T126*Mask!V$18</f>
        <v>0</v>
      </c>
      <c r="AH131" s="35">
        <f>Main!U126*Mask!W$18</f>
        <v>0</v>
      </c>
      <c r="AI131" s="35">
        <f>Main!V126*Mask!X$18</f>
        <v>0</v>
      </c>
      <c r="AJ131" s="35">
        <f>Main!W126*Mask!Y$18</f>
        <v>0</v>
      </c>
      <c r="AK131" s="35">
        <f>Main!X126*Mask!Z$18</f>
        <v>0</v>
      </c>
      <c r="AL131" s="35">
        <f>Main!Y126*Mask!AA$18</f>
        <v>0</v>
      </c>
      <c r="AM131" s="35">
        <f>Main!Z126*Mask!AB$18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1</v>
      </c>
      <c r="Q132" s="138" t="str">
        <f ca="1">IF(Main!$AY127&lt;&gt;"#",$P132-Main!$AY127,"#")</f>
        <v>#</v>
      </c>
      <c r="R132" s="35">
        <f>Main!E127*Mask!G$18</f>
        <v>0</v>
      </c>
      <c r="S132" s="35">
        <f>Main!F127*Mask!H$18</f>
        <v>0</v>
      </c>
      <c r="T132" s="35">
        <f>Main!G127*Mask!I$18</f>
        <v>0</v>
      </c>
      <c r="U132" s="35">
        <f>Main!H127*Mask!J$18</f>
        <v>0</v>
      </c>
      <c r="V132" s="35">
        <f>Main!I127*Mask!K$18</f>
        <v>0</v>
      </c>
      <c r="W132" s="35">
        <f>Main!J127*Mask!L$18</f>
        <v>0</v>
      </c>
      <c r="X132" s="35">
        <f>Main!K127*Mask!M$18</f>
        <v>0</v>
      </c>
      <c r="Y132" s="35">
        <f>Main!L127*Mask!N$18</f>
        <v>0</v>
      </c>
      <c r="Z132" s="35">
        <f>Main!M127*Mask!O$18</f>
        <v>0</v>
      </c>
      <c r="AA132" s="35">
        <f>Main!N127*Mask!P$18</f>
        <v>0</v>
      </c>
      <c r="AB132" s="35">
        <f>Main!O127*Mask!Q$18</f>
        <v>0</v>
      </c>
      <c r="AC132" s="35">
        <f>Main!P127*Mask!R$18</f>
        <v>0</v>
      </c>
      <c r="AD132" s="35">
        <f>Main!Q127*Mask!S$18</f>
        <v>0</v>
      </c>
      <c r="AE132" s="35">
        <f>Main!R127*Mask!T$18</f>
        <v>0</v>
      </c>
      <c r="AF132" s="35">
        <f>Main!S127*Mask!U$18</f>
        <v>0</v>
      </c>
      <c r="AG132" s="35">
        <f>Main!T127*Mask!V$18</f>
        <v>0</v>
      </c>
      <c r="AH132" s="35">
        <f>Main!U127*Mask!W$18</f>
        <v>0</v>
      </c>
      <c r="AI132" s="35">
        <f>Main!V127*Mask!X$18</f>
        <v>0</v>
      </c>
      <c r="AJ132" s="35">
        <f>Main!W127*Mask!Y$18</f>
        <v>0</v>
      </c>
      <c r="AK132" s="35">
        <f>Main!X127*Mask!Z$18</f>
        <v>0</v>
      </c>
      <c r="AL132" s="35">
        <f>Main!Y127*Mask!AA$18</f>
        <v>0</v>
      </c>
      <c r="AM132" s="35">
        <f>Main!Z127*Mask!AB$18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1</v>
      </c>
      <c r="Q133" s="138" t="str">
        <f ca="1">IF(Main!$AY128&lt;&gt;"#",$P133-Main!$AY128,"#")</f>
        <v>#</v>
      </c>
      <c r="R133" s="35">
        <f>Main!E128*Mask!G$18</f>
        <v>0</v>
      </c>
      <c r="S133" s="35">
        <f>Main!F128*Mask!H$18</f>
        <v>0</v>
      </c>
      <c r="T133" s="35">
        <f>Main!G128*Mask!I$18</f>
        <v>0</v>
      </c>
      <c r="U133" s="35">
        <f>Main!H128*Mask!J$18</f>
        <v>0</v>
      </c>
      <c r="V133" s="35">
        <f>Main!I128*Mask!K$18</f>
        <v>0</v>
      </c>
      <c r="W133" s="35">
        <f>Main!J128*Mask!L$18</f>
        <v>0</v>
      </c>
      <c r="X133" s="35">
        <f>Main!K128*Mask!M$18</f>
        <v>0</v>
      </c>
      <c r="Y133" s="35">
        <f>Main!L128*Mask!N$18</f>
        <v>0</v>
      </c>
      <c r="Z133" s="35">
        <f>Main!M128*Mask!O$18</f>
        <v>0</v>
      </c>
      <c r="AA133" s="35">
        <f>Main!N128*Mask!P$18</f>
        <v>0</v>
      </c>
      <c r="AB133" s="35">
        <f>Main!O128*Mask!Q$18</f>
        <v>0</v>
      </c>
      <c r="AC133" s="35">
        <f>Main!P128*Mask!R$18</f>
        <v>0</v>
      </c>
      <c r="AD133" s="35">
        <f>Main!Q128*Mask!S$18</f>
        <v>0</v>
      </c>
      <c r="AE133" s="35">
        <f>Main!R128*Mask!T$18</f>
        <v>0</v>
      </c>
      <c r="AF133" s="35">
        <f>Main!S128*Mask!U$18</f>
        <v>0</v>
      </c>
      <c r="AG133" s="35">
        <f>Main!T128*Mask!V$18</f>
        <v>0</v>
      </c>
      <c r="AH133" s="35">
        <f>Main!U128*Mask!W$18</f>
        <v>0</v>
      </c>
      <c r="AI133" s="35">
        <f>Main!V128*Mask!X$18</f>
        <v>0</v>
      </c>
      <c r="AJ133" s="35">
        <f>Main!W128*Mask!Y$18</f>
        <v>0</v>
      </c>
      <c r="AK133" s="35">
        <f>Main!X128*Mask!Z$18</f>
        <v>0</v>
      </c>
      <c r="AL133" s="35">
        <f>Main!Y128*Mask!AA$18</f>
        <v>0</v>
      </c>
      <c r="AM133" s="35">
        <f>Main!Z128*Mask!AB$18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1</v>
      </c>
      <c r="Q134" s="138" t="str">
        <f ca="1">IF(Main!$AY129&lt;&gt;"#",$P134-Main!$AY129,"#")</f>
        <v>#</v>
      </c>
      <c r="R134" s="35">
        <f>Main!E129*Mask!G$18</f>
        <v>0</v>
      </c>
      <c r="S134" s="35">
        <f>Main!F129*Mask!H$18</f>
        <v>0</v>
      </c>
      <c r="T134" s="35">
        <f>Main!G129*Mask!I$18</f>
        <v>0</v>
      </c>
      <c r="U134" s="35">
        <f>Main!H129*Mask!J$18</f>
        <v>0</v>
      </c>
      <c r="V134" s="35">
        <f>Main!I129*Mask!K$18</f>
        <v>0</v>
      </c>
      <c r="W134" s="35">
        <f>Main!J129*Mask!L$18</f>
        <v>0</v>
      </c>
      <c r="X134" s="35">
        <f>Main!K129*Mask!M$18</f>
        <v>0</v>
      </c>
      <c r="Y134" s="35">
        <f>Main!L129*Mask!N$18</f>
        <v>0</v>
      </c>
      <c r="Z134" s="35">
        <f>Main!M129*Mask!O$18</f>
        <v>0</v>
      </c>
      <c r="AA134" s="35">
        <f>Main!N129*Mask!P$18</f>
        <v>0</v>
      </c>
      <c r="AB134" s="35">
        <f>Main!O129*Mask!Q$18</f>
        <v>0</v>
      </c>
      <c r="AC134" s="35">
        <f>Main!P129*Mask!R$18</f>
        <v>0</v>
      </c>
      <c r="AD134" s="35">
        <f>Main!Q129*Mask!S$18</f>
        <v>0</v>
      </c>
      <c r="AE134" s="35">
        <f>Main!R129*Mask!T$18</f>
        <v>0</v>
      </c>
      <c r="AF134" s="35">
        <f>Main!S129*Mask!U$18</f>
        <v>0</v>
      </c>
      <c r="AG134" s="35">
        <f>Main!T129*Mask!V$18</f>
        <v>0</v>
      </c>
      <c r="AH134" s="35">
        <f>Main!U129*Mask!W$18</f>
        <v>0</v>
      </c>
      <c r="AI134" s="35">
        <f>Main!V129*Mask!X$18</f>
        <v>0</v>
      </c>
      <c r="AJ134" s="35">
        <f>Main!W129*Mask!Y$18</f>
        <v>0</v>
      </c>
      <c r="AK134" s="35">
        <f>Main!X129*Mask!Z$18</f>
        <v>0</v>
      </c>
      <c r="AL134" s="35">
        <f>Main!Y129*Mask!AA$18</f>
        <v>0</v>
      </c>
      <c r="AM134" s="35">
        <f>Main!Z129*Mask!AB$18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1</v>
      </c>
      <c r="Q135" s="138" t="str">
        <f ca="1">IF(Main!$AY130&lt;&gt;"#",$P135-Main!$AY130,"#")</f>
        <v>#</v>
      </c>
      <c r="R135" s="35">
        <f>Main!E130*Mask!G$18</f>
        <v>0</v>
      </c>
      <c r="S135" s="35">
        <f>Main!F130*Mask!H$18</f>
        <v>0</v>
      </c>
      <c r="T135" s="35">
        <f>Main!G130*Mask!I$18</f>
        <v>0</v>
      </c>
      <c r="U135" s="35">
        <f>Main!H130*Mask!J$18</f>
        <v>0</v>
      </c>
      <c r="V135" s="35">
        <f>Main!I130*Mask!K$18</f>
        <v>0</v>
      </c>
      <c r="W135" s="35">
        <f>Main!J130*Mask!L$18</f>
        <v>0</v>
      </c>
      <c r="X135" s="35">
        <f>Main!K130*Mask!M$18</f>
        <v>0</v>
      </c>
      <c r="Y135" s="35">
        <f>Main!L130*Mask!N$18</f>
        <v>0</v>
      </c>
      <c r="Z135" s="35">
        <f>Main!M130*Mask!O$18</f>
        <v>0</v>
      </c>
      <c r="AA135" s="35">
        <f>Main!N130*Mask!P$18</f>
        <v>0</v>
      </c>
      <c r="AB135" s="35">
        <f>Main!O130*Mask!Q$18</f>
        <v>0</v>
      </c>
      <c r="AC135" s="35">
        <f>Main!P130*Mask!R$18</f>
        <v>0</v>
      </c>
      <c r="AD135" s="35">
        <f>Main!Q130*Mask!S$18</f>
        <v>0</v>
      </c>
      <c r="AE135" s="35">
        <f>Main!R130*Mask!T$18</f>
        <v>0</v>
      </c>
      <c r="AF135" s="35">
        <f>Main!S130*Mask!U$18</f>
        <v>0</v>
      </c>
      <c r="AG135" s="35">
        <f>Main!T130*Mask!V$18</f>
        <v>0</v>
      </c>
      <c r="AH135" s="35">
        <f>Main!U130*Mask!W$18</f>
        <v>0</v>
      </c>
      <c r="AI135" s="35">
        <f>Main!V130*Mask!X$18</f>
        <v>0</v>
      </c>
      <c r="AJ135" s="35">
        <f>Main!W130*Mask!Y$18</f>
        <v>0</v>
      </c>
      <c r="AK135" s="35">
        <f>Main!X130*Mask!Z$18</f>
        <v>0</v>
      </c>
      <c r="AL135" s="35">
        <f>Main!Y130*Mask!AA$18</f>
        <v>0</v>
      </c>
      <c r="AM135" s="35">
        <f>Main!Z130*Mask!AB$18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1</v>
      </c>
      <c r="Q136" s="138" t="str">
        <f ca="1">IF(Main!$AY131&lt;&gt;"#",$P136-Main!$AY131,"#")</f>
        <v>#</v>
      </c>
      <c r="R136" s="35">
        <f>Main!E131*Mask!G$18</f>
        <v>0</v>
      </c>
      <c r="S136" s="35">
        <f>Main!F131*Mask!H$18</f>
        <v>0</v>
      </c>
      <c r="T136" s="35">
        <f>Main!G131*Mask!I$18</f>
        <v>0</v>
      </c>
      <c r="U136" s="35">
        <f>Main!H131*Mask!J$18</f>
        <v>0</v>
      </c>
      <c r="V136" s="35">
        <f>Main!I131*Mask!K$18</f>
        <v>0</v>
      </c>
      <c r="W136" s="35">
        <f>Main!J131*Mask!L$18</f>
        <v>0</v>
      </c>
      <c r="X136" s="35">
        <f>Main!K131*Mask!M$18</f>
        <v>0</v>
      </c>
      <c r="Y136" s="35">
        <f>Main!L131*Mask!N$18</f>
        <v>0</v>
      </c>
      <c r="Z136" s="35">
        <f>Main!M131*Mask!O$18</f>
        <v>0</v>
      </c>
      <c r="AA136" s="35">
        <f>Main!N131*Mask!P$18</f>
        <v>0</v>
      </c>
      <c r="AB136" s="35">
        <f>Main!O131*Mask!Q$18</f>
        <v>0</v>
      </c>
      <c r="AC136" s="35">
        <f>Main!P131*Mask!R$18</f>
        <v>0</v>
      </c>
      <c r="AD136" s="35">
        <f>Main!Q131*Mask!S$18</f>
        <v>0</v>
      </c>
      <c r="AE136" s="35">
        <f>Main!R131*Mask!T$18</f>
        <v>0</v>
      </c>
      <c r="AF136" s="35">
        <f>Main!S131*Mask!U$18</f>
        <v>0</v>
      </c>
      <c r="AG136" s="35">
        <f>Main!T131*Mask!V$18</f>
        <v>0</v>
      </c>
      <c r="AH136" s="35">
        <f>Main!U131*Mask!W$18</f>
        <v>0</v>
      </c>
      <c r="AI136" s="35">
        <f>Main!V131*Mask!X$18</f>
        <v>0</v>
      </c>
      <c r="AJ136" s="35">
        <f>Main!W131*Mask!Y$18</f>
        <v>0</v>
      </c>
      <c r="AK136" s="35">
        <f>Main!X131*Mask!Z$18</f>
        <v>0</v>
      </c>
      <c r="AL136" s="35">
        <f>Main!Y131*Mask!AA$18</f>
        <v>0</v>
      </c>
      <c r="AM136" s="35">
        <f>Main!Z131*Mask!AB$18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1</v>
      </c>
      <c r="Q137" s="138" t="str">
        <f ca="1">IF(Main!$AY132&lt;&gt;"#",$P137-Main!$AY132,"#")</f>
        <v>#</v>
      </c>
      <c r="R137" s="35">
        <f>Main!E132*Mask!G$18</f>
        <v>0</v>
      </c>
      <c r="S137" s="35">
        <f>Main!F132*Mask!H$18</f>
        <v>0</v>
      </c>
      <c r="T137" s="35">
        <f>Main!G132*Mask!I$18</f>
        <v>0</v>
      </c>
      <c r="U137" s="35">
        <f>Main!H132*Mask!J$18</f>
        <v>0</v>
      </c>
      <c r="V137" s="35">
        <f>Main!I132*Mask!K$18</f>
        <v>0</v>
      </c>
      <c r="W137" s="35">
        <f>Main!J132*Mask!L$18</f>
        <v>0</v>
      </c>
      <c r="X137" s="35">
        <f>Main!K132*Mask!M$18</f>
        <v>0</v>
      </c>
      <c r="Y137" s="35">
        <f>Main!L132*Mask!N$18</f>
        <v>0</v>
      </c>
      <c r="Z137" s="35">
        <f>Main!M132*Mask!O$18</f>
        <v>0</v>
      </c>
      <c r="AA137" s="35">
        <f>Main!N132*Mask!P$18</f>
        <v>0</v>
      </c>
      <c r="AB137" s="35">
        <f>Main!O132*Mask!Q$18</f>
        <v>0</v>
      </c>
      <c r="AC137" s="35">
        <f>Main!P132*Mask!R$18</f>
        <v>0</v>
      </c>
      <c r="AD137" s="35">
        <f>Main!Q132*Mask!S$18</f>
        <v>0</v>
      </c>
      <c r="AE137" s="35">
        <f>Main!R132*Mask!T$18</f>
        <v>0</v>
      </c>
      <c r="AF137" s="35">
        <f>Main!S132*Mask!U$18</f>
        <v>0</v>
      </c>
      <c r="AG137" s="35">
        <f>Main!T132*Mask!V$18</f>
        <v>0</v>
      </c>
      <c r="AH137" s="35">
        <f>Main!U132*Mask!W$18</f>
        <v>0</v>
      </c>
      <c r="AI137" s="35">
        <f>Main!V132*Mask!X$18</f>
        <v>0</v>
      </c>
      <c r="AJ137" s="35">
        <f>Main!W132*Mask!Y$18</f>
        <v>0</v>
      </c>
      <c r="AK137" s="35">
        <f>Main!X132*Mask!Z$18</f>
        <v>0</v>
      </c>
      <c r="AL137" s="35">
        <f>Main!Y132*Mask!AA$18</f>
        <v>0</v>
      </c>
      <c r="AM137" s="35">
        <f>Main!Z132*Mask!AB$18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1</v>
      </c>
      <c r="Q138" s="138" t="str">
        <f ca="1">IF(Main!$AY133&lt;&gt;"#",$P138-Main!$AY133,"#")</f>
        <v>#</v>
      </c>
      <c r="R138" s="35">
        <f>Main!E133*Mask!G$18</f>
        <v>0</v>
      </c>
      <c r="S138" s="35">
        <f>Main!F133*Mask!H$18</f>
        <v>0</v>
      </c>
      <c r="T138" s="35">
        <f>Main!G133*Mask!I$18</f>
        <v>0</v>
      </c>
      <c r="U138" s="35">
        <f>Main!H133*Mask!J$18</f>
        <v>0</v>
      </c>
      <c r="V138" s="35">
        <f>Main!I133*Mask!K$18</f>
        <v>0</v>
      </c>
      <c r="W138" s="35">
        <f>Main!J133*Mask!L$18</f>
        <v>0</v>
      </c>
      <c r="X138" s="35">
        <f>Main!K133*Mask!M$18</f>
        <v>0</v>
      </c>
      <c r="Y138" s="35">
        <f>Main!L133*Mask!N$18</f>
        <v>0</v>
      </c>
      <c r="Z138" s="35">
        <f>Main!M133*Mask!O$18</f>
        <v>0</v>
      </c>
      <c r="AA138" s="35">
        <f>Main!N133*Mask!P$18</f>
        <v>0</v>
      </c>
      <c r="AB138" s="35">
        <f>Main!O133*Mask!Q$18</f>
        <v>0</v>
      </c>
      <c r="AC138" s="35">
        <f>Main!P133*Mask!R$18</f>
        <v>0</v>
      </c>
      <c r="AD138" s="35">
        <f>Main!Q133*Mask!S$18</f>
        <v>0</v>
      </c>
      <c r="AE138" s="35">
        <f>Main!R133*Mask!T$18</f>
        <v>0</v>
      </c>
      <c r="AF138" s="35">
        <f>Main!S133*Mask!U$18</f>
        <v>0</v>
      </c>
      <c r="AG138" s="35">
        <f>Main!T133*Mask!V$18</f>
        <v>0</v>
      </c>
      <c r="AH138" s="35">
        <f>Main!U133*Mask!W$18</f>
        <v>0</v>
      </c>
      <c r="AI138" s="35">
        <f>Main!V133*Mask!X$18</f>
        <v>0</v>
      </c>
      <c r="AJ138" s="35">
        <f>Main!W133*Mask!Y$18</f>
        <v>0</v>
      </c>
      <c r="AK138" s="35">
        <f>Main!X133*Mask!Z$18</f>
        <v>0</v>
      </c>
      <c r="AL138" s="35">
        <f>Main!Y133*Mask!AA$18</f>
        <v>0</v>
      </c>
      <c r="AM138" s="35">
        <f>Main!Z133*Mask!AB$18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1</v>
      </c>
      <c r="Q139" s="138" t="str">
        <f ca="1">IF(Main!$AY134&lt;&gt;"#",$P139-Main!$AY134,"#")</f>
        <v>#</v>
      </c>
      <c r="R139" s="35">
        <f>Main!E134*Mask!G$18</f>
        <v>0</v>
      </c>
      <c r="S139" s="35">
        <f>Main!F134*Mask!H$18</f>
        <v>0</v>
      </c>
      <c r="T139" s="35">
        <f>Main!G134*Mask!I$18</f>
        <v>0</v>
      </c>
      <c r="U139" s="35">
        <f>Main!H134*Mask!J$18</f>
        <v>0</v>
      </c>
      <c r="V139" s="35">
        <f>Main!I134*Mask!K$18</f>
        <v>0</v>
      </c>
      <c r="W139" s="35">
        <f>Main!J134*Mask!L$18</f>
        <v>0</v>
      </c>
      <c r="X139" s="35">
        <f>Main!K134*Mask!M$18</f>
        <v>0</v>
      </c>
      <c r="Y139" s="35">
        <f>Main!L134*Mask!N$18</f>
        <v>0</v>
      </c>
      <c r="Z139" s="35">
        <f>Main!M134*Mask!O$18</f>
        <v>0</v>
      </c>
      <c r="AA139" s="35">
        <f>Main!N134*Mask!P$18</f>
        <v>0</v>
      </c>
      <c r="AB139" s="35">
        <f>Main!O134*Mask!Q$18</f>
        <v>0</v>
      </c>
      <c r="AC139" s="35">
        <f>Main!P134*Mask!R$18</f>
        <v>0</v>
      </c>
      <c r="AD139" s="35">
        <f>Main!Q134*Mask!S$18</f>
        <v>0</v>
      </c>
      <c r="AE139" s="35">
        <f>Main!R134*Mask!T$18</f>
        <v>0</v>
      </c>
      <c r="AF139" s="35">
        <f>Main!S134*Mask!U$18</f>
        <v>0</v>
      </c>
      <c r="AG139" s="35">
        <f>Main!T134*Mask!V$18</f>
        <v>0</v>
      </c>
      <c r="AH139" s="35">
        <f>Main!U134*Mask!W$18</f>
        <v>0</v>
      </c>
      <c r="AI139" s="35">
        <f>Main!V134*Mask!X$18</f>
        <v>0</v>
      </c>
      <c r="AJ139" s="35">
        <f>Main!W134*Mask!Y$18</f>
        <v>0</v>
      </c>
      <c r="AK139" s="35">
        <f>Main!X134*Mask!Z$18</f>
        <v>0</v>
      </c>
      <c r="AL139" s="35">
        <f>Main!Y134*Mask!AA$18</f>
        <v>0</v>
      </c>
      <c r="AM139" s="35">
        <f>Main!Z134*Mask!AB$18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1</v>
      </c>
      <c r="Q140" s="138" t="str">
        <f ca="1">IF(Main!$AY135&lt;&gt;"#",$P140-Main!$AY135,"#")</f>
        <v>#</v>
      </c>
      <c r="R140" s="35">
        <f>Main!E135*Mask!G$18</f>
        <v>0</v>
      </c>
      <c r="S140" s="35">
        <f>Main!F135*Mask!H$18</f>
        <v>0</v>
      </c>
      <c r="T140" s="35">
        <f>Main!G135*Mask!I$18</f>
        <v>0</v>
      </c>
      <c r="U140" s="35">
        <f>Main!H135*Mask!J$18</f>
        <v>0</v>
      </c>
      <c r="V140" s="35">
        <f>Main!I135*Mask!K$18</f>
        <v>0</v>
      </c>
      <c r="W140" s="35">
        <f>Main!J135*Mask!L$18</f>
        <v>0</v>
      </c>
      <c r="X140" s="35">
        <f>Main!K135*Mask!M$18</f>
        <v>0</v>
      </c>
      <c r="Y140" s="35">
        <f>Main!L135*Mask!N$18</f>
        <v>0</v>
      </c>
      <c r="Z140" s="35">
        <f>Main!M135*Mask!O$18</f>
        <v>0</v>
      </c>
      <c r="AA140" s="35">
        <f>Main!N135*Mask!P$18</f>
        <v>0</v>
      </c>
      <c r="AB140" s="35">
        <f>Main!O135*Mask!Q$18</f>
        <v>0</v>
      </c>
      <c r="AC140" s="35">
        <f>Main!P135*Mask!R$18</f>
        <v>0</v>
      </c>
      <c r="AD140" s="35">
        <f>Main!Q135*Mask!S$18</f>
        <v>0</v>
      </c>
      <c r="AE140" s="35">
        <f>Main!R135*Mask!T$18</f>
        <v>0</v>
      </c>
      <c r="AF140" s="35">
        <f>Main!S135*Mask!U$18</f>
        <v>0</v>
      </c>
      <c r="AG140" s="35">
        <f>Main!T135*Mask!V$18</f>
        <v>0</v>
      </c>
      <c r="AH140" s="35">
        <f>Main!U135*Mask!W$18</f>
        <v>0</v>
      </c>
      <c r="AI140" s="35">
        <f>Main!V135*Mask!X$18</f>
        <v>0</v>
      </c>
      <c r="AJ140" s="35">
        <f>Main!W135*Mask!Y$18</f>
        <v>0</v>
      </c>
      <c r="AK140" s="35">
        <f>Main!X135*Mask!Z$18</f>
        <v>0</v>
      </c>
      <c r="AL140" s="35">
        <f>Main!Y135*Mask!AA$18</f>
        <v>0</v>
      </c>
      <c r="AM140" s="35">
        <f>Main!Z135*Mask!AB$18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1</v>
      </c>
      <c r="Q141" s="138" t="str">
        <f ca="1">IF(Main!$AY136&lt;&gt;"#",$P141-Main!$AY136,"#")</f>
        <v>#</v>
      </c>
      <c r="R141" s="35">
        <f>Main!E136*Mask!G$18</f>
        <v>0</v>
      </c>
      <c r="S141" s="35">
        <f>Main!F136*Mask!H$18</f>
        <v>0</v>
      </c>
      <c r="T141" s="35">
        <f>Main!G136*Mask!I$18</f>
        <v>0</v>
      </c>
      <c r="U141" s="35">
        <f>Main!H136*Mask!J$18</f>
        <v>0</v>
      </c>
      <c r="V141" s="35">
        <f>Main!I136*Mask!K$18</f>
        <v>0</v>
      </c>
      <c r="W141" s="35">
        <f>Main!J136*Mask!L$18</f>
        <v>0</v>
      </c>
      <c r="X141" s="35">
        <f>Main!K136*Mask!M$18</f>
        <v>0</v>
      </c>
      <c r="Y141" s="35">
        <f>Main!L136*Mask!N$18</f>
        <v>0</v>
      </c>
      <c r="Z141" s="35">
        <f>Main!M136*Mask!O$18</f>
        <v>0</v>
      </c>
      <c r="AA141" s="35">
        <f>Main!N136*Mask!P$18</f>
        <v>0</v>
      </c>
      <c r="AB141" s="35">
        <f>Main!O136*Mask!Q$18</f>
        <v>0</v>
      </c>
      <c r="AC141" s="35">
        <f>Main!P136*Mask!R$18</f>
        <v>0</v>
      </c>
      <c r="AD141" s="35">
        <f>Main!Q136*Mask!S$18</f>
        <v>0</v>
      </c>
      <c r="AE141" s="35">
        <f>Main!R136*Mask!T$18</f>
        <v>0</v>
      </c>
      <c r="AF141" s="35">
        <f>Main!S136*Mask!U$18</f>
        <v>0</v>
      </c>
      <c r="AG141" s="35">
        <f>Main!T136*Mask!V$18</f>
        <v>0</v>
      </c>
      <c r="AH141" s="35">
        <f>Main!U136*Mask!W$18</f>
        <v>0</v>
      </c>
      <c r="AI141" s="35">
        <f>Main!V136*Mask!X$18</f>
        <v>0</v>
      </c>
      <c r="AJ141" s="35">
        <f>Main!W136*Mask!Y$18</f>
        <v>0</v>
      </c>
      <c r="AK141" s="35">
        <f>Main!X136*Mask!Z$18</f>
        <v>0</v>
      </c>
      <c r="AL141" s="35">
        <f>Main!Y136*Mask!AA$18</f>
        <v>0</v>
      </c>
      <c r="AM141" s="35">
        <f>Main!Z136*Mask!AB$18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1</v>
      </c>
      <c r="Q142" s="138" t="str">
        <f ca="1">IF(Main!$AY137&lt;&gt;"#",$P142-Main!$AY137,"#")</f>
        <v>#</v>
      </c>
      <c r="R142" s="35">
        <f>Main!E137*Mask!G$18</f>
        <v>0</v>
      </c>
      <c r="S142" s="35">
        <f>Main!F137*Mask!H$18</f>
        <v>0</v>
      </c>
      <c r="T142" s="35">
        <f>Main!G137*Mask!I$18</f>
        <v>0</v>
      </c>
      <c r="U142" s="35">
        <f>Main!H137*Mask!J$18</f>
        <v>0</v>
      </c>
      <c r="V142" s="35">
        <f>Main!I137*Mask!K$18</f>
        <v>0</v>
      </c>
      <c r="W142" s="35">
        <f>Main!J137*Mask!L$18</f>
        <v>0</v>
      </c>
      <c r="X142" s="35">
        <f>Main!K137*Mask!M$18</f>
        <v>0</v>
      </c>
      <c r="Y142" s="35">
        <f>Main!L137*Mask!N$18</f>
        <v>0</v>
      </c>
      <c r="Z142" s="35">
        <f>Main!M137*Mask!O$18</f>
        <v>0</v>
      </c>
      <c r="AA142" s="35">
        <f>Main!N137*Mask!P$18</f>
        <v>0</v>
      </c>
      <c r="AB142" s="35">
        <f>Main!O137*Mask!Q$18</f>
        <v>0</v>
      </c>
      <c r="AC142" s="35">
        <f>Main!P137*Mask!R$18</f>
        <v>0</v>
      </c>
      <c r="AD142" s="35">
        <f>Main!Q137*Mask!S$18</f>
        <v>0</v>
      </c>
      <c r="AE142" s="35">
        <f>Main!R137*Mask!T$18</f>
        <v>0</v>
      </c>
      <c r="AF142" s="35">
        <f>Main!S137*Mask!U$18</f>
        <v>0</v>
      </c>
      <c r="AG142" s="35">
        <f>Main!T137*Mask!V$18</f>
        <v>0</v>
      </c>
      <c r="AH142" s="35">
        <f>Main!U137*Mask!W$18</f>
        <v>0</v>
      </c>
      <c r="AI142" s="35">
        <f>Main!V137*Mask!X$18</f>
        <v>0</v>
      </c>
      <c r="AJ142" s="35">
        <f>Main!W137*Mask!Y$18</f>
        <v>0</v>
      </c>
      <c r="AK142" s="35">
        <f>Main!X137*Mask!Z$18</f>
        <v>0</v>
      </c>
      <c r="AL142" s="35">
        <f>Main!Y137*Mask!AA$18</f>
        <v>0</v>
      </c>
      <c r="AM142" s="35">
        <f>Main!Z137*Mask!AB$18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1</v>
      </c>
      <c r="Q143" s="138" t="str">
        <f ca="1">IF(Main!$AY138&lt;&gt;"#",$P143-Main!$AY138,"#")</f>
        <v>#</v>
      </c>
      <c r="R143" s="35">
        <f>Main!E138*Mask!G$18</f>
        <v>0</v>
      </c>
      <c r="S143" s="35">
        <f>Main!F138*Mask!H$18</f>
        <v>0</v>
      </c>
      <c r="T143" s="35">
        <f>Main!G138*Mask!I$18</f>
        <v>0</v>
      </c>
      <c r="U143" s="35">
        <f>Main!H138*Mask!J$18</f>
        <v>0</v>
      </c>
      <c r="V143" s="35">
        <f>Main!I138*Mask!K$18</f>
        <v>0</v>
      </c>
      <c r="W143" s="35">
        <f>Main!J138*Mask!L$18</f>
        <v>0</v>
      </c>
      <c r="X143" s="35">
        <f>Main!K138*Mask!M$18</f>
        <v>0</v>
      </c>
      <c r="Y143" s="35">
        <f>Main!L138*Mask!N$18</f>
        <v>0</v>
      </c>
      <c r="Z143" s="35">
        <f>Main!M138*Mask!O$18</f>
        <v>0</v>
      </c>
      <c r="AA143" s="35">
        <f>Main!N138*Mask!P$18</f>
        <v>0</v>
      </c>
      <c r="AB143" s="35">
        <f>Main!O138*Mask!Q$18</f>
        <v>0</v>
      </c>
      <c r="AC143" s="35">
        <f>Main!P138*Mask!R$18</f>
        <v>0</v>
      </c>
      <c r="AD143" s="35">
        <f>Main!Q138*Mask!S$18</f>
        <v>0</v>
      </c>
      <c r="AE143" s="35">
        <f>Main!R138*Mask!T$18</f>
        <v>0</v>
      </c>
      <c r="AF143" s="35">
        <f>Main!S138*Mask!U$18</f>
        <v>0</v>
      </c>
      <c r="AG143" s="35">
        <f>Main!T138*Mask!V$18</f>
        <v>0</v>
      </c>
      <c r="AH143" s="35">
        <f>Main!U138*Mask!W$18</f>
        <v>0</v>
      </c>
      <c r="AI143" s="35">
        <f>Main!V138*Mask!X$18</f>
        <v>0</v>
      </c>
      <c r="AJ143" s="35">
        <f>Main!W138*Mask!Y$18</f>
        <v>0</v>
      </c>
      <c r="AK143" s="35">
        <f>Main!X138*Mask!Z$18</f>
        <v>0</v>
      </c>
      <c r="AL143" s="35">
        <f>Main!Y138*Mask!AA$18</f>
        <v>0</v>
      </c>
      <c r="AM143" s="35">
        <f>Main!Z138*Mask!AB$18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1</v>
      </c>
      <c r="Q144" s="138" t="str">
        <f ca="1">IF(Main!$AY139&lt;&gt;"#",$P144-Main!$AY139,"#")</f>
        <v>#</v>
      </c>
      <c r="R144" s="35">
        <f>Main!E139*Mask!G$18</f>
        <v>0</v>
      </c>
      <c r="S144" s="35">
        <f>Main!F139*Mask!H$18</f>
        <v>0</v>
      </c>
      <c r="T144" s="35">
        <f>Main!G139*Mask!I$18</f>
        <v>0</v>
      </c>
      <c r="U144" s="35">
        <f>Main!H139*Mask!J$18</f>
        <v>0</v>
      </c>
      <c r="V144" s="35">
        <f>Main!I139*Mask!K$18</f>
        <v>0</v>
      </c>
      <c r="W144" s="35">
        <f>Main!J139*Mask!L$18</f>
        <v>0</v>
      </c>
      <c r="X144" s="35">
        <f>Main!K139*Mask!M$18</f>
        <v>0</v>
      </c>
      <c r="Y144" s="35">
        <f>Main!L139*Mask!N$18</f>
        <v>0</v>
      </c>
      <c r="Z144" s="35">
        <f>Main!M139*Mask!O$18</f>
        <v>0</v>
      </c>
      <c r="AA144" s="35">
        <f>Main!N139*Mask!P$18</f>
        <v>0</v>
      </c>
      <c r="AB144" s="35">
        <f>Main!O139*Mask!Q$18</f>
        <v>0</v>
      </c>
      <c r="AC144" s="35">
        <f>Main!P139*Mask!R$18</f>
        <v>0</v>
      </c>
      <c r="AD144" s="35">
        <f>Main!Q139*Mask!S$18</f>
        <v>0</v>
      </c>
      <c r="AE144" s="35">
        <f>Main!R139*Mask!T$18</f>
        <v>0</v>
      </c>
      <c r="AF144" s="35">
        <f>Main!S139*Mask!U$18</f>
        <v>0</v>
      </c>
      <c r="AG144" s="35">
        <f>Main!T139*Mask!V$18</f>
        <v>0</v>
      </c>
      <c r="AH144" s="35">
        <f>Main!U139*Mask!W$18</f>
        <v>0</v>
      </c>
      <c r="AI144" s="35">
        <f>Main!V139*Mask!X$18</f>
        <v>0</v>
      </c>
      <c r="AJ144" s="35">
        <f>Main!W139*Mask!Y$18</f>
        <v>0</v>
      </c>
      <c r="AK144" s="35">
        <f>Main!X139*Mask!Z$18</f>
        <v>0</v>
      </c>
      <c r="AL144" s="35">
        <f>Main!Y139*Mask!AA$18</f>
        <v>0</v>
      </c>
      <c r="AM144" s="35">
        <f>Main!Z139*Mask!AB$18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1</v>
      </c>
      <c r="Q145" s="138" t="str">
        <f ca="1">IF(Main!$AY140&lt;&gt;"#",$P145-Main!$AY140,"#")</f>
        <v>#</v>
      </c>
      <c r="R145" s="35">
        <f>Main!E140*Mask!G$18</f>
        <v>0</v>
      </c>
      <c r="S145" s="35">
        <f>Main!F140*Mask!H$18</f>
        <v>0</v>
      </c>
      <c r="T145" s="35">
        <f>Main!G140*Mask!I$18</f>
        <v>0</v>
      </c>
      <c r="U145" s="35">
        <f>Main!H140*Mask!J$18</f>
        <v>0</v>
      </c>
      <c r="V145" s="35">
        <f>Main!I140*Mask!K$18</f>
        <v>0</v>
      </c>
      <c r="W145" s="35">
        <f>Main!J140*Mask!L$18</f>
        <v>0</v>
      </c>
      <c r="X145" s="35">
        <f>Main!K140*Mask!M$18</f>
        <v>0</v>
      </c>
      <c r="Y145" s="35">
        <f>Main!L140*Mask!N$18</f>
        <v>0</v>
      </c>
      <c r="Z145" s="35">
        <f>Main!M140*Mask!O$18</f>
        <v>0</v>
      </c>
      <c r="AA145" s="35">
        <f>Main!N140*Mask!P$18</f>
        <v>0</v>
      </c>
      <c r="AB145" s="35">
        <f>Main!O140*Mask!Q$18</f>
        <v>0</v>
      </c>
      <c r="AC145" s="35">
        <f>Main!P140*Mask!R$18</f>
        <v>0</v>
      </c>
      <c r="AD145" s="35">
        <f>Main!Q140*Mask!S$18</f>
        <v>0</v>
      </c>
      <c r="AE145" s="35">
        <f>Main!R140*Mask!T$18</f>
        <v>0</v>
      </c>
      <c r="AF145" s="35">
        <f>Main!S140*Mask!U$18</f>
        <v>0</v>
      </c>
      <c r="AG145" s="35">
        <f>Main!T140*Mask!V$18</f>
        <v>0</v>
      </c>
      <c r="AH145" s="35">
        <f>Main!U140*Mask!W$18</f>
        <v>0</v>
      </c>
      <c r="AI145" s="35">
        <f>Main!V140*Mask!X$18</f>
        <v>0</v>
      </c>
      <c r="AJ145" s="35">
        <f>Main!W140*Mask!Y$18</f>
        <v>0</v>
      </c>
      <c r="AK145" s="35">
        <f>Main!X140*Mask!Z$18</f>
        <v>0</v>
      </c>
      <c r="AL145" s="35">
        <f>Main!Y140*Mask!AA$18</f>
        <v>0</v>
      </c>
      <c r="AM145" s="35">
        <f>Main!Z140*Mask!AB$18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1</v>
      </c>
      <c r="Q146" s="138" t="str">
        <f ca="1">IF(Main!$AY141&lt;&gt;"#",$P146-Main!$AY141,"#")</f>
        <v>#</v>
      </c>
      <c r="R146" s="35">
        <f>Main!E141*Mask!G$18</f>
        <v>0</v>
      </c>
      <c r="S146" s="35">
        <f>Main!F141*Mask!H$18</f>
        <v>0</v>
      </c>
      <c r="T146" s="35">
        <f>Main!G141*Mask!I$18</f>
        <v>0</v>
      </c>
      <c r="U146" s="35">
        <f>Main!H141*Mask!J$18</f>
        <v>0</v>
      </c>
      <c r="V146" s="35">
        <f>Main!I141*Mask!K$18</f>
        <v>0</v>
      </c>
      <c r="W146" s="35">
        <f>Main!J141*Mask!L$18</f>
        <v>0</v>
      </c>
      <c r="X146" s="35">
        <f>Main!K141*Mask!M$18</f>
        <v>0</v>
      </c>
      <c r="Y146" s="35">
        <f>Main!L141*Mask!N$18</f>
        <v>0</v>
      </c>
      <c r="Z146" s="35">
        <f>Main!M141*Mask!O$18</f>
        <v>0</v>
      </c>
      <c r="AA146" s="35">
        <f>Main!N141*Mask!P$18</f>
        <v>0</v>
      </c>
      <c r="AB146" s="35">
        <f>Main!O141*Mask!Q$18</f>
        <v>0</v>
      </c>
      <c r="AC146" s="35">
        <f>Main!P141*Mask!R$18</f>
        <v>0</v>
      </c>
      <c r="AD146" s="35">
        <f>Main!Q141*Mask!S$18</f>
        <v>0</v>
      </c>
      <c r="AE146" s="35">
        <f>Main!R141*Mask!T$18</f>
        <v>0</v>
      </c>
      <c r="AF146" s="35">
        <f>Main!S141*Mask!U$18</f>
        <v>0</v>
      </c>
      <c r="AG146" s="35">
        <f>Main!T141*Mask!V$18</f>
        <v>0</v>
      </c>
      <c r="AH146" s="35">
        <f>Main!U141*Mask!W$18</f>
        <v>0</v>
      </c>
      <c r="AI146" s="35">
        <f>Main!V141*Mask!X$18</f>
        <v>0</v>
      </c>
      <c r="AJ146" s="35">
        <f>Main!W141*Mask!Y$18</f>
        <v>0</v>
      </c>
      <c r="AK146" s="35">
        <f>Main!X141*Mask!Z$18</f>
        <v>0</v>
      </c>
      <c r="AL146" s="35">
        <f>Main!Y141*Mask!AA$18</f>
        <v>0</v>
      </c>
      <c r="AM146" s="35">
        <f>Main!Z141*Mask!AB$18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1</v>
      </c>
      <c r="Q147" s="138" t="str">
        <f ca="1">IF(Main!$AY142&lt;&gt;"#",$P147-Main!$AY142,"#")</f>
        <v>#</v>
      </c>
      <c r="R147" s="35">
        <f>Main!E142*Mask!G$18</f>
        <v>0</v>
      </c>
      <c r="S147" s="35">
        <f>Main!F142*Mask!H$18</f>
        <v>0</v>
      </c>
      <c r="T147" s="35">
        <f>Main!G142*Mask!I$18</f>
        <v>0</v>
      </c>
      <c r="U147" s="35">
        <f>Main!H142*Mask!J$18</f>
        <v>0</v>
      </c>
      <c r="V147" s="35">
        <f>Main!I142*Mask!K$18</f>
        <v>0</v>
      </c>
      <c r="W147" s="35">
        <f>Main!J142*Mask!L$18</f>
        <v>0</v>
      </c>
      <c r="X147" s="35">
        <f>Main!K142*Mask!M$18</f>
        <v>0</v>
      </c>
      <c r="Y147" s="35">
        <f>Main!L142*Mask!N$18</f>
        <v>0</v>
      </c>
      <c r="Z147" s="35">
        <f>Main!M142*Mask!O$18</f>
        <v>0</v>
      </c>
      <c r="AA147" s="35">
        <f>Main!N142*Mask!P$18</f>
        <v>0</v>
      </c>
      <c r="AB147" s="35">
        <f>Main!O142*Mask!Q$18</f>
        <v>0</v>
      </c>
      <c r="AC147" s="35">
        <f>Main!P142*Mask!R$18</f>
        <v>0</v>
      </c>
      <c r="AD147" s="35">
        <f>Main!Q142*Mask!S$18</f>
        <v>0</v>
      </c>
      <c r="AE147" s="35">
        <f>Main!R142*Mask!T$18</f>
        <v>0</v>
      </c>
      <c r="AF147" s="35">
        <f>Main!S142*Mask!U$18</f>
        <v>0</v>
      </c>
      <c r="AG147" s="35">
        <f>Main!T142*Mask!V$18</f>
        <v>0</v>
      </c>
      <c r="AH147" s="35">
        <f>Main!U142*Mask!W$18</f>
        <v>0</v>
      </c>
      <c r="AI147" s="35">
        <f>Main!V142*Mask!X$18</f>
        <v>0</v>
      </c>
      <c r="AJ147" s="35">
        <f>Main!W142*Mask!Y$18</f>
        <v>0</v>
      </c>
      <c r="AK147" s="35">
        <f>Main!X142*Mask!Z$18</f>
        <v>0</v>
      </c>
      <c r="AL147" s="35">
        <f>Main!Y142*Mask!AA$18</f>
        <v>0</v>
      </c>
      <c r="AM147" s="35">
        <f>Main!Z142*Mask!AB$18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1</v>
      </c>
      <c r="Q148" s="138" t="str">
        <f ca="1">IF(Main!$AY143&lt;&gt;"#",$P148-Main!$AY143,"#")</f>
        <v>#</v>
      </c>
      <c r="R148" s="35">
        <f>Main!E143*Mask!G$18</f>
        <v>0</v>
      </c>
      <c r="S148" s="35">
        <f>Main!F143*Mask!H$18</f>
        <v>0</v>
      </c>
      <c r="T148" s="35">
        <f>Main!G143*Mask!I$18</f>
        <v>0</v>
      </c>
      <c r="U148" s="35">
        <f>Main!H143*Mask!J$18</f>
        <v>0</v>
      </c>
      <c r="V148" s="35">
        <f>Main!I143*Mask!K$18</f>
        <v>0</v>
      </c>
      <c r="W148" s="35">
        <f>Main!J143*Mask!L$18</f>
        <v>0</v>
      </c>
      <c r="X148" s="35">
        <f>Main!K143*Mask!M$18</f>
        <v>0</v>
      </c>
      <c r="Y148" s="35">
        <f>Main!L143*Mask!N$18</f>
        <v>0</v>
      </c>
      <c r="Z148" s="35">
        <f>Main!M143*Mask!O$18</f>
        <v>0</v>
      </c>
      <c r="AA148" s="35">
        <f>Main!N143*Mask!P$18</f>
        <v>0</v>
      </c>
      <c r="AB148" s="35">
        <f>Main!O143*Mask!Q$18</f>
        <v>0</v>
      </c>
      <c r="AC148" s="35">
        <f>Main!P143*Mask!R$18</f>
        <v>0</v>
      </c>
      <c r="AD148" s="35">
        <f>Main!Q143*Mask!S$18</f>
        <v>0</v>
      </c>
      <c r="AE148" s="35">
        <f>Main!R143*Mask!T$18</f>
        <v>0</v>
      </c>
      <c r="AF148" s="35">
        <f>Main!S143*Mask!U$18</f>
        <v>0</v>
      </c>
      <c r="AG148" s="35">
        <f>Main!T143*Mask!V$18</f>
        <v>0</v>
      </c>
      <c r="AH148" s="35">
        <f>Main!U143*Mask!W$18</f>
        <v>0</v>
      </c>
      <c r="AI148" s="35">
        <f>Main!V143*Mask!X$18</f>
        <v>0</v>
      </c>
      <c r="AJ148" s="35">
        <f>Main!W143*Mask!Y$18</f>
        <v>0</v>
      </c>
      <c r="AK148" s="35">
        <f>Main!X143*Mask!Z$18</f>
        <v>0</v>
      </c>
      <c r="AL148" s="35">
        <f>Main!Y143*Mask!AA$18</f>
        <v>0</v>
      </c>
      <c r="AM148" s="35">
        <f>Main!Z143*Mask!AB$18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1</v>
      </c>
      <c r="Q149" s="138" t="str">
        <f ca="1">IF(Main!$AY144&lt;&gt;"#",$P149-Main!$AY144,"#")</f>
        <v>#</v>
      </c>
      <c r="R149" s="35">
        <f>Main!E144*Mask!G$18</f>
        <v>0</v>
      </c>
      <c r="S149" s="35">
        <f>Main!F144*Mask!H$18</f>
        <v>0</v>
      </c>
      <c r="T149" s="35">
        <f>Main!G144*Mask!I$18</f>
        <v>0</v>
      </c>
      <c r="U149" s="35">
        <f>Main!H144*Mask!J$18</f>
        <v>0</v>
      </c>
      <c r="V149" s="35">
        <f>Main!I144*Mask!K$18</f>
        <v>0</v>
      </c>
      <c r="W149" s="35">
        <f>Main!J144*Mask!L$18</f>
        <v>0</v>
      </c>
      <c r="X149" s="35">
        <f>Main!K144*Mask!M$18</f>
        <v>0</v>
      </c>
      <c r="Y149" s="35">
        <f>Main!L144*Mask!N$18</f>
        <v>0</v>
      </c>
      <c r="Z149" s="35">
        <f>Main!M144*Mask!O$18</f>
        <v>0</v>
      </c>
      <c r="AA149" s="35">
        <f>Main!N144*Mask!P$18</f>
        <v>0</v>
      </c>
      <c r="AB149" s="35">
        <f>Main!O144*Mask!Q$18</f>
        <v>0</v>
      </c>
      <c r="AC149" s="35">
        <f>Main!P144*Mask!R$18</f>
        <v>0</v>
      </c>
      <c r="AD149" s="35">
        <f>Main!Q144*Mask!S$18</f>
        <v>0</v>
      </c>
      <c r="AE149" s="35">
        <f>Main!R144*Mask!T$18</f>
        <v>0</v>
      </c>
      <c r="AF149" s="35">
        <f>Main!S144*Mask!U$18</f>
        <v>0</v>
      </c>
      <c r="AG149" s="35">
        <f>Main!T144*Mask!V$18</f>
        <v>0</v>
      </c>
      <c r="AH149" s="35">
        <f>Main!U144*Mask!W$18</f>
        <v>0</v>
      </c>
      <c r="AI149" s="35">
        <f>Main!V144*Mask!X$18</f>
        <v>0</v>
      </c>
      <c r="AJ149" s="35">
        <f>Main!W144*Mask!Y$18</f>
        <v>0</v>
      </c>
      <c r="AK149" s="35">
        <f>Main!X144*Mask!Z$18</f>
        <v>0</v>
      </c>
      <c r="AL149" s="35">
        <f>Main!Y144*Mask!AA$18</f>
        <v>0</v>
      </c>
      <c r="AM149" s="35">
        <f>Main!Z144*Mask!AB$18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1</v>
      </c>
      <c r="Q150" s="138" t="str">
        <f ca="1">IF(Main!$AY145&lt;&gt;"#",$P150-Main!$AY145,"#")</f>
        <v>#</v>
      </c>
      <c r="R150" s="35">
        <f>Main!E145*Mask!G$18</f>
        <v>0</v>
      </c>
      <c r="S150" s="35">
        <f>Main!F145*Mask!H$18</f>
        <v>0</v>
      </c>
      <c r="T150" s="35">
        <f>Main!G145*Mask!I$18</f>
        <v>0</v>
      </c>
      <c r="U150" s="35">
        <f>Main!H145*Mask!J$18</f>
        <v>0</v>
      </c>
      <c r="V150" s="35">
        <f>Main!I145*Mask!K$18</f>
        <v>0</v>
      </c>
      <c r="W150" s="35">
        <f>Main!J145*Mask!L$18</f>
        <v>0</v>
      </c>
      <c r="X150" s="35">
        <f>Main!K145*Mask!M$18</f>
        <v>0</v>
      </c>
      <c r="Y150" s="35">
        <f>Main!L145*Mask!N$18</f>
        <v>0</v>
      </c>
      <c r="Z150" s="35">
        <f>Main!M145*Mask!O$18</f>
        <v>0</v>
      </c>
      <c r="AA150" s="35">
        <f>Main!N145*Mask!P$18</f>
        <v>0</v>
      </c>
      <c r="AB150" s="35">
        <f>Main!O145*Mask!Q$18</f>
        <v>0</v>
      </c>
      <c r="AC150" s="35">
        <f>Main!P145*Mask!R$18</f>
        <v>0</v>
      </c>
      <c r="AD150" s="35">
        <f>Main!Q145*Mask!S$18</f>
        <v>0</v>
      </c>
      <c r="AE150" s="35">
        <f>Main!R145*Mask!T$18</f>
        <v>0</v>
      </c>
      <c r="AF150" s="35">
        <f>Main!S145*Mask!U$18</f>
        <v>0</v>
      </c>
      <c r="AG150" s="35">
        <f>Main!T145*Mask!V$18</f>
        <v>0</v>
      </c>
      <c r="AH150" s="35">
        <f>Main!U145*Mask!W$18</f>
        <v>0</v>
      </c>
      <c r="AI150" s="35">
        <f>Main!V145*Mask!X$18</f>
        <v>0</v>
      </c>
      <c r="AJ150" s="35">
        <f>Main!W145*Mask!Y$18</f>
        <v>0</v>
      </c>
      <c r="AK150" s="35">
        <f>Main!X145*Mask!Z$18</f>
        <v>0</v>
      </c>
      <c r="AL150" s="35">
        <f>Main!Y145*Mask!AA$18</f>
        <v>0</v>
      </c>
      <c r="AM150" s="35">
        <f>Main!Z145*Mask!AB$18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1</v>
      </c>
      <c r="Q151" s="138" t="str">
        <f ca="1">IF(Main!$AY146&lt;&gt;"#",$P151-Main!$AY146,"#")</f>
        <v>#</v>
      </c>
      <c r="R151" s="35">
        <f>Main!E146*Mask!G$18</f>
        <v>0</v>
      </c>
      <c r="S151" s="35">
        <f>Main!F146*Mask!H$18</f>
        <v>0</v>
      </c>
      <c r="T151" s="35">
        <f>Main!G146*Mask!I$18</f>
        <v>0</v>
      </c>
      <c r="U151" s="35">
        <f>Main!H146*Mask!J$18</f>
        <v>0</v>
      </c>
      <c r="V151" s="35">
        <f>Main!I146*Mask!K$18</f>
        <v>0</v>
      </c>
      <c r="W151" s="35">
        <f>Main!J146*Mask!L$18</f>
        <v>0</v>
      </c>
      <c r="X151" s="35">
        <f>Main!K146*Mask!M$18</f>
        <v>0</v>
      </c>
      <c r="Y151" s="35">
        <f>Main!L146*Mask!N$18</f>
        <v>0</v>
      </c>
      <c r="Z151" s="35">
        <f>Main!M146*Mask!O$18</f>
        <v>0</v>
      </c>
      <c r="AA151" s="35">
        <f>Main!N146*Mask!P$18</f>
        <v>0</v>
      </c>
      <c r="AB151" s="35">
        <f>Main!O146*Mask!Q$18</f>
        <v>0</v>
      </c>
      <c r="AC151" s="35">
        <f>Main!P146*Mask!R$18</f>
        <v>0</v>
      </c>
      <c r="AD151" s="35">
        <f>Main!Q146*Mask!S$18</f>
        <v>0</v>
      </c>
      <c r="AE151" s="35">
        <f>Main!R146*Mask!T$18</f>
        <v>0</v>
      </c>
      <c r="AF151" s="35">
        <f>Main!S146*Mask!U$18</f>
        <v>0</v>
      </c>
      <c r="AG151" s="35">
        <f>Main!T146*Mask!V$18</f>
        <v>0</v>
      </c>
      <c r="AH151" s="35">
        <f>Main!U146*Mask!W$18</f>
        <v>0</v>
      </c>
      <c r="AI151" s="35">
        <f>Main!V146*Mask!X$18</f>
        <v>0</v>
      </c>
      <c r="AJ151" s="35">
        <f>Main!W146*Mask!Y$18</f>
        <v>0</v>
      </c>
      <c r="AK151" s="35">
        <f>Main!X146*Mask!Z$18</f>
        <v>0</v>
      </c>
      <c r="AL151" s="35">
        <f>Main!Y146*Mask!AA$18</f>
        <v>0</v>
      </c>
      <c r="AM151" s="35">
        <f>Main!Z146*Mask!AB$18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1</v>
      </c>
      <c r="Q152" s="138" t="str">
        <f ca="1">IF(Main!$AY147&lt;&gt;"#",$P152-Main!$AY147,"#")</f>
        <v>#</v>
      </c>
      <c r="R152" s="35">
        <f>Main!E147*Mask!G$18</f>
        <v>0</v>
      </c>
      <c r="S152" s="35">
        <f>Main!F147*Mask!H$18</f>
        <v>0</v>
      </c>
      <c r="T152" s="35">
        <f>Main!G147*Mask!I$18</f>
        <v>0</v>
      </c>
      <c r="U152" s="35">
        <f>Main!H147*Mask!J$18</f>
        <v>0</v>
      </c>
      <c r="V152" s="35">
        <f>Main!I147*Mask!K$18</f>
        <v>0</v>
      </c>
      <c r="W152" s="35">
        <f>Main!J147*Mask!L$18</f>
        <v>0</v>
      </c>
      <c r="X152" s="35">
        <f>Main!K147*Mask!M$18</f>
        <v>0</v>
      </c>
      <c r="Y152" s="35">
        <f>Main!L147*Mask!N$18</f>
        <v>0</v>
      </c>
      <c r="Z152" s="35">
        <f>Main!M147*Mask!O$18</f>
        <v>0</v>
      </c>
      <c r="AA152" s="35">
        <f>Main!N147*Mask!P$18</f>
        <v>0</v>
      </c>
      <c r="AB152" s="35">
        <f>Main!O147*Mask!Q$18</f>
        <v>0</v>
      </c>
      <c r="AC152" s="35">
        <f>Main!P147*Mask!R$18</f>
        <v>0</v>
      </c>
      <c r="AD152" s="35">
        <f>Main!Q147*Mask!S$18</f>
        <v>0</v>
      </c>
      <c r="AE152" s="35">
        <f>Main!R147*Mask!T$18</f>
        <v>0</v>
      </c>
      <c r="AF152" s="35">
        <f>Main!S147*Mask!U$18</f>
        <v>0</v>
      </c>
      <c r="AG152" s="35">
        <f>Main!T147*Mask!V$18</f>
        <v>0</v>
      </c>
      <c r="AH152" s="35">
        <f>Main!U147*Mask!W$18</f>
        <v>0</v>
      </c>
      <c r="AI152" s="35">
        <f>Main!V147*Mask!X$18</f>
        <v>0</v>
      </c>
      <c r="AJ152" s="35">
        <f>Main!W147*Mask!Y$18</f>
        <v>0</v>
      </c>
      <c r="AK152" s="35">
        <f>Main!X147*Mask!Z$18</f>
        <v>0</v>
      </c>
      <c r="AL152" s="35">
        <f>Main!Y147*Mask!AA$18</f>
        <v>0</v>
      </c>
      <c r="AM152" s="35">
        <f>Main!Z147*Mask!AB$18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1</v>
      </c>
      <c r="Q153" s="138" t="str">
        <f ca="1">IF(Main!$AY148&lt;&gt;"#",$P153-Main!$AY148,"#")</f>
        <v>#</v>
      </c>
      <c r="R153" s="35">
        <f>Main!E148*Mask!G$18</f>
        <v>0</v>
      </c>
      <c r="S153" s="35">
        <f>Main!F148*Mask!H$18</f>
        <v>0</v>
      </c>
      <c r="T153" s="35">
        <f>Main!G148*Mask!I$18</f>
        <v>0</v>
      </c>
      <c r="U153" s="35">
        <f>Main!H148*Mask!J$18</f>
        <v>0</v>
      </c>
      <c r="V153" s="35">
        <f>Main!I148*Mask!K$18</f>
        <v>0</v>
      </c>
      <c r="W153" s="35">
        <f>Main!J148*Mask!L$18</f>
        <v>0</v>
      </c>
      <c r="X153" s="35">
        <f>Main!K148*Mask!M$18</f>
        <v>0</v>
      </c>
      <c r="Y153" s="35">
        <f>Main!L148*Mask!N$18</f>
        <v>0</v>
      </c>
      <c r="Z153" s="35">
        <f>Main!M148*Mask!O$18</f>
        <v>0</v>
      </c>
      <c r="AA153" s="35">
        <f>Main!N148*Mask!P$18</f>
        <v>0</v>
      </c>
      <c r="AB153" s="35">
        <f>Main!O148*Mask!Q$18</f>
        <v>0</v>
      </c>
      <c r="AC153" s="35">
        <f>Main!P148*Mask!R$18</f>
        <v>0</v>
      </c>
      <c r="AD153" s="35">
        <f>Main!Q148*Mask!S$18</f>
        <v>0</v>
      </c>
      <c r="AE153" s="35">
        <f>Main!R148*Mask!T$18</f>
        <v>0</v>
      </c>
      <c r="AF153" s="35">
        <f>Main!S148*Mask!U$18</f>
        <v>0</v>
      </c>
      <c r="AG153" s="35">
        <f>Main!T148*Mask!V$18</f>
        <v>0</v>
      </c>
      <c r="AH153" s="35">
        <f>Main!U148*Mask!W$18</f>
        <v>0</v>
      </c>
      <c r="AI153" s="35">
        <f>Main!V148*Mask!X$18</f>
        <v>0</v>
      </c>
      <c r="AJ153" s="35">
        <f>Main!W148*Mask!Y$18</f>
        <v>0</v>
      </c>
      <c r="AK153" s="35">
        <f>Main!X148*Mask!Z$18</f>
        <v>0</v>
      </c>
      <c r="AL153" s="35">
        <f>Main!Y148*Mask!AA$18</f>
        <v>0</v>
      </c>
      <c r="AM153" s="35">
        <f>Main!Z148*Mask!AB$18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1</v>
      </c>
      <c r="Q154" s="138" t="str">
        <f ca="1">IF(Main!$AY149&lt;&gt;"#",$P154-Main!$AY149,"#")</f>
        <v>#</v>
      </c>
      <c r="R154" s="35">
        <f>Main!E149*Mask!G$18</f>
        <v>0</v>
      </c>
      <c r="S154" s="35">
        <f>Main!F149*Mask!H$18</f>
        <v>0</v>
      </c>
      <c r="T154" s="35">
        <f>Main!G149*Mask!I$18</f>
        <v>0</v>
      </c>
      <c r="U154" s="35">
        <f>Main!H149*Mask!J$18</f>
        <v>0</v>
      </c>
      <c r="V154" s="35">
        <f>Main!I149*Mask!K$18</f>
        <v>0</v>
      </c>
      <c r="W154" s="35">
        <f>Main!J149*Mask!L$18</f>
        <v>0</v>
      </c>
      <c r="X154" s="35">
        <f>Main!K149*Mask!M$18</f>
        <v>0</v>
      </c>
      <c r="Y154" s="35">
        <f>Main!L149*Mask!N$18</f>
        <v>0</v>
      </c>
      <c r="Z154" s="35">
        <f>Main!M149*Mask!O$18</f>
        <v>0</v>
      </c>
      <c r="AA154" s="35">
        <f>Main!N149*Mask!P$18</f>
        <v>0</v>
      </c>
      <c r="AB154" s="35">
        <f>Main!O149*Mask!Q$18</f>
        <v>0</v>
      </c>
      <c r="AC154" s="35">
        <f>Main!P149*Mask!R$18</f>
        <v>0</v>
      </c>
      <c r="AD154" s="35">
        <f>Main!Q149*Mask!S$18</f>
        <v>0</v>
      </c>
      <c r="AE154" s="35">
        <f>Main!R149*Mask!T$18</f>
        <v>0</v>
      </c>
      <c r="AF154" s="35">
        <f>Main!S149*Mask!U$18</f>
        <v>0</v>
      </c>
      <c r="AG154" s="35">
        <f>Main!T149*Mask!V$18</f>
        <v>0</v>
      </c>
      <c r="AH154" s="35">
        <f>Main!U149*Mask!W$18</f>
        <v>0</v>
      </c>
      <c r="AI154" s="35">
        <f>Main!V149*Mask!X$18</f>
        <v>0</v>
      </c>
      <c r="AJ154" s="35">
        <f>Main!W149*Mask!Y$18</f>
        <v>0</v>
      </c>
      <c r="AK154" s="35">
        <f>Main!X149*Mask!Z$18</f>
        <v>0</v>
      </c>
      <c r="AL154" s="35">
        <f>Main!Y149*Mask!AA$18</f>
        <v>0</v>
      </c>
      <c r="AM154" s="35">
        <f>Main!Z149*Mask!AB$18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1</v>
      </c>
      <c r="Q155" s="138" t="str">
        <f ca="1">IF(Main!$AY150&lt;&gt;"#",$P155-Main!$AY150,"#")</f>
        <v>#</v>
      </c>
      <c r="R155" s="35">
        <f>Main!E150*Mask!G$18</f>
        <v>0</v>
      </c>
      <c r="S155" s="35">
        <f>Main!F150*Mask!H$18</f>
        <v>0</v>
      </c>
      <c r="T155" s="35">
        <f>Main!G150*Mask!I$18</f>
        <v>0</v>
      </c>
      <c r="U155" s="35">
        <f>Main!H150*Mask!J$18</f>
        <v>0</v>
      </c>
      <c r="V155" s="35">
        <f>Main!I150*Mask!K$18</f>
        <v>0</v>
      </c>
      <c r="W155" s="35">
        <f>Main!J150*Mask!L$18</f>
        <v>0</v>
      </c>
      <c r="X155" s="35">
        <f>Main!K150*Mask!M$18</f>
        <v>0</v>
      </c>
      <c r="Y155" s="35">
        <f>Main!L150*Mask!N$18</f>
        <v>0</v>
      </c>
      <c r="Z155" s="35">
        <f>Main!M150*Mask!O$18</f>
        <v>0</v>
      </c>
      <c r="AA155" s="35">
        <f>Main!N150*Mask!P$18</f>
        <v>0</v>
      </c>
      <c r="AB155" s="35">
        <f>Main!O150*Mask!Q$18</f>
        <v>0</v>
      </c>
      <c r="AC155" s="35">
        <f>Main!P150*Mask!R$18</f>
        <v>0</v>
      </c>
      <c r="AD155" s="35">
        <f>Main!Q150*Mask!S$18</f>
        <v>0</v>
      </c>
      <c r="AE155" s="35">
        <f>Main!R150*Mask!T$18</f>
        <v>0</v>
      </c>
      <c r="AF155" s="35">
        <f>Main!S150*Mask!U$18</f>
        <v>0</v>
      </c>
      <c r="AG155" s="35">
        <f>Main!T150*Mask!V$18</f>
        <v>0</v>
      </c>
      <c r="AH155" s="35">
        <f>Main!U150*Mask!W$18</f>
        <v>0</v>
      </c>
      <c r="AI155" s="35">
        <f>Main!V150*Mask!X$18</f>
        <v>0</v>
      </c>
      <c r="AJ155" s="35">
        <f>Main!W150*Mask!Y$18</f>
        <v>0</v>
      </c>
      <c r="AK155" s="35">
        <f>Main!X150*Mask!Z$18</f>
        <v>0</v>
      </c>
      <c r="AL155" s="35">
        <f>Main!Y150*Mask!AA$18</f>
        <v>0</v>
      </c>
      <c r="AM155" s="35">
        <f>Main!Z150*Mask!AB$18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9" priority="15">
      <formula>$M$3</formula>
    </cfRule>
  </conditionalFormatting>
  <conditionalFormatting sqref="I4">
    <cfRule type="expression" dxfId="28" priority="14">
      <formula>$M$3</formula>
    </cfRule>
  </conditionalFormatting>
  <conditionalFormatting sqref="I4">
    <cfRule type="expression" dxfId="27" priority="13">
      <formula>$M$3</formula>
    </cfRule>
  </conditionalFormatting>
  <conditionalFormatting sqref="F7:G7">
    <cfRule type="expression" dxfId="26" priority="12">
      <formula>$M$6</formula>
    </cfRule>
  </conditionalFormatting>
  <conditionalFormatting sqref="I4">
    <cfRule type="expression" dxfId="25" priority="11">
      <formula>$M$3</formula>
    </cfRule>
  </conditionalFormatting>
  <conditionalFormatting sqref="F11:G60">
    <cfRule type="expression" dxfId="24" priority="10">
      <formula>F11&lt;&gt;L70</formula>
    </cfRule>
  </conditionalFormatting>
  <conditionalFormatting sqref="F7:G7">
    <cfRule type="expression" dxfId="23" priority="9">
      <formula>$M$6</formula>
    </cfRule>
  </conditionalFormatting>
  <conditionalFormatting sqref="I4">
    <cfRule type="expression" dxfId="22" priority="8">
      <formula>$M$3</formula>
    </cfRule>
  </conditionalFormatting>
  <conditionalFormatting sqref="I4">
    <cfRule type="expression" dxfId="21" priority="7">
      <formula>$M$3</formula>
    </cfRule>
  </conditionalFormatting>
  <conditionalFormatting sqref="I4">
    <cfRule type="expression" dxfId="20" priority="6">
      <formula>$M$3</formula>
    </cfRule>
  </conditionalFormatting>
  <conditionalFormatting sqref="F7:G7">
    <cfRule type="expression" dxfId="19" priority="5">
      <formula>$M$6</formula>
    </cfRule>
  </conditionalFormatting>
  <conditionalFormatting sqref="I4">
    <cfRule type="expression" dxfId="18" priority="4">
      <formula>$M$3</formula>
    </cfRule>
  </conditionalFormatting>
  <conditionalFormatting sqref="F11:G60">
    <cfRule type="expression" dxfId="17" priority="3">
      <formula>F11&lt;&gt;L70</formula>
    </cfRule>
  </conditionalFormatting>
  <conditionalFormatting sqref="F7:G7">
    <cfRule type="expression" dxfId="16" priority="2">
      <formula>$M$6</formula>
    </cfRule>
  </conditionalFormatting>
  <conditionalFormatting sqref="A1:A3 B1:D2">
    <cfRule type="expression" dxfId="15" priority="1">
      <formula>$M$5=""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24">
        <f>Contests!$D$19</f>
        <v>0</v>
      </c>
      <c r="B1" s="225" t="str">
        <f>Contests!$E$19&amp;", "&amp;Contests!$F$19</f>
        <v xml:space="preserve">, 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IF(ISBLANK(Contests!$G$19),1,VALUE(RIGHT(Contests!$G$19,3)))</f>
        <v>1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1</v>
      </c>
      <c r="G5" s="152"/>
      <c r="H5" s="152"/>
      <c r="I5" s="153"/>
      <c r="M5" s="56" t="str">
        <f>LEFT(Contests!$G$19,1)</f>
        <v/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0.5</v>
      </c>
      <c r="E8" s="58"/>
      <c r="F8" s="141" t="s">
        <v>51</v>
      </c>
      <c r="G8" s="142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0</v>
      </c>
      <c r="P10" s="136" t="s">
        <v>72</v>
      </c>
      <c r="Q10" s="136" t="s">
        <v>73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0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Main!E6*Mask!G$19</f>
        <v>0</v>
      </c>
      <c r="S11" s="35">
        <f>Main!F6*Mask!H$19</f>
        <v>0</v>
      </c>
      <c r="T11" s="35">
        <f>Main!G6*Mask!I$19</f>
        <v>0</v>
      </c>
      <c r="U11" s="35">
        <f>Main!H6*Mask!J$19</f>
        <v>0</v>
      </c>
      <c r="V11" s="35">
        <f>Main!I6*Mask!K$19</f>
        <v>0</v>
      </c>
      <c r="W11" s="35">
        <f>Main!J6*Mask!L$19</f>
        <v>0</v>
      </c>
      <c r="X11" s="35">
        <f>Main!K6*Mask!M$19</f>
        <v>0</v>
      </c>
      <c r="Y11" s="35">
        <f>Main!L6*Mask!N$19</f>
        <v>0</v>
      </c>
      <c r="Z11" s="35">
        <f>Main!M6*Mask!O$19</f>
        <v>0</v>
      </c>
      <c r="AA11" s="35">
        <f>Main!N6*Mask!P$19</f>
        <v>0</v>
      </c>
      <c r="AB11" s="35">
        <f>Main!O6*Mask!Q$19</f>
        <v>0</v>
      </c>
      <c r="AC11" s="35">
        <f>Main!P6*Mask!R$19</f>
        <v>0</v>
      </c>
      <c r="AD11" s="35">
        <f>Main!Q6*Mask!S$19</f>
        <v>0</v>
      </c>
      <c r="AE11" s="35">
        <f>Main!R6*Mask!T$19</f>
        <v>0</v>
      </c>
      <c r="AF11" s="35">
        <f>Main!S6*Mask!U$19</f>
        <v>0</v>
      </c>
      <c r="AG11" s="35">
        <f>Main!T6*Mask!V$19</f>
        <v>0</v>
      </c>
      <c r="AH11" s="35">
        <f>Main!U6*Mask!W$19</f>
        <v>0</v>
      </c>
      <c r="AI11" s="35">
        <f>Main!V6*Mask!X$19</f>
        <v>0</v>
      </c>
      <c r="AJ11" s="35">
        <f>Main!W6*Mask!Y$19</f>
        <v>0</v>
      </c>
      <c r="AK11" s="35">
        <f>Main!X6*Mask!Z$19</f>
        <v>0</v>
      </c>
      <c r="AL11" s="35">
        <f>Main!Y6*Mask!AA$19</f>
        <v>0</v>
      </c>
      <c r="AM11" s="35">
        <f>Main!Z6*Mask!AB$19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ШитовАндрей</v>
      </c>
      <c r="O12" s="133">
        <f t="shared" si="2"/>
        <v>0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Main!E7*Mask!G$19</f>
        <v>0</v>
      </c>
      <c r="S12" s="35">
        <f>Main!F7*Mask!H$19</f>
        <v>0</v>
      </c>
      <c r="T12" s="35">
        <f>Main!G7*Mask!I$19</f>
        <v>0</v>
      </c>
      <c r="U12" s="35">
        <f>Main!H7*Mask!J$19</f>
        <v>0</v>
      </c>
      <c r="V12" s="35">
        <f>Main!I7*Mask!K$19</f>
        <v>0</v>
      </c>
      <c r="W12" s="35">
        <f>Main!J7*Mask!L$19</f>
        <v>0</v>
      </c>
      <c r="X12" s="35">
        <f>Main!K7*Mask!M$19</f>
        <v>0</v>
      </c>
      <c r="Y12" s="35">
        <f>Main!L7*Mask!N$19</f>
        <v>0</v>
      </c>
      <c r="Z12" s="35">
        <f>Main!M7*Mask!O$19</f>
        <v>0</v>
      </c>
      <c r="AA12" s="35">
        <f>Main!N7*Mask!P$19</f>
        <v>0</v>
      </c>
      <c r="AB12" s="35">
        <f>Main!O7*Mask!Q$19</f>
        <v>0</v>
      </c>
      <c r="AC12" s="35">
        <f>Main!P7*Mask!R$19</f>
        <v>0</v>
      </c>
      <c r="AD12" s="35">
        <f>Main!Q7*Mask!S$19</f>
        <v>0</v>
      </c>
      <c r="AE12" s="35">
        <f>Main!R7*Mask!T$19</f>
        <v>0</v>
      </c>
      <c r="AF12" s="35">
        <f>Main!S7*Mask!U$19</f>
        <v>0</v>
      </c>
      <c r="AG12" s="35">
        <f>Main!T7*Mask!V$19</f>
        <v>0</v>
      </c>
      <c r="AH12" s="35">
        <f>Main!U7*Mask!W$19</f>
        <v>0</v>
      </c>
      <c r="AI12" s="35">
        <f>Main!V7*Mask!X$19</f>
        <v>0</v>
      </c>
      <c r="AJ12" s="35">
        <f>Main!W7*Mask!Y$19</f>
        <v>0</v>
      </c>
      <c r="AK12" s="35">
        <f>Main!X7*Mask!Z$19</f>
        <v>0</v>
      </c>
      <c r="AL12" s="35">
        <f>Main!Y7*Mask!AA$19</f>
        <v>0</v>
      </c>
      <c r="AM12" s="35">
        <f>Main!Z7*Mask!AB$19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1</v>
      </c>
      <c r="Q13" s="138">
        <f ca="1">IF(Main!$AY8&lt;&gt;"#",$P13-Main!$AY8,"#")</f>
        <v>-2</v>
      </c>
      <c r="R13" s="35">
        <f>Main!E8*Mask!G$19</f>
        <v>0</v>
      </c>
      <c r="S13" s="35">
        <f>Main!F8*Mask!H$19</f>
        <v>0</v>
      </c>
      <c r="T13" s="35">
        <f>Main!G8*Mask!I$19</f>
        <v>0</v>
      </c>
      <c r="U13" s="35">
        <f>Main!H8*Mask!J$19</f>
        <v>0</v>
      </c>
      <c r="V13" s="35">
        <f>Main!I8*Mask!K$19</f>
        <v>0</v>
      </c>
      <c r="W13" s="35">
        <f>Main!J8*Mask!L$19</f>
        <v>0</v>
      </c>
      <c r="X13" s="35">
        <f>Main!K8*Mask!M$19</f>
        <v>0</v>
      </c>
      <c r="Y13" s="35">
        <f>Main!L8*Mask!N$19</f>
        <v>0</v>
      </c>
      <c r="Z13" s="35">
        <f>Main!M8*Mask!O$19</f>
        <v>0</v>
      </c>
      <c r="AA13" s="35">
        <f>Main!N8*Mask!P$19</f>
        <v>0</v>
      </c>
      <c r="AB13" s="35">
        <f>Main!O8*Mask!Q$19</f>
        <v>0</v>
      </c>
      <c r="AC13" s="35">
        <f>Main!P8*Mask!R$19</f>
        <v>0</v>
      </c>
      <c r="AD13" s="35">
        <f>Main!Q8*Mask!S$19</f>
        <v>0</v>
      </c>
      <c r="AE13" s="35">
        <f>Main!R8*Mask!T$19</f>
        <v>0</v>
      </c>
      <c r="AF13" s="35">
        <f>Main!S8*Mask!U$19</f>
        <v>0</v>
      </c>
      <c r="AG13" s="35">
        <f>Main!T8*Mask!V$19</f>
        <v>0</v>
      </c>
      <c r="AH13" s="35">
        <f>Main!U8*Mask!W$19</f>
        <v>0</v>
      </c>
      <c r="AI13" s="35">
        <f>Main!V8*Mask!X$19</f>
        <v>0</v>
      </c>
      <c r="AJ13" s="35">
        <f>Main!W8*Mask!Y$19</f>
        <v>0</v>
      </c>
      <c r="AK13" s="35">
        <f>Main!X8*Mask!Z$19</f>
        <v>0</v>
      </c>
      <c r="AL13" s="35">
        <f>Main!Y8*Mask!AA$19</f>
        <v>0</v>
      </c>
      <c r="AM13" s="35">
        <f>Main!Z8*Mask!AB$19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ШиробоковДенис</v>
      </c>
      <c r="O14" s="133">
        <f t="shared" si="2"/>
        <v>0</v>
      </c>
      <c r="P14" s="138">
        <f t="shared" si="5"/>
        <v>1</v>
      </c>
      <c r="Q14" s="138">
        <f ca="1">IF(Main!$AY9&lt;&gt;"#",$P14-Main!$AY9,"#")</f>
        <v>-3</v>
      </c>
      <c r="R14" s="35">
        <f>Main!E9*Mask!G$19</f>
        <v>0</v>
      </c>
      <c r="S14" s="35">
        <f>Main!F9*Mask!H$19</f>
        <v>0</v>
      </c>
      <c r="T14" s="35">
        <f>Main!G9*Mask!I$19</f>
        <v>0</v>
      </c>
      <c r="U14" s="35">
        <f>Main!H9*Mask!J$19</f>
        <v>0</v>
      </c>
      <c r="V14" s="35">
        <f>Main!I9*Mask!K$19</f>
        <v>0</v>
      </c>
      <c r="W14" s="35">
        <f>Main!J9*Mask!L$19</f>
        <v>0</v>
      </c>
      <c r="X14" s="35">
        <f>Main!K9*Mask!M$19</f>
        <v>0</v>
      </c>
      <c r="Y14" s="35">
        <f>Main!L9*Mask!N$19</f>
        <v>0</v>
      </c>
      <c r="Z14" s="35">
        <f>Main!M9*Mask!O$19</f>
        <v>0</v>
      </c>
      <c r="AA14" s="35">
        <f>Main!N9*Mask!P$19</f>
        <v>0</v>
      </c>
      <c r="AB14" s="35">
        <f>Main!O9*Mask!Q$19</f>
        <v>0</v>
      </c>
      <c r="AC14" s="35">
        <f>Main!P9*Mask!R$19</f>
        <v>0</v>
      </c>
      <c r="AD14" s="35">
        <f>Main!Q9*Mask!S$19</f>
        <v>0</v>
      </c>
      <c r="AE14" s="35">
        <f>Main!R9*Mask!T$19</f>
        <v>0</v>
      </c>
      <c r="AF14" s="35">
        <f>Main!S9*Mask!U$19</f>
        <v>0</v>
      </c>
      <c r="AG14" s="35">
        <f>Main!T9*Mask!V$19</f>
        <v>0</v>
      </c>
      <c r="AH14" s="35">
        <f>Main!U9*Mask!W$19</f>
        <v>0</v>
      </c>
      <c r="AI14" s="35">
        <f>Main!V9*Mask!X$19</f>
        <v>0</v>
      </c>
      <c r="AJ14" s="35">
        <f>Main!W9*Mask!Y$19</f>
        <v>0</v>
      </c>
      <c r="AK14" s="35">
        <f>Main!X9*Mask!Z$19</f>
        <v>0</v>
      </c>
      <c r="AL14" s="35">
        <f>Main!Y9*Mask!AA$19</f>
        <v>0</v>
      </c>
      <c r="AM14" s="35">
        <f>Main!Z9*Mask!AB$19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ОстроуховЛеонид</v>
      </c>
      <c r="O15" s="133">
        <f t="shared" si="2"/>
        <v>0</v>
      </c>
      <c r="P15" s="138">
        <f t="shared" si="5"/>
        <v>1</v>
      </c>
      <c r="Q15" s="138">
        <f ca="1">IF(Main!$AY10&lt;&gt;"#",$P15-Main!$AY10,"#")</f>
        <v>-4</v>
      </c>
      <c r="R15" s="35">
        <f>Main!E10*Mask!G$19</f>
        <v>0</v>
      </c>
      <c r="S15" s="35">
        <f>Main!F10*Mask!H$19</f>
        <v>0</v>
      </c>
      <c r="T15" s="35">
        <f>Main!G10*Mask!I$19</f>
        <v>0</v>
      </c>
      <c r="U15" s="35">
        <f>Main!H10*Mask!J$19</f>
        <v>0</v>
      </c>
      <c r="V15" s="35">
        <f>Main!I10*Mask!K$19</f>
        <v>0</v>
      </c>
      <c r="W15" s="35">
        <f>Main!J10*Mask!L$19</f>
        <v>0</v>
      </c>
      <c r="X15" s="35">
        <f>Main!K10*Mask!M$19</f>
        <v>0</v>
      </c>
      <c r="Y15" s="35">
        <f>Main!L10*Mask!N$19</f>
        <v>0</v>
      </c>
      <c r="Z15" s="35">
        <f>Main!M10*Mask!O$19</f>
        <v>0</v>
      </c>
      <c r="AA15" s="35">
        <f>Main!N10*Mask!P$19</f>
        <v>0</v>
      </c>
      <c r="AB15" s="35">
        <f>Main!O10*Mask!Q$19</f>
        <v>0</v>
      </c>
      <c r="AC15" s="35">
        <f>Main!P10*Mask!R$19</f>
        <v>0</v>
      </c>
      <c r="AD15" s="35">
        <f>Main!Q10*Mask!S$19</f>
        <v>0</v>
      </c>
      <c r="AE15" s="35">
        <f>Main!R10*Mask!T$19</f>
        <v>0</v>
      </c>
      <c r="AF15" s="35">
        <f>Main!S10*Mask!U$19</f>
        <v>0</v>
      </c>
      <c r="AG15" s="35">
        <f>Main!T10*Mask!V$19</f>
        <v>0</v>
      </c>
      <c r="AH15" s="35">
        <f>Main!U10*Mask!W$19</f>
        <v>0</v>
      </c>
      <c r="AI15" s="35">
        <f>Main!V10*Mask!X$19</f>
        <v>0</v>
      </c>
      <c r="AJ15" s="35">
        <f>Main!W10*Mask!Y$19</f>
        <v>0</v>
      </c>
      <c r="AK15" s="35">
        <f>Main!X10*Mask!Z$19</f>
        <v>0</v>
      </c>
      <c r="AL15" s="35">
        <f>Main!Y10*Mask!AA$19</f>
        <v>0</v>
      </c>
      <c r="AM15" s="35">
        <f>Main!Z10*Mask!AB$19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1</v>
      </c>
      <c r="Q16" s="138">
        <f ca="1">IF(Main!$AY11&lt;&gt;"#",$P16-Main!$AY11,"#")</f>
        <v>-5</v>
      </c>
      <c r="R16" s="35">
        <f>Main!E11*Mask!G$19</f>
        <v>0</v>
      </c>
      <c r="S16" s="35">
        <f>Main!F11*Mask!H$19</f>
        <v>0</v>
      </c>
      <c r="T16" s="35">
        <f>Main!G11*Mask!I$19</f>
        <v>0</v>
      </c>
      <c r="U16" s="35">
        <f>Main!H11*Mask!J$19</f>
        <v>0</v>
      </c>
      <c r="V16" s="35">
        <f>Main!I11*Mask!K$19</f>
        <v>0</v>
      </c>
      <c r="W16" s="35">
        <f>Main!J11*Mask!L$19</f>
        <v>0</v>
      </c>
      <c r="X16" s="35">
        <f>Main!K11*Mask!M$19</f>
        <v>0</v>
      </c>
      <c r="Y16" s="35">
        <f>Main!L11*Mask!N$19</f>
        <v>0</v>
      </c>
      <c r="Z16" s="35">
        <f>Main!M11*Mask!O$19</f>
        <v>0</v>
      </c>
      <c r="AA16" s="35">
        <f>Main!N11*Mask!P$19</f>
        <v>0</v>
      </c>
      <c r="AB16" s="35">
        <f>Main!O11*Mask!Q$19</f>
        <v>0</v>
      </c>
      <c r="AC16" s="35">
        <f>Main!P11*Mask!R$19</f>
        <v>0</v>
      </c>
      <c r="AD16" s="35">
        <f>Main!Q11*Mask!S$19</f>
        <v>0</v>
      </c>
      <c r="AE16" s="35">
        <f>Main!R11*Mask!T$19</f>
        <v>0</v>
      </c>
      <c r="AF16" s="35">
        <f>Main!S11*Mask!U$19</f>
        <v>0</v>
      </c>
      <c r="AG16" s="35">
        <f>Main!T11*Mask!V$19</f>
        <v>0</v>
      </c>
      <c r="AH16" s="35">
        <f>Main!U11*Mask!W$19</f>
        <v>0</v>
      </c>
      <c r="AI16" s="35">
        <f>Main!V11*Mask!X$19</f>
        <v>0</v>
      </c>
      <c r="AJ16" s="35">
        <f>Main!W11*Mask!Y$19</f>
        <v>0</v>
      </c>
      <c r="AK16" s="35">
        <f>Main!X11*Mask!Z$19</f>
        <v>0</v>
      </c>
      <c r="AL16" s="35">
        <f>Main!Y11*Mask!AA$19</f>
        <v>0</v>
      </c>
      <c r="AM16" s="35">
        <f>Main!Z11*Mask!AB$19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0</v>
      </c>
      <c r="P17" s="138">
        <f t="shared" si="5"/>
        <v>1</v>
      </c>
      <c r="Q17" s="138">
        <f ca="1">IF(Main!$AY12&lt;&gt;"#",$P17-Main!$AY12,"#")</f>
        <v>-6</v>
      </c>
      <c r="R17" s="35">
        <f>Main!E12*Mask!G$19</f>
        <v>0</v>
      </c>
      <c r="S17" s="35">
        <f>Main!F12*Mask!H$19</f>
        <v>0</v>
      </c>
      <c r="T17" s="35">
        <f>Main!G12*Mask!I$19</f>
        <v>0</v>
      </c>
      <c r="U17" s="35">
        <f>Main!H12*Mask!J$19</f>
        <v>0</v>
      </c>
      <c r="V17" s="35">
        <f>Main!I12*Mask!K$19</f>
        <v>0</v>
      </c>
      <c r="W17" s="35">
        <f>Main!J12*Mask!L$19</f>
        <v>0</v>
      </c>
      <c r="X17" s="35">
        <f>Main!K12*Mask!M$19</f>
        <v>0</v>
      </c>
      <c r="Y17" s="35">
        <f>Main!L12*Mask!N$19</f>
        <v>0</v>
      </c>
      <c r="Z17" s="35">
        <f>Main!M12*Mask!O$19</f>
        <v>0</v>
      </c>
      <c r="AA17" s="35">
        <f>Main!N12*Mask!P$19</f>
        <v>0</v>
      </c>
      <c r="AB17" s="35">
        <f>Main!O12*Mask!Q$19</f>
        <v>0</v>
      </c>
      <c r="AC17" s="35">
        <f>Main!P12*Mask!R$19</f>
        <v>0</v>
      </c>
      <c r="AD17" s="35">
        <f>Main!Q12*Mask!S$19</f>
        <v>0</v>
      </c>
      <c r="AE17" s="35">
        <f>Main!R12*Mask!T$19</f>
        <v>0</v>
      </c>
      <c r="AF17" s="35">
        <f>Main!S12*Mask!U$19</f>
        <v>0</v>
      </c>
      <c r="AG17" s="35">
        <f>Main!T12*Mask!V$19</f>
        <v>0</v>
      </c>
      <c r="AH17" s="35">
        <f>Main!U12*Mask!W$19</f>
        <v>0</v>
      </c>
      <c r="AI17" s="35">
        <f>Main!V12*Mask!X$19</f>
        <v>0</v>
      </c>
      <c r="AJ17" s="35">
        <f>Main!W12*Mask!Y$19</f>
        <v>0</v>
      </c>
      <c r="AK17" s="35">
        <f>Main!X12*Mask!Z$19</f>
        <v>0</v>
      </c>
      <c r="AL17" s="35">
        <f>Main!Y12*Mask!AA$19</f>
        <v>0</v>
      </c>
      <c r="AM17" s="35">
        <f>Main!Z12*Mask!AB$19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0</v>
      </c>
      <c r="P18" s="138">
        <f t="shared" si="5"/>
        <v>1</v>
      </c>
      <c r="Q18" s="138">
        <f ca="1">IF(Main!$AY13&lt;&gt;"#",$P18-Main!$AY13,"#")</f>
        <v>-7</v>
      </c>
      <c r="R18" s="35">
        <f>Main!E13*Mask!G$19</f>
        <v>0</v>
      </c>
      <c r="S18" s="35">
        <f>Main!F13*Mask!H$19</f>
        <v>0</v>
      </c>
      <c r="T18" s="35">
        <f>Main!G13*Mask!I$19</f>
        <v>0</v>
      </c>
      <c r="U18" s="35">
        <f>Main!H13*Mask!J$19</f>
        <v>0</v>
      </c>
      <c r="V18" s="35">
        <f>Main!I13*Mask!K$19</f>
        <v>0</v>
      </c>
      <c r="W18" s="35">
        <f>Main!J13*Mask!L$19</f>
        <v>0</v>
      </c>
      <c r="X18" s="35">
        <f>Main!K13*Mask!M$19</f>
        <v>0</v>
      </c>
      <c r="Y18" s="35">
        <f>Main!L13*Mask!N$19</f>
        <v>0</v>
      </c>
      <c r="Z18" s="35">
        <f>Main!M13*Mask!O$19</f>
        <v>0</v>
      </c>
      <c r="AA18" s="35">
        <f>Main!N13*Mask!P$19</f>
        <v>0</v>
      </c>
      <c r="AB18" s="35">
        <f>Main!O13*Mask!Q$19</f>
        <v>0</v>
      </c>
      <c r="AC18" s="35">
        <f>Main!P13*Mask!R$19</f>
        <v>0</v>
      </c>
      <c r="AD18" s="35">
        <f>Main!Q13*Mask!S$19</f>
        <v>0</v>
      </c>
      <c r="AE18" s="35">
        <f>Main!R13*Mask!T$19</f>
        <v>0</v>
      </c>
      <c r="AF18" s="35">
        <f>Main!S13*Mask!U$19</f>
        <v>0</v>
      </c>
      <c r="AG18" s="35">
        <f>Main!T13*Mask!V$19</f>
        <v>0</v>
      </c>
      <c r="AH18" s="35">
        <f>Main!U13*Mask!W$19</f>
        <v>0</v>
      </c>
      <c r="AI18" s="35">
        <f>Main!V13*Mask!X$19</f>
        <v>0</v>
      </c>
      <c r="AJ18" s="35">
        <f>Main!W13*Mask!Y$19</f>
        <v>0</v>
      </c>
      <c r="AK18" s="35">
        <f>Main!X13*Mask!Z$19</f>
        <v>0</v>
      </c>
      <c r="AL18" s="35">
        <f>Main!Y13*Mask!AA$19</f>
        <v>0</v>
      </c>
      <c r="AM18" s="35">
        <f>Main!Z13*Mask!AB$19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0</v>
      </c>
      <c r="P19" s="138">
        <f t="shared" si="5"/>
        <v>1</v>
      </c>
      <c r="Q19" s="138">
        <f ca="1">IF(Main!$AY14&lt;&gt;"#",$P19-Main!$AY14,"#")</f>
        <v>-8</v>
      </c>
      <c r="R19" s="35">
        <f>Main!E14*Mask!G$19</f>
        <v>0</v>
      </c>
      <c r="S19" s="35">
        <f>Main!F14*Mask!H$19</f>
        <v>0</v>
      </c>
      <c r="T19" s="35">
        <f>Main!G14*Mask!I$19</f>
        <v>0</v>
      </c>
      <c r="U19" s="35">
        <f>Main!H14*Mask!J$19</f>
        <v>0</v>
      </c>
      <c r="V19" s="35">
        <f>Main!I14*Mask!K$19</f>
        <v>0</v>
      </c>
      <c r="W19" s="35">
        <f>Main!J14*Mask!L$19</f>
        <v>0</v>
      </c>
      <c r="X19" s="35">
        <f>Main!K14*Mask!M$19</f>
        <v>0</v>
      </c>
      <c r="Y19" s="35">
        <f>Main!L14*Mask!N$19</f>
        <v>0</v>
      </c>
      <c r="Z19" s="35">
        <f>Main!M14*Mask!O$19</f>
        <v>0</v>
      </c>
      <c r="AA19" s="35">
        <f>Main!N14*Mask!P$19</f>
        <v>0</v>
      </c>
      <c r="AB19" s="35">
        <f>Main!O14*Mask!Q$19</f>
        <v>0</v>
      </c>
      <c r="AC19" s="35">
        <f>Main!P14*Mask!R$19</f>
        <v>0</v>
      </c>
      <c r="AD19" s="35">
        <f>Main!Q14*Mask!S$19</f>
        <v>0</v>
      </c>
      <c r="AE19" s="35">
        <f>Main!R14*Mask!T$19</f>
        <v>0</v>
      </c>
      <c r="AF19" s="35">
        <f>Main!S14*Mask!U$19</f>
        <v>0</v>
      </c>
      <c r="AG19" s="35">
        <f>Main!T14*Mask!V$19</f>
        <v>0</v>
      </c>
      <c r="AH19" s="35">
        <f>Main!U14*Mask!W$19</f>
        <v>0</v>
      </c>
      <c r="AI19" s="35">
        <f>Main!V14*Mask!X$19</f>
        <v>0</v>
      </c>
      <c r="AJ19" s="35">
        <f>Main!W14*Mask!Y$19</f>
        <v>0</v>
      </c>
      <c r="AK19" s="35">
        <f>Main!X14*Mask!Z$19</f>
        <v>0</v>
      </c>
      <c r="AL19" s="35">
        <f>Main!Y14*Mask!AA$19</f>
        <v>0</v>
      </c>
      <c r="AM19" s="35">
        <f>Main!Z14*Mask!AB$19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1</v>
      </c>
      <c r="Q20" s="138">
        <f ca="1">IF(Main!$AY15&lt;&gt;"#",$P20-Main!$AY15,"#")</f>
        <v>-9</v>
      </c>
      <c r="R20" s="35">
        <f>Main!E15*Mask!G$19</f>
        <v>0</v>
      </c>
      <c r="S20" s="35">
        <f>Main!F15*Mask!H$19</f>
        <v>0</v>
      </c>
      <c r="T20" s="35">
        <f>Main!G15*Mask!I$19</f>
        <v>0</v>
      </c>
      <c r="U20" s="35">
        <f>Main!H15*Mask!J$19</f>
        <v>0</v>
      </c>
      <c r="V20" s="35">
        <f>Main!I15*Mask!K$19</f>
        <v>0</v>
      </c>
      <c r="W20" s="35">
        <f>Main!J15*Mask!L$19</f>
        <v>0</v>
      </c>
      <c r="X20" s="35">
        <f>Main!K15*Mask!M$19</f>
        <v>0</v>
      </c>
      <c r="Y20" s="35">
        <f>Main!L15*Mask!N$19</f>
        <v>0</v>
      </c>
      <c r="Z20" s="35">
        <f>Main!M15*Mask!O$19</f>
        <v>0</v>
      </c>
      <c r="AA20" s="35">
        <f>Main!N15*Mask!P$19</f>
        <v>0</v>
      </c>
      <c r="AB20" s="35">
        <f>Main!O15*Mask!Q$19</f>
        <v>0</v>
      </c>
      <c r="AC20" s="35">
        <f>Main!P15*Mask!R$19</f>
        <v>0</v>
      </c>
      <c r="AD20" s="35">
        <f>Main!Q15*Mask!S$19</f>
        <v>0</v>
      </c>
      <c r="AE20" s="35">
        <f>Main!R15*Mask!T$19</f>
        <v>0</v>
      </c>
      <c r="AF20" s="35">
        <f>Main!S15*Mask!U$19</f>
        <v>0</v>
      </c>
      <c r="AG20" s="35">
        <f>Main!T15*Mask!V$19</f>
        <v>0</v>
      </c>
      <c r="AH20" s="35">
        <f>Main!U15*Mask!W$19</f>
        <v>0</v>
      </c>
      <c r="AI20" s="35">
        <f>Main!V15*Mask!X$19</f>
        <v>0</v>
      </c>
      <c r="AJ20" s="35">
        <f>Main!W15*Mask!Y$19</f>
        <v>0</v>
      </c>
      <c r="AK20" s="35">
        <f>Main!X15*Mask!Z$19</f>
        <v>0</v>
      </c>
      <c r="AL20" s="35">
        <f>Main!Y15*Mask!AA$19</f>
        <v>0</v>
      </c>
      <c r="AM20" s="35">
        <f>Main!Z15*Mask!AB$19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0</v>
      </c>
      <c r="P21" s="138">
        <f t="shared" si="5"/>
        <v>1</v>
      </c>
      <c r="Q21" s="138">
        <f ca="1">IF(Main!$AY16&lt;&gt;"#",$P21-Main!$AY16,"#")</f>
        <v>-10</v>
      </c>
      <c r="R21" s="35">
        <f>Main!E16*Mask!G$19</f>
        <v>0</v>
      </c>
      <c r="S21" s="35">
        <f>Main!F16*Mask!H$19</f>
        <v>0</v>
      </c>
      <c r="T21" s="35">
        <f>Main!G16*Mask!I$19</f>
        <v>0</v>
      </c>
      <c r="U21" s="35">
        <f>Main!H16*Mask!J$19</f>
        <v>0</v>
      </c>
      <c r="V21" s="35">
        <f>Main!I16*Mask!K$19</f>
        <v>0</v>
      </c>
      <c r="W21" s="35">
        <f>Main!J16*Mask!L$19</f>
        <v>0</v>
      </c>
      <c r="X21" s="35">
        <f>Main!K16*Mask!M$19</f>
        <v>0</v>
      </c>
      <c r="Y21" s="35">
        <f>Main!L16*Mask!N$19</f>
        <v>0</v>
      </c>
      <c r="Z21" s="35">
        <f>Main!M16*Mask!O$19</f>
        <v>0</v>
      </c>
      <c r="AA21" s="35">
        <f>Main!N16*Mask!P$19</f>
        <v>0</v>
      </c>
      <c r="AB21" s="35">
        <f>Main!O16*Mask!Q$19</f>
        <v>0</v>
      </c>
      <c r="AC21" s="35">
        <f>Main!P16*Mask!R$19</f>
        <v>0</v>
      </c>
      <c r="AD21" s="35">
        <f>Main!Q16*Mask!S$19</f>
        <v>0</v>
      </c>
      <c r="AE21" s="35">
        <f>Main!R16*Mask!T$19</f>
        <v>0</v>
      </c>
      <c r="AF21" s="35">
        <f>Main!S16*Mask!U$19</f>
        <v>0</v>
      </c>
      <c r="AG21" s="35">
        <f>Main!T16*Mask!V$19</f>
        <v>0</v>
      </c>
      <c r="AH21" s="35">
        <f>Main!U16*Mask!W$19</f>
        <v>0</v>
      </c>
      <c r="AI21" s="35">
        <f>Main!V16*Mask!X$19</f>
        <v>0</v>
      </c>
      <c r="AJ21" s="35">
        <f>Main!W16*Mask!Y$19</f>
        <v>0</v>
      </c>
      <c r="AK21" s="35">
        <f>Main!X16*Mask!Z$19</f>
        <v>0</v>
      </c>
      <c r="AL21" s="35">
        <f>Main!Y16*Mask!AA$19</f>
        <v>0</v>
      </c>
      <c r="AM21" s="35">
        <f>Main!Z16*Mask!AB$19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0</v>
      </c>
      <c r="P22" s="138">
        <f t="shared" si="5"/>
        <v>1</v>
      </c>
      <c r="Q22" s="138">
        <f ca="1">IF(Main!$AY17&lt;&gt;"#",$P22-Main!$AY17,"#")</f>
        <v>-11</v>
      </c>
      <c r="R22" s="35">
        <f>Main!E17*Mask!G$19</f>
        <v>0</v>
      </c>
      <c r="S22" s="35">
        <f>Main!F17*Mask!H$19</f>
        <v>0</v>
      </c>
      <c r="T22" s="35">
        <f>Main!G17*Mask!I$19</f>
        <v>0</v>
      </c>
      <c r="U22" s="35">
        <f>Main!H17*Mask!J$19</f>
        <v>0</v>
      </c>
      <c r="V22" s="35">
        <f>Main!I17*Mask!K$19</f>
        <v>0</v>
      </c>
      <c r="W22" s="35">
        <f>Main!J17*Mask!L$19</f>
        <v>0</v>
      </c>
      <c r="X22" s="35">
        <f>Main!K17*Mask!M$19</f>
        <v>0</v>
      </c>
      <c r="Y22" s="35">
        <f>Main!L17*Mask!N$19</f>
        <v>0</v>
      </c>
      <c r="Z22" s="35">
        <f>Main!M17*Mask!O$19</f>
        <v>0</v>
      </c>
      <c r="AA22" s="35">
        <f>Main!N17*Mask!P$19</f>
        <v>0</v>
      </c>
      <c r="AB22" s="35">
        <f>Main!O17*Mask!Q$19</f>
        <v>0</v>
      </c>
      <c r="AC22" s="35">
        <f>Main!P17*Mask!R$19</f>
        <v>0</v>
      </c>
      <c r="AD22" s="35">
        <f>Main!Q17*Mask!S$19</f>
        <v>0</v>
      </c>
      <c r="AE22" s="35">
        <f>Main!R17*Mask!T$19</f>
        <v>0</v>
      </c>
      <c r="AF22" s="35">
        <f>Main!S17*Mask!U$19</f>
        <v>0</v>
      </c>
      <c r="AG22" s="35">
        <f>Main!T17*Mask!V$19</f>
        <v>0</v>
      </c>
      <c r="AH22" s="35">
        <f>Main!U17*Mask!W$19</f>
        <v>0</v>
      </c>
      <c r="AI22" s="35">
        <f>Main!V17*Mask!X$19</f>
        <v>0</v>
      </c>
      <c r="AJ22" s="35">
        <f>Main!W17*Mask!Y$19</f>
        <v>0</v>
      </c>
      <c r="AK22" s="35">
        <f>Main!X17*Mask!Z$19</f>
        <v>0</v>
      </c>
      <c r="AL22" s="35">
        <f>Main!Y17*Mask!AA$19</f>
        <v>0</v>
      </c>
      <c r="AM22" s="35">
        <f>Main!Z17*Mask!AB$19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0</v>
      </c>
      <c r="P23" s="138">
        <f t="shared" si="5"/>
        <v>1</v>
      </c>
      <c r="Q23" s="138">
        <f ca="1">IF(Main!$AY18&lt;&gt;"#",$P23-Main!$AY18,"#")</f>
        <v>-12</v>
      </c>
      <c r="R23" s="35">
        <f>Main!E18*Mask!G$19</f>
        <v>0</v>
      </c>
      <c r="S23" s="35">
        <f>Main!F18*Mask!H$19</f>
        <v>0</v>
      </c>
      <c r="T23" s="35">
        <f>Main!G18*Mask!I$19</f>
        <v>0</v>
      </c>
      <c r="U23" s="35">
        <f>Main!H18*Mask!J$19</f>
        <v>0</v>
      </c>
      <c r="V23" s="35">
        <f>Main!I18*Mask!K$19</f>
        <v>0</v>
      </c>
      <c r="W23" s="35">
        <f>Main!J18*Mask!L$19</f>
        <v>0</v>
      </c>
      <c r="X23" s="35">
        <f>Main!K18*Mask!M$19</f>
        <v>0</v>
      </c>
      <c r="Y23" s="35">
        <f>Main!L18*Mask!N$19</f>
        <v>0</v>
      </c>
      <c r="Z23" s="35">
        <f>Main!M18*Mask!O$19</f>
        <v>0</v>
      </c>
      <c r="AA23" s="35">
        <f>Main!N18*Mask!P$19</f>
        <v>0</v>
      </c>
      <c r="AB23" s="35">
        <f>Main!O18*Mask!Q$19</f>
        <v>0</v>
      </c>
      <c r="AC23" s="35">
        <f>Main!P18*Mask!R$19</f>
        <v>0</v>
      </c>
      <c r="AD23" s="35">
        <f>Main!Q18*Mask!S$19</f>
        <v>0</v>
      </c>
      <c r="AE23" s="35">
        <f>Main!R18*Mask!T$19</f>
        <v>0</v>
      </c>
      <c r="AF23" s="35">
        <f>Main!S18*Mask!U$19</f>
        <v>0</v>
      </c>
      <c r="AG23" s="35">
        <f>Main!T18*Mask!V$19</f>
        <v>0</v>
      </c>
      <c r="AH23" s="35">
        <f>Main!U18*Mask!W$19</f>
        <v>0</v>
      </c>
      <c r="AI23" s="35">
        <f>Main!V18*Mask!X$19</f>
        <v>0</v>
      </c>
      <c r="AJ23" s="35">
        <f>Main!W18*Mask!Y$19</f>
        <v>0</v>
      </c>
      <c r="AK23" s="35">
        <f>Main!X18*Mask!Z$19</f>
        <v>0</v>
      </c>
      <c r="AL23" s="35">
        <f>Main!Y18*Mask!AA$19</f>
        <v>0</v>
      </c>
      <c r="AM23" s="35">
        <f>Main!Z18*Mask!AB$19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0</v>
      </c>
      <c r="P24" s="138">
        <f t="shared" si="5"/>
        <v>1</v>
      </c>
      <c r="Q24" s="138">
        <f ca="1">IF(Main!$AY19&lt;&gt;"#",$P24-Main!$AY19,"#")</f>
        <v>-13</v>
      </c>
      <c r="R24" s="35">
        <f>Main!E19*Mask!G$19</f>
        <v>0</v>
      </c>
      <c r="S24" s="35">
        <f>Main!F19*Mask!H$19</f>
        <v>0</v>
      </c>
      <c r="T24" s="35">
        <f>Main!G19*Mask!I$19</f>
        <v>0</v>
      </c>
      <c r="U24" s="35">
        <f>Main!H19*Mask!J$19</f>
        <v>0</v>
      </c>
      <c r="V24" s="35">
        <f>Main!I19*Mask!K$19</f>
        <v>0</v>
      </c>
      <c r="W24" s="35">
        <f>Main!J19*Mask!L$19</f>
        <v>0</v>
      </c>
      <c r="X24" s="35">
        <f>Main!K19*Mask!M$19</f>
        <v>0</v>
      </c>
      <c r="Y24" s="35">
        <f>Main!L19*Mask!N$19</f>
        <v>0</v>
      </c>
      <c r="Z24" s="35">
        <f>Main!M19*Mask!O$19</f>
        <v>0</v>
      </c>
      <c r="AA24" s="35">
        <f>Main!N19*Mask!P$19</f>
        <v>0</v>
      </c>
      <c r="AB24" s="35">
        <f>Main!O19*Mask!Q$19</f>
        <v>0</v>
      </c>
      <c r="AC24" s="35">
        <f>Main!P19*Mask!R$19</f>
        <v>0</v>
      </c>
      <c r="AD24" s="35">
        <f>Main!Q19*Mask!S$19</f>
        <v>0</v>
      </c>
      <c r="AE24" s="35">
        <f>Main!R19*Mask!T$19</f>
        <v>0</v>
      </c>
      <c r="AF24" s="35">
        <f>Main!S19*Mask!U$19</f>
        <v>0</v>
      </c>
      <c r="AG24" s="35">
        <f>Main!T19*Mask!V$19</f>
        <v>0</v>
      </c>
      <c r="AH24" s="35">
        <f>Main!U19*Mask!W$19</f>
        <v>0</v>
      </c>
      <c r="AI24" s="35">
        <f>Main!V19*Mask!X$19</f>
        <v>0</v>
      </c>
      <c r="AJ24" s="35">
        <f>Main!W19*Mask!Y$19</f>
        <v>0</v>
      </c>
      <c r="AK24" s="35">
        <f>Main!X19*Mask!Z$19</f>
        <v>0</v>
      </c>
      <c r="AL24" s="35">
        <f>Main!Y19*Mask!AA$19</f>
        <v>0</v>
      </c>
      <c r="AM24" s="35">
        <f>Main!Z19*Mask!AB$19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0</v>
      </c>
      <c r="P25" s="138">
        <f t="shared" si="5"/>
        <v>1</v>
      </c>
      <c r="Q25" s="138">
        <f ca="1">IF(Main!$AY20&lt;&gt;"#",$P25-Main!$AY20,"#")</f>
        <v>-14</v>
      </c>
      <c r="R25" s="35">
        <f>Main!E20*Mask!G$19</f>
        <v>0</v>
      </c>
      <c r="S25" s="35">
        <f>Main!F20*Mask!H$19</f>
        <v>0</v>
      </c>
      <c r="T25" s="35">
        <f>Main!G20*Mask!I$19</f>
        <v>0</v>
      </c>
      <c r="U25" s="35">
        <f>Main!H20*Mask!J$19</f>
        <v>0</v>
      </c>
      <c r="V25" s="35">
        <f>Main!I20*Mask!K$19</f>
        <v>0</v>
      </c>
      <c r="W25" s="35">
        <f>Main!J20*Mask!L$19</f>
        <v>0</v>
      </c>
      <c r="X25" s="35">
        <f>Main!K20*Mask!M$19</f>
        <v>0</v>
      </c>
      <c r="Y25" s="35">
        <f>Main!L20*Mask!N$19</f>
        <v>0</v>
      </c>
      <c r="Z25" s="35">
        <f>Main!M20*Mask!O$19</f>
        <v>0</v>
      </c>
      <c r="AA25" s="35">
        <f>Main!N20*Mask!P$19</f>
        <v>0</v>
      </c>
      <c r="AB25" s="35">
        <f>Main!O20*Mask!Q$19</f>
        <v>0</v>
      </c>
      <c r="AC25" s="35">
        <f>Main!P20*Mask!R$19</f>
        <v>0</v>
      </c>
      <c r="AD25" s="35">
        <f>Main!Q20*Mask!S$19</f>
        <v>0</v>
      </c>
      <c r="AE25" s="35">
        <f>Main!R20*Mask!T$19</f>
        <v>0</v>
      </c>
      <c r="AF25" s="35">
        <f>Main!S20*Mask!U$19</f>
        <v>0</v>
      </c>
      <c r="AG25" s="35">
        <f>Main!T20*Mask!V$19</f>
        <v>0</v>
      </c>
      <c r="AH25" s="35">
        <f>Main!U20*Mask!W$19</f>
        <v>0</v>
      </c>
      <c r="AI25" s="35">
        <f>Main!V20*Mask!X$19</f>
        <v>0</v>
      </c>
      <c r="AJ25" s="35">
        <f>Main!W20*Mask!Y$19</f>
        <v>0</v>
      </c>
      <c r="AK25" s="35">
        <f>Main!X20*Mask!Z$19</f>
        <v>0</v>
      </c>
      <c r="AL25" s="35">
        <f>Main!Y20*Mask!AA$19</f>
        <v>0</v>
      </c>
      <c r="AM25" s="35">
        <f>Main!Z20*Mask!AB$19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1</v>
      </c>
      <c r="Q26" s="138">
        <f ca="1">IF(Main!$AY21&lt;&gt;"#",$P26-Main!$AY21,"#")</f>
        <v>-15</v>
      </c>
      <c r="R26" s="35">
        <f>Main!E21*Mask!G$19</f>
        <v>0</v>
      </c>
      <c r="S26" s="35">
        <f>Main!F21*Mask!H$19</f>
        <v>0</v>
      </c>
      <c r="T26" s="35">
        <f>Main!G21*Mask!I$19</f>
        <v>0</v>
      </c>
      <c r="U26" s="35">
        <f>Main!H21*Mask!J$19</f>
        <v>0</v>
      </c>
      <c r="V26" s="35">
        <f>Main!I21*Mask!K$19</f>
        <v>0</v>
      </c>
      <c r="W26" s="35">
        <f>Main!J21*Mask!L$19</f>
        <v>0</v>
      </c>
      <c r="X26" s="35">
        <f>Main!K21*Mask!M$19</f>
        <v>0</v>
      </c>
      <c r="Y26" s="35">
        <f>Main!L21*Mask!N$19</f>
        <v>0</v>
      </c>
      <c r="Z26" s="35">
        <f>Main!M21*Mask!O$19</f>
        <v>0</v>
      </c>
      <c r="AA26" s="35">
        <f>Main!N21*Mask!P$19</f>
        <v>0</v>
      </c>
      <c r="AB26" s="35">
        <f>Main!O21*Mask!Q$19</f>
        <v>0</v>
      </c>
      <c r="AC26" s="35">
        <f>Main!P21*Mask!R$19</f>
        <v>0</v>
      </c>
      <c r="AD26" s="35">
        <f>Main!Q21*Mask!S$19</f>
        <v>0</v>
      </c>
      <c r="AE26" s="35">
        <f>Main!R21*Mask!T$19</f>
        <v>0</v>
      </c>
      <c r="AF26" s="35">
        <f>Main!S21*Mask!U$19</f>
        <v>0</v>
      </c>
      <c r="AG26" s="35">
        <f>Main!T21*Mask!V$19</f>
        <v>0</v>
      </c>
      <c r="AH26" s="35">
        <f>Main!U21*Mask!W$19</f>
        <v>0</v>
      </c>
      <c r="AI26" s="35">
        <f>Main!V21*Mask!X$19</f>
        <v>0</v>
      </c>
      <c r="AJ26" s="35">
        <f>Main!W21*Mask!Y$19</f>
        <v>0</v>
      </c>
      <c r="AK26" s="35">
        <f>Main!X21*Mask!Z$19</f>
        <v>0</v>
      </c>
      <c r="AL26" s="35">
        <f>Main!Y21*Mask!AA$19</f>
        <v>0</v>
      </c>
      <c r="AM26" s="35">
        <f>Main!Z21*Mask!AB$19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0</v>
      </c>
      <c r="P27" s="138">
        <f t="shared" si="5"/>
        <v>1</v>
      </c>
      <c r="Q27" s="138">
        <f ca="1">IF(Main!$AY22&lt;&gt;"#",$P27-Main!$AY22,"#")</f>
        <v>-16</v>
      </c>
      <c r="R27" s="35">
        <f>Main!E22*Mask!G$19</f>
        <v>0</v>
      </c>
      <c r="S27" s="35">
        <f>Main!F22*Mask!H$19</f>
        <v>0</v>
      </c>
      <c r="T27" s="35">
        <f>Main!G22*Mask!I$19</f>
        <v>0</v>
      </c>
      <c r="U27" s="35">
        <f>Main!H22*Mask!J$19</f>
        <v>0</v>
      </c>
      <c r="V27" s="35">
        <f>Main!I22*Mask!K$19</f>
        <v>0</v>
      </c>
      <c r="W27" s="35">
        <f>Main!J22*Mask!L$19</f>
        <v>0</v>
      </c>
      <c r="X27" s="35">
        <f>Main!K22*Mask!M$19</f>
        <v>0</v>
      </c>
      <c r="Y27" s="35">
        <f>Main!L22*Mask!N$19</f>
        <v>0</v>
      </c>
      <c r="Z27" s="35">
        <f>Main!M22*Mask!O$19</f>
        <v>0</v>
      </c>
      <c r="AA27" s="35">
        <f>Main!N22*Mask!P$19</f>
        <v>0</v>
      </c>
      <c r="AB27" s="35">
        <f>Main!O22*Mask!Q$19</f>
        <v>0</v>
      </c>
      <c r="AC27" s="35">
        <f>Main!P22*Mask!R$19</f>
        <v>0</v>
      </c>
      <c r="AD27" s="35">
        <f>Main!Q22*Mask!S$19</f>
        <v>0</v>
      </c>
      <c r="AE27" s="35">
        <f>Main!R22*Mask!T$19</f>
        <v>0</v>
      </c>
      <c r="AF27" s="35">
        <f>Main!S22*Mask!U$19</f>
        <v>0</v>
      </c>
      <c r="AG27" s="35">
        <f>Main!T22*Mask!V$19</f>
        <v>0</v>
      </c>
      <c r="AH27" s="35">
        <f>Main!U22*Mask!W$19</f>
        <v>0</v>
      </c>
      <c r="AI27" s="35">
        <f>Main!V22*Mask!X$19</f>
        <v>0</v>
      </c>
      <c r="AJ27" s="35">
        <f>Main!W22*Mask!Y$19</f>
        <v>0</v>
      </c>
      <c r="AK27" s="35">
        <f>Main!X22*Mask!Z$19</f>
        <v>0</v>
      </c>
      <c r="AL27" s="35">
        <f>Main!Y22*Mask!AA$19</f>
        <v>0</v>
      </c>
      <c r="AM27" s="35">
        <f>Main!Z22*Mask!AB$19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0</v>
      </c>
      <c r="P28" s="138">
        <f t="shared" si="5"/>
        <v>1</v>
      </c>
      <c r="Q28" s="138">
        <f ca="1">IF(Main!$AY23&lt;&gt;"#",$P28-Main!$AY23,"#")</f>
        <v>-17</v>
      </c>
      <c r="R28" s="35">
        <f>Main!E23*Mask!G$19</f>
        <v>0</v>
      </c>
      <c r="S28" s="35">
        <f>Main!F23*Mask!H$19</f>
        <v>0</v>
      </c>
      <c r="T28" s="35">
        <f>Main!G23*Mask!I$19</f>
        <v>0</v>
      </c>
      <c r="U28" s="35">
        <f>Main!H23*Mask!J$19</f>
        <v>0</v>
      </c>
      <c r="V28" s="35">
        <f>Main!I23*Mask!K$19</f>
        <v>0</v>
      </c>
      <c r="W28" s="35">
        <f>Main!J23*Mask!L$19</f>
        <v>0</v>
      </c>
      <c r="X28" s="35">
        <f>Main!K23*Mask!M$19</f>
        <v>0</v>
      </c>
      <c r="Y28" s="35">
        <f>Main!L23*Mask!N$19</f>
        <v>0</v>
      </c>
      <c r="Z28" s="35">
        <f>Main!M23*Mask!O$19</f>
        <v>0</v>
      </c>
      <c r="AA28" s="35">
        <f>Main!N23*Mask!P$19</f>
        <v>0</v>
      </c>
      <c r="AB28" s="35">
        <f>Main!O23*Mask!Q$19</f>
        <v>0</v>
      </c>
      <c r="AC28" s="35">
        <f>Main!P23*Mask!R$19</f>
        <v>0</v>
      </c>
      <c r="AD28" s="35">
        <f>Main!Q23*Mask!S$19</f>
        <v>0</v>
      </c>
      <c r="AE28" s="35">
        <f>Main!R23*Mask!T$19</f>
        <v>0</v>
      </c>
      <c r="AF28" s="35">
        <f>Main!S23*Mask!U$19</f>
        <v>0</v>
      </c>
      <c r="AG28" s="35">
        <f>Main!T23*Mask!V$19</f>
        <v>0</v>
      </c>
      <c r="AH28" s="35">
        <f>Main!U23*Mask!W$19</f>
        <v>0</v>
      </c>
      <c r="AI28" s="35">
        <f>Main!V23*Mask!X$19</f>
        <v>0</v>
      </c>
      <c r="AJ28" s="35">
        <f>Main!W23*Mask!Y$19</f>
        <v>0</v>
      </c>
      <c r="AK28" s="35">
        <f>Main!X23*Mask!Z$19</f>
        <v>0</v>
      </c>
      <c r="AL28" s="35">
        <f>Main!Y23*Mask!AA$19</f>
        <v>0</v>
      </c>
      <c r="AM28" s="35">
        <f>Main!Z23*Mask!AB$19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0</v>
      </c>
      <c r="P29" s="138">
        <f t="shared" si="5"/>
        <v>1</v>
      </c>
      <c r="Q29" s="138">
        <f ca="1">IF(Main!$AY24&lt;&gt;"#",$P29-Main!$AY24,"#")</f>
        <v>-18</v>
      </c>
      <c r="R29" s="35">
        <f>Main!E24*Mask!G$19</f>
        <v>0</v>
      </c>
      <c r="S29" s="35">
        <f>Main!F24*Mask!H$19</f>
        <v>0</v>
      </c>
      <c r="T29" s="35">
        <f>Main!G24*Mask!I$19</f>
        <v>0</v>
      </c>
      <c r="U29" s="35">
        <f>Main!H24*Mask!J$19</f>
        <v>0</v>
      </c>
      <c r="V29" s="35">
        <f>Main!I24*Mask!K$19</f>
        <v>0</v>
      </c>
      <c r="W29" s="35">
        <f>Main!J24*Mask!L$19</f>
        <v>0</v>
      </c>
      <c r="X29" s="35">
        <f>Main!K24*Mask!M$19</f>
        <v>0</v>
      </c>
      <c r="Y29" s="35">
        <f>Main!L24*Mask!N$19</f>
        <v>0</v>
      </c>
      <c r="Z29" s="35">
        <f>Main!M24*Mask!O$19</f>
        <v>0</v>
      </c>
      <c r="AA29" s="35">
        <f>Main!N24*Mask!P$19</f>
        <v>0</v>
      </c>
      <c r="AB29" s="35">
        <f>Main!O24*Mask!Q$19</f>
        <v>0</v>
      </c>
      <c r="AC29" s="35">
        <f>Main!P24*Mask!R$19</f>
        <v>0</v>
      </c>
      <c r="AD29" s="35">
        <f>Main!Q24*Mask!S$19</f>
        <v>0</v>
      </c>
      <c r="AE29" s="35">
        <f>Main!R24*Mask!T$19</f>
        <v>0</v>
      </c>
      <c r="AF29" s="35">
        <f>Main!S24*Mask!U$19</f>
        <v>0</v>
      </c>
      <c r="AG29" s="35">
        <f>Main!T24*Mask!V$19</f>
        <v>0</v>
      </c>
      <c r="AH29" s="35">
        <f>Main!U24*Mask!W$19</f>
        <v>0</v>
      </c>
      <c r="AI29" s="35">
        <f>Main!V24*Mask!X$19</f>
        <v>0</v>
      </c>
      <c r="AJ29" s="35">
        <f>Main!W24*Mask!Y$19</f>
        <v>0</v>
      </c>
      <c r="AK29" s="35">
        <f>Main!X24*Mask!Z$19</f>
        <v>0</v>
      </c>
      <c r="AL29" s="35">
        <f>Main!Y24*Mask!AA$19</f>
        <v>0</v>
      </c>
      <c r="AM29" s="35">
        <f>Main!Z24*Mask!AB$19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1</v>
      </c>
      <c r="Q30" s="138">
        <f ca="1">IF(Main!$AY25&lt;&gt;"#",$P30-Main!$AY25,"#")</f>
        <v>-19</v>
      </c>
      <c r="R30" s="35">
        <f>Main!E25*Mask!G$19</f>
        <v>0</v>
      </c>
      <c r="S30" s="35">
        <f>Main!F25*Mask!H$19</f>
        <v>0</v>
      </c>
      <c r="T30" s="35">
        <f>Main!G25*Mask!I$19</f>
        <v>0</v>
      </c>
      <c r="U30" s="35">
        <f>Main!H25*Mask!J$19</f>
        <v>0</v>
      </c>
      <c r="V30" s="35">
        <f>Main!I25*Mask!K$19</f>
        <v>0</v>
      </c>
      <c r="W30" s="35">
        <f>Main!J25*Mask!L$19</f>
        <v>0</v>
      </c>
      <c r="X30" s="35">
        <f>Main!K25*Mask!M$19</f>
        <v>0</v>
      </c>
      <c r="Y30" s="35">
        <f>Main!L25*Mask!N$19</f>
        <v>0</v>
      </c>
      <c r="Z30" s="35">
        <f>Main!M25*Mask!O$19</f>
        <v>0</v>
      </c>
      <c r="AA30" s="35">
        <f>Main!N25*Mask!P$19</f>
        <v>0</v>
      </c>
      <c r="AB30" s="35">
        <f>Main!O25*Mask!Q$19</f>
        <v>0</v>
      </c>
      <c r="AC30" s="35">
        <f>Main!P25*Mask!R$19</f>
        <v>0</v>
      </c>
      <c r="AD30" s="35">
        <f>Main!Q25*Mask!S$19</f>
        <v>0</v>
      </c>
      <c r="AE30" s="35">
        <f>Main!R25*Mask!T$19</f>
        <v>0</v>
      </c>
      <c r="AF30" s="35">
        <f>Main!S25*Mask!U$19</f>
        <v>0</v>
      </c>
      <c r="AG30" s="35">
        <f>Main!T25*Mask!V$19</f>
        <v>0</v>
      </c>
      <c r="AH30" s="35">
        <f>Main!U25*Mask!W$19</f>
        <v>0</v>
      </c>
      <c r="AI30" s="35">
        <f>Main!V25*Mask!X$19</f>
        <v>0</v>
      </c>
      <c r="AJ30" s="35">
        <f>Main!W25*Mask!Y$19</f>
        <v>0</v>
      </c>
      <c r="AK30" s="35">
        <f>Main!X25*Mask!Z$19</f>
        <v>0</v>
      </c>
      <c r="AL30" s="35">
        <f>Main!Y25*Mask!AA$19</f>
        <v>0</v>
      </c>
      <c r="AM30" s="35">
        <f>Main!Z25*Mask!AB$19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1</v>
      </c>
      <c r="Q31" s="138">
        <f ca="1">IF(Main!$AY26&lt;&gt;"#",$P31-Main!$AY26,"#")</f>
        <v>-20</v>
      </c>
      <c r="R31" s="35">
        <f>Main!E26*Mask!G$19</f>
        <v>0</v>
      </c>
      <c r="S31" s="35">
        <f>Main!F26*Mask!H$19</f>
        <v>0</v>
      </c>
      <c r="T31" s="35">
        <f>Main!G26*Mask!I$19</f>
        <v>0</v>
      </c>
      <c r="U31" s="35">
        <f>Main!H26*Mask!J$19</f>
        <v>0</v>
      </c>
      <c r="V31" s="35">
        <f>Main!I26*Mask!K$19</f>
        <v>0</v>
      </c>
      <c r="W31" s="35">
        <f>Main!J26*Mask!L$19</f>
        <v>0</v>
      </c>
      <c r="X31" s="35">
        <f>Main!K26*Mask!M$19</f>
        <v>0</v>
      </c>
      <c r="Y31" s="35">
        <f>Main!L26*Mask!N$19</f>
        <v>0</v>
      </c>
      <c r="Z31" s="35">
        <f>Main!M26*Mask!O$19</f>
        <v>0</v>
      </c>
      <c r="AA31" s="35">
        <f>Main!N26*Mask!P$19</f>
        <v>0</v>
      </c>
      <c r="AB31" s="35">
        <f>Main!O26*Mask!Q$19</f>
        <v>0</v>
      </c>
      <c r="AC31" s="35">
        <f>Main!P26*Mask!R$19</f>
        <v>0</v>
      </c>
      <c r="AD31" s="35">
        <f>Main!Q26*Mask!S$19</f>
        <v>0</v>
      </c>
      <c r="AE31" s="35">
        <f>Main!R26*Mask!T$19</f>
        <v>0</v>
      </c>
      <c r="AF31" s="35">
        <f>Main!S26*Mask!U$19</f>
        <v>0</v>
      </c>
      <c r="AG31" s="35">
        <f>Main!T26*Mask!V$19</f>
        <v>0</v>
      </c>
      <c r="AH31" s="35">
        <f>Main!U26*Mask!W$19</f>
        <v>0</v>
      </c>
      <c r="AI31" s="35">
        <f>Main!V26*Mask!X$19</f>
        <v>0</v>
      </c>
      <c r="AJ31" s="35">
        <f>Main!W26*Mask!Y$19</f>
        <v>0</v>
      </c>
      <c r="AK31" s="35">
        <f>Main!X26*Mask!Z$19</f>
        <v>0</v>
      </c>
      <c r="AL31" s="35">
        <f>Main!Y26*Mask!AA$19</f>
        <v>0</v>
      </c>
      <c r="AM31" s="35">
        <f>Main!Z26*Mask!AB$19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1</v>
      </c>
      <c r="Q32" s="138">
        <f ca="1">IF(Main!$AY27&lt;&gt;"#",$P32-Main!$AY27,"#")</f>
        <v>-21</v>
      </c>
      <c r="R32" s="35">
        <f>Main!E27*Mask!G$19</f>
        <v>0</v>
      </c>
      <c r="S32" s="35">
        <f>Main!F27*Mask!H$19</f>
        <v>0</v>
      </c>
      <c r="T32" s="35">
        <f>Main!G27*Mask!I$19</f>
        <v>0</v>
      </c>
      <c r="U32" s="35">
        <f>Main!H27*Mask!J$19</f>
        <v>0</v>
      </c>
      <c r="V32" s="35">
        <f>Main!I27*Mask!K$19</f>
        <v>0</v>
      </c>
      <c r="W32" s="35">
        <f>Main!J27*Mask!L$19</f>
        <v>0</v>
      </c>
      <c r="X32" s="35">
        <f>Main!K27*Mask!M$19</f>
        <v>0</v>
      </c>
      <c r="Y32" s="35">
        <f>Main!L27*Mask!N$19</f>
        <v>0</v>
      </c>
      <c r="Z32" s="35">
        <f>Main!M27*Mask!O$19</f>
        <v>0</v>
      </c>
      <c r="AA32" s="35">
        <f>Main!N27*Mask!P$19</f>
        <v>0</v>
      </c>
      <c r="AB32" s="35">
        <f>Main!O27*Mask!Q$19</f>
        <v>0</v>
      </c>
      <c r="AC32" s="35">
        <f>Main!P27*Mask!R$19</f>
        <v>0</v>
      </c>
      <c r="AD32" s="35">
        <f>Main!Q27*Mask!S$19</f>
        <v>0</v>
      </c>
      <c r="AE32" s="35">
        <f>Main!R27*Mask!T$19</f>
        <v>0</v>
      </c>
      <c r="AF32" s="35">
        <f>Main!S27*Mask!U$19</f>
        <v>0</v>
      </c>
      <c r="AG32" s="35">
        <f>Main!T27*Mask!V$19</f>
        <v>0</v>
      </c>
      <c r="AH32" s="35">
        <f>Main!U27*Mask!W$19</f>
        <v>0</v>
      </c>
      <c r="AI32" s="35">
        <f>Main!V27*Mask!X$19</f>
        <v>0</v>
      </c>
      <c r="AJ32" s="35">
        <f>Main!W27*Mask!Y$19</f>
        <v>0</v>
      </c>
      <c r="AK32" s="35">
        <f>Main!X27*Mask!Z$19</f>
        <v>0</v>
      </c>
      <c r="AL32" s="35">
        <f>Main!Y27*Mask!AA$19</f>
        <v>0</v>
      </c>
      <c r="AM32" s="35">
        <f>Main!Z27*Mask!AB$19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0</v>
      </c>
      <c r="P33" s="138">
        <f t="shared" si="5"/>
        <v>1</v>
      </c>
      <c r="Q33" s="138">
        <f ca="1">IF(Main!$AY28&lt;&gt;"#",$P33-Main!$AY28,"#")</f>
        <v>-22</v>
      </c>
      <c r="R33" s="35">
        <f>Main!E28*Mask!G$19</f>
        <v>0</v>
      </c>
      <c r="S33" s="35">
        <f>Main!F28*Mask!H$19</f>
        <v>0</v>
      </c>
      <c r="T33" s="35">
        <f>Main!G28*Mask!I$19</f>
        <v>0</v>
      </c>
      <c r="U33" s="35">
        <f>Main!H28*Mask!J$19</f>
        <v>0</v>
      </c>
      <c r="V33" s="35">
        <f>Main!I28*Mask!K$19</f>
        <v>0</v>
      </c>
      <c r="W33" s="35">
        <f>Main!J28*Mask!L$19</f>
        <v>0</v>
      </c>
      <c r="X33" s="35">
        <f>Main!K28*Mask!M$19</f>
        <v>0</v>
      </c>
      <c r="Y33" s="35">
        <f>Main!L28*Mask!N$19</f>
        <v>0</v>
      </c>
      <c r="Z33" s="35">
        <f>Main!M28*Mask!O$19</f>
        <v>0</v>
      </c>
      <c r="AA33" s="35">
        <f>Main!N28*Mask!P$19</f>
        <v>0</v>
      </c>
      <c r="AB33" s="35">
        <f>Main!O28*Mask!Q$19</f>
        <v>0</v>
      </c>
      <c r="AC33" s="35">
        <f>Main!P28*Mask!R$19</f>
        <v>0</v>
      </c>
      <c r="AD33" s="35">
        <f>Main!Q28*Mask!S$19</f>
        <v>0</v>
      </c>
      <c r="AE33" s="35">
        <f>Main!R28*Mask!T$19</f>
        <v>0</v>
      </c>
      <c r="AF33" s="35">
        <f>Main!S28*Mask!U$19</f>
        <v>0</v>
      </c>
      <c r="AG33" s="35">
        <f>Main!T28*Mask!V$19</f>
        <v>0</v>
      </c>
      <c r="AH33" s="35">
        <f>Main!U28*Mask!W$19</f>
        <v>0</v>
      </c>
      <c r="AI33" s="35">
        <f>Main!V28*Mask!X$19</f>
        <v>0</v>
      </c>
      <c r="AJ33" s="35">
        <f>Main!W28*Mask!Y$19</f>
        <v>0</v>
      </c>
      <c r="AK33" s="35">
        <f>Main!X28*Mask!Z$19</f>
        <v>0</v>
      </c>
      <c r="AL33" s="35">
        <f>Main!Y28*Mask!AA$19</f>
        <v>0</v>
      </c>
      <c r="AM33" s="35">
        <f>Main!Z28*Mask!AB$19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1</v>
      </c>
      <c r="Q34" s="138">
        <f ca="1">IF(Main!$AY29&lt;&gt;"#",$P34-Main!$AY29,"#")</f>
        <v>-23</v>
      </c>
      <c r="R34" s="35">
        <f>Main!E29*Mask!G$19</f>
        <v>0</v>
      </c>
      <c r="S34" s="35">
        <f>Main!F29*Mask!H$19</f>
        <v>0</v>
      </c>
      <c r="T34" s="35">
        <f>Main!G29*Mask!I$19</f>
        <v>0</v>
      </c>
      <c r="U34" s="35">
        <f>Main!H29*Mask!J$19</f>
        <v>0</v>
      </c>
      <c r="V34" s="35">
        <f>Main!I29*Mask!K$19</f>
        <v>0</v>
      </c>
      <c r="W34" s="35">
        <f>Main!J29*Mask!L$19</f>
        <v>0</v>
      </c>
      <c r="X34" s="35">
        <f>Main!K29*Mask!M$19</f>
        <v>0</v>
      </c>
      <c r="Y34" s="35">
        <f>Main!L29*Mask!N$19</f>
        <v>0</v>
      </c>
      <c r="Z34" s="35">
        <f>Main!M29*Mask!O$19</f>
        <v>0</v>
      </c>
      <c r="AA34" s="35">
        <f>Main!N29*Mask!P$19</f>
        <v>0</v>
      </c>
      <c r="AB34" s="35">
        <f>Main!O29*Mask!Q$19</f>
        <v>0</v>
      </c>
      <c r="AC34" s="35">
        <f>Main!P29*Mask!R$19</f>
        <v>0</v>
      </c>
      <c r="AD34" s="35">
        <f>Main!Q29*Mask!S$19</f>
        <v>0</v>
      </c>
      <c r="AE34" s="35">
        <f>Main!R29*Mask!T$19</f>
        <v>0</v>
      </c>
      <c r="AF34" s="35">
        <f>Main!S29*Mask!U$19</f>
        <v>0</v>
      </c>
      <c r="AG34" s="35">
        <f>Main!T29*Mask!V$19</f>
        <v>0</v>
      </c>
      <c r="AH34" s="35">
        <f>Main!U29*Mask!W$19</f>
        <v>0</v>
      </c>
      <c r="AI34" s="35">
        <f>Main!V29*Mask!X$19</f>
        <v>0</v>
      </c>
      <c r="AJ34" s="35">
        <f>Main!W29*Mask!Y$19</f>
        <v>0</v>
      </c>
      <c r="AK34" s="35">
        <f>Main!X29*Mask!Z$19</f>
        <v>0</v>
      </c>
      <c r="AL34" s="35">
        <f>Main!Y29*Mask!AA$19</f>
        <v>0</v>
      </c>
      <c r="AM34" s="35">
        <f>Main!Z29*Mask!AB$19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1</v>
      </c>
      <c r="Q35" s="138">
        <f ca="1">IF(Main!$AY30&lt;&gt;"#",$P35-Main!$AY30,"#")</f>
        <v>-24</v>
      </c>
      <c r="R35" s="35">
        <f>Main!E30*Mask!G$19</f>
        <v>0</v>
      </c>
      <c r="S35" s="35">
        <f>Main!F30*Mask!H$19</f>
        <v>0</v>
      </c>
      <c r="T35" s="35">
        <f>Main!G30*Mask!I$19</f>
        <v>0</v>
      </c>
      <c r="U35" s="35">
        <f>Main!H30*Mask!J$19</f>
        <v>0</v>
      </c>
      <c r="V35" s="35">
        <f>Main!I30*Mask!K$19</f>
        <v>0</v>
      </c>
      <c r="W35" s="35">
        <f>Main!J30*Mask!L$19</f>
        <v>0</v>
      </c>
      <c r="X35" s="35">
        <f>Main!K30*Mask!M$19</f>
        <v>0</v>
      </c>
      <c r="Y35" s="35">
        <f>Main!L30*Mask!N$19</f>
        <v>0</v>
      </c>
      <c r="Z35" s="35">
        <f>Main!M30*Mask!O$19</f>
        <v>0</v>
      </c>
      <c r="AA35" s="35">
        <f>Main!N30*Mask!P$19</f>
        <v>0</v>
      </c>
      <c r="AB35" s="35">
        <f>Main!O30*Mask!Q$19</f>
        <v>0</v>
      </c>
      <c r="AC35" s="35">
        <f>Main!P30*Mask!R$19</f>
        <v>0</v>
      </c>
      <c r="AD35" s="35">
        <f>Main!Q30*Mask!S$19</f>
        <v>0</v>
      </c>
      <c r="AE35" s="35">
        <f>Main!R30*Mask!T$19</f>
        <v>0</v>
      </c>
      <c r="AF35" s="35">
        <f>Main!S30*Mask!U$19</f>
        <v>0</v>
      </c>
      <c r="AG35" s="35">
        <f>Main!T30*Mask!V$19</f>
        <v>0</v>
      </c>
      <c r="AH35" s="35">
        <f>Main!U30*Mask!W$19</f>
        <v>0</v>
      </c>
      <c r="AI35" s="35">
        <f>Main!V30*Mask!X$19</f>
        <v>0</v>
      </c>
      <c r="AJ35" s="35">
        <f>Main!W30*Mask!Y$19</f>
        <v>0</v>
      </c>
      <c r="AK35" s="35">
        <f>Main!X30*Mask!Z$19</f>
        <v>0</v>
      </c>
      <c r="AL35" s="35">
        <f>Main!Y30*Mask!AA$19</f>
        <v>0</v>
      </c>
      <c r="AM35" s="35">
        <f>Main!Z30*Mask!AB$19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1</v>
      </c>
      <c r="Q36" s="138">
        <f ca="1">IF(Main!$AY31&lt;&gt;"#",$P36-Main!$AY31,"#")</f>
        <v>-25</v>
      </c>
      <c r="R36" s="35">
        <f>Main!E31*Mask!G$19</f>
        <v>0</v>
      </c>
      <c r="S36" s="35">
        <f>Main!F31*Mask!H$19</f>
        <v>0</v>
      </c>
      <c r="T36" s="35">
        <f>Main!G31*Mask!I$19</f>
        <v>0</v>
      </c>
      <c r="U36" s="35">
        <f>Main!H31*Mask!J$19</f>
        <v>0</v>
      </c>
      <c r="V36" s="35">
        <f>Main!I31*Mask!K$19</f>
        <v>0</v>
      </c>
      <c r="W36" s="35">
        <f>Main!J31*Mask!L$19</f>
        <v>0</v>
      </c>
      <c r="X36" s="35">
        <f>Main!K31*Mask!M$19</f>
        <v>0</v>
      </c>
      <c r="Y36" s="35">
        <f>Main!L31*Mask!N$19</f>
        <v>0</v>
      </c>
      <c r="Z36" s="35">
        <f>Main!M31*Mask!O$19</f>
        <v>0</v>
      </c>
      <c r="AA36" s="35">
        <f>Main!N31*Mask!P$19</f>
        <v>0</v>
      </c>
      <c r="AB36" s="35">
        <f>Main!O31*Mask!Q$19</f>
        <v>0</v>
      </c>
      <c r="AC36" s="35">
        <f>Main!P31*Mask!R$19</f>
        <v>0</v>
      </c>
      <c r="AD36" s="35">
        <f>Main!Q31*Mask!S$19</f>
        <v>0</v>
      </c>
      <c r="AE36" s="35">
        <f>Main!R31*Mask!T$19</f>
        <v>0</v>
      </c>
      <c r="AF36" s="35">
        <f>Main!S31*Mask!U$19</f>
        <v>0</v>
      </c>
      <c r="AG36" s="35">
        <f>Main!T31*Mask!V$19</f>
        <v>0</v>
      </c>
      <c r="AH36" s="35">
        <f>Main!U31*Mask!W$19</f>
        <v>0</v>
      </c>
      <c r="AI36" s="35">
        <f>Main!V31*Mask!X$19</f>
        <v>0</v>
      </c>
      <c r="AJ36" s="35">
        <f>Main!W31*Mask!Y$19</f>
        <v>0</v>
      </c>
      <c r="AK36" s="35">
        <f>Main!X31*Mask!Z$19</f>
        <v>0</v>
      </c>
      <c r="AL36" s="35">
        <f>Main!Y31*Mask!AA$19</f>
        <v>0</v>
      </c>
      <c r="AM36" s="35">
        <f>Main!Z31*Mask!AB$19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1</v>
      </c>
      <c r="Q37" s="138">
        <f ca="1">IF(Main!$AY32&lt;&gt;"#",$P37-Main!$AY32,"#")</f>
        <v>-26</v>
      </c>
      <c r="R37" s="35">
        <f>Main!E32*Mask!G$19</f>
        <v>0</v>
      </c>
      <c r="S37" s="35">
        <f>Main!F32*Mask!H$19</f>
        <v>0</v>
      </c>
      <c r="T37" s="35">
        <f>Main!G32*Mask!I$19</f>
        <v>0</v>
      </c>
      <c r="U37" s="35">
        <f>Main!H32*Mask!J$19</f>
        <v>0</v>
      </c>
      <c r="V37" s="35">
        <f>Main!I32*Mask!K$19</f>
        <v>0</v>
      </c>
      <c r="W37" s="35">
        <f>Main!J32*Mask!L$19</f>
        <v>0</v>
      </c>
      <c r="X37" s="35">
        <f>Main!K32*Mask!M$19</f>
        <v>0</v>
      </c>
      <c r="Y37" s="35">
        <f>Main!L32*Mask!N$19</f>
        <v>0</v>
      </c>
      <c r="Z37" s="35">
        <f>Main!M32*Mask!O$19</f>
        <v>0</v>
      </c>
      <c r="AA37" s="35">
        <f>Main!N32*Mask!P$19</f>
        <v>0</v>
      </c>
      <c r="AB37" s="35">
        <f>Main!O32*Mask!Q$19</f>
        <v>0</v>
      </c>
      <c r="AC37" s="35">
        <f>Main!P32*Mask!R$19</f>
        <v>0</v>
      </c>
      <c r="AD37" s="35">
        <f>Main!Q32*Mask!S$19</f>
        <v>0</v>
      </c>
      <c r="AE37" s="35">
        <f>Main!R32*Mask!T$19</f>
        <v>0</v>
      </c>
      <c r="AF37" s="35">
        <f>Main!S32*Mask!U$19</f>
        <v>0</v>
      </c>
      <c r="AG37" s="35">
        <f>Main!T32*Mask!V$19</f>
        <v>0</v>
      </c>
      <c r="AH37" s="35">
        <f>Main!U32*Mask!W$19</f>
        <v>0</v>
      </c>
      <c r="AI37" s="35">
        <f>Main!V32*Mask!X$19</f>
        <v>0</v>
      </c>
      <c r="AJ37" s="35">
        <f>Main!W32*Mask!Y$19</f>
        <v>0</v>
      </c>
      <c r="AK37" s="35">
        <f>Main!X32*Mask!Z$19</f>
        <v>0</v>
      </c>
      <c r="AL37" s="35">
        <f>Main!Y32*Mask!AA$19</f>
        <v>0</v>
      </c>
      <c r="AM37" s="35">
        <f>Main!Z32*Mask!AB$19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0</v>
      </c>
      <c r="P38" s="138">
        <f t="shared" si="5"/>
        <v>1</v>
      </c>
      <c r="Q38" s="138">
        <f ca="1">IF(Main!$AY33&lt;&gt;"#",$P38-Main!$AY33,"#")</f>
        <v>-27</v>
      </c>
      <c r="R38" s="35">
        <f>Main!E33*Mask!G$19</f>
        <v>0</v>
      </c>
      <c r="S38" s="35">
        <f>Main!F33*Mask!H$19</f>
        <v>0</v>
      </c>
      <c r="T38" s="35">
        <f>Main!G33*Mask!I$19</f>
        <v>0</v>
      </c>
      <c r="U38" s="35">
        <f>Main!H33*Mask!J$19</f>
        <v>0</v>
      </c>
      <c r="V38" s="35">
        <f>Main!I33*Mask!K$19</f>
        <v>0</v>
      </c>
      <c r="W38" s="35">
        <f>Main!J33*Mask!L$19</f>
        <v>0</v>
      </c>
      <c r="X38" s="35">
        <f>Main!K33*Mask!M$19</f>
        <v>0</v>
      </c>
      <c r="Y38" s="35">
        <f>Main!L33*Mask!N$19</f>
        <v>0</v>
      </c>
      <c r="Z38" s="35">
        <f>Main!M33*Mask!O$19</f>
        <v>0</v>
      </c>
      <c r="AA38" s="35">
        <f>Main!N33*Mask!P$19</f>
        <v>0</v>
      </c>
      <c r="AB38" s="35">
        <f>Main!O33*Mask!Q$19</f>
        <v>0</v>
      </c>
      <c r="AC38" s="35">
        <f>Main!P33*Mask!R$19</f>
        <v>0</v>
      </c>
      <c r="AD38" s="35">
        <f>Main!Q33*Mask!S$19</f>
        <v>0</v>
      </c>
      <c r="AE38" s="35">
        <f>Main!R33*Mask!T$19</f>
        <v>0</v>
      </c>
      <c r="AF38" s="35">
        <f>Main!S33*Mask!U$19</f>
        <v>0</v>
      </c>
      <c r="AG38" s="35">
        <f>Main!T33*Mask!V$19</f>
        <v>0</v>
      </c>
      <c r="AH38" s="35">
        <f>Main!U33*Mask!W$19</f>
        <v>0</v>
      </c>
      <c r="AI38" s="35">
        <f>Main!V33*Mask!X$19</f>
        <v>0</v>
      </c>
      <c r="AJ38" s="35">
        <f>Main!W33*Mask!Y$19</f>
        <v>0</v>
      </c>
      <c r="AK38" s="35">
        <f>Main!X33*Mask!Z$19</f>
        <v>0</v>
      </c>
      <c r="AL38" s="35">
        <f>Main!Y33*Mask!AA$19</f>
        <v>0</v>
      </c>
      <c r="AM38" s="35">
        <f>Main!Z33*Mask!AB$19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0</v>
      </c>
      <c r="P39" s="138">
        <f t="shared" si="5"/>
        <v>1</v>
      </c>
      <c r="Q39" s="138">
        <f ca="1">IF(Main!$AY34&lt;&gt;"#",$P39-Main!$AY34,"#")</f>
        <v>-28</v>
      </c>
      <c r="R39" s="35">
        <f>Main!E34*Mask!G$19</f>
        <v>0</v>
      </c>
      <c r="S39" s="35">
        <f>Main!F34*Mask!H$19</f>
        <v>0</v>
      </c>
      <c r="T39" s="35">
        <f>Main!G34*Mask!I$19</f>
        <v>0</v>
      </c>
      <c r="U39" s="35">
        <f>Main!H34*Mask!J$19</f>
        <v>0</v>
      </c>
      <c r="V39" s="35">
        <f>Main!I34*Mask!K$19</f>
        <v>0</v>
      </c>
      <c r="W39" s="35">
        <f>Main!J34*Mask!L$19</f>
        <v>0</v>
      </c>
      <c r="X39" s="35">
        <f>Main!K34*Mask!M$19</f>
        <v>0</v>
      </c>
      <c r="Y39" s="35">
        <f>Main!L34*Mask!N$19</f>
        <v>0</v>
      </c>
      <c r="Z39" s="35">
        <f>Main!M34*Mask!O$19</f>
        <v>0</v>
      </c>
      <c r="AA39" s="35">
        <f>Main!N34*Mask!P$19</f>
        <v>0</v>
      </c>
      <c r="AB39" s="35">
        <f>Main!O34*Mask!Q$19</f>
        <v>0</v>
      </c>
      <c r="AC39" s="35">
        <f>Main!P34*Mask!R$19</f>
        <v>0</v>
      </c>
      <c r="AD39" s="35">
        <f>Main!Q34*Mask!S$19</f>
        <v>0</v>
      </c>
      <c r="AE39" s="35">
        <f>Main!R34*Mask!T$19</f>
        <v>0</v>
      </c>
      <c r="AF39" s="35">
        <f>Main!S34*Mask!U$19</f>
        <v>0</v>
      </c>
      <c r="AG39" s="35">
        <f>Main!T34*Mask!V$19</f>
        <v>0</v>
      </c>
      <c r="AH39" s="35">
        <f>Main!U34*Mask!W$19</f>
        <v>0</v>
      </c>
      <c r="AI39" s="35">
        <f>Main!V34*Mask!X$19</f>
        <v>0</v>
      </c>
      <c r="AJ39" s="35">
        <f>Main!W34*Mask!Y$19</f>
        <v>0</v>
      </c>
      <c r="AK39" s="35">
        <f>Main!X34*Mask!Z$19</f>
        <v>0</v>
      </c>
      <c r="AL39" s="35">
        <f>Main!Y34*Mask!AA$19</f>
        <v>0</v>
      </c>
      <c r="AM39" s="35">
        <f>Main!Z34*Mask!AB$19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1</v>
      </c>
      <c r="Q40" s="138">
        <f ca="1">IF(Main!$AY35&lt;&gt;"#",$P40-Main!$AY35,"#")</f>
        <v>-29</v>
      </c>
      <c r="R40" s="35">
        <f>Main!E35*Mask!G$19</f>
        <v>0</v>
      </c>
      <c r="S40" s="35">
        <f>Main!F35*Mask!H$19</f>
        <v>0</v>
      </c>
      <c r="T40" s="35">
        <f>Main!G35*Mask!I$19</f>
        <v>0</v>
      </c>
      <c r="U40" s="35">
        <f>Main!H35*Mask!J$19</f>
        <v>0</v>
      </c>
      <c r="V40" s="35">
        <f>Main!I35*Mask!K$19</f>
        <v>0</v>
      </c>
      <c r="W40" s="35">
        <f>Main!J35*Mask!L$19</f>
        <v>0</v>
      </c>
      <c r="X40" s="35">
        <f>Main!K35*Mask!M$19</f>
        <v>0</v>
      </c>
      <c r="Y40" s="35">
        <f>Main!L35*Mask!N$19</f>
        <v>0</v>
      </c>
      <c r="Z40" s="35">
        <f>Main!M35*Mask!O$19</f>
        <v>0</v>
      </c>
      <c r="AA40" s="35">
        <f>Main!N35*Mask!P$19</f>
        <v>0</v>
      </c>
      <c r="AB40" s="35">
        <f>Main!O35*Mask!Q$19</f>
        <v>0</v>
      </c>
      <c r="AC40" s="35">
        <f>Main!P35*Mask!R$19</f>
        <v>0</v>
      </c>
      <c r="AD40" s="35">
        <f>Main!Q35*Mask!S$19</f>
        <v>0</v>
      </c>
      <c r="AE40" s="35">
        <f>Main!R35*Mask!T$19</f>
        <v>0</v>
      </c>
      <c r="AF40" s="35">
        <f>Main!S35*Mask!U$19</f>
        <v>0</v>
      </c>
      <c r="AG40" s="35">
        <f>Main!T35*Mask!V$19</f>
        <v>0</v>
      </c>
      <c r="AH40" s="35">
        <f>Main!U35*Mask!W$19</f>
        <v>0</v>
      </c>
      <c r="AI40" s="35">
        <f>Main!V35*Mask!X$19</f>
        <v>0</v>
      </c>
      <c r="AJ40" s="35">
        <f>Main!W35*Mask!Y$19</f>
        <v>0</v>
      </c>
      <c r="AK40" s="35">
        <f>Main!X35*Mask!Z$19</f>
        <v>0</v>
      </c>
      <c r="AL40" s="35">
        <f>Main!Y35*Mask!AA$19</f>
        <v>0</v>
      </c>
      <c r="AM40" s="35">
        <f>Main!Z35*Mask!AB$19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1</v>
      </c>
      <c r="Q41" s="138">
        <f ca="1">IF(Main!$AY36&lt;&gt;"#",$P41-Main!$AY36,"#")</f>
        <v>-30</v>
      </c>
      <c r="R41" s="35">
        <f>Main!E36*Mask!G$19</f>
        <v>0</v>
      </c>
      <c r="S41" s="35">
        <f>Main!F36*Mask!H$19</f>
        <v>0</v>
      </c>
      <c r="T41" s="35">
        <f>Main!G36*Mask!I$19</f>
        <v>0</v>
      </c>
      <c r="U41" s="35">
        <f>Main!H36*Mask!J$19</f>
        <v>0</v>
      </c>
      <c r="V41" s="35">
        <f>Main!I36*Mask!K$19</f>
        <v>0</v>
      </c>
      <c r="W41" s="35">
        <f>Main!J36*Mask!L$19</f>
        <v>0</v>
      </c>
      <c r="X41" s="35">
        <f>Main!K36*Mask!M$19</f>
        <v>0</v>
      </c>
      <c r="Y41" s="35">
        <f>Main!L36*Mask!N$19</f>
        <v>0</v>
      </c>
      <c r="Z41" s="35">
        <f>Main!M36*Mask!O$19</f>
        <v>0</v>
      </c>
      <c r="AA41" s="35">
        <f>Main!N36*Mask!P$19</f>
        <v>0</v>
      </c>
      <c r="AB41" s="35">
        <f>Main!O36*Mask!Q$19</f>
        <v>0</v>
      </c>
      <c r="AC41" s="35">
        <f>Main!P36*Mask!R$19</f>
        <v>0</v>
      </c>
      <c r="AD41" s="35">
        <f>Main!Q36*Mask!S$19</f>
        <v>0</v>
      </c>
      <c r="AE41" s="35">
        <f>Main!R36*Mask!T$19</f>
        <v>0</v>
      </c>
      <c r="AF41" s="35">
        <f>Main!S36*Mask!U$19</f>
        <v>0</v>
      </c>
      <c r="AG41" s="35">
        <f>Main!T36*Mask!V$19</f>
        <v>0</v>
      </c>
      <c r="AH41" s="35">
        <f>Main!U36*Mask!W$19</f>
        <v>0</v>
      </c>
      <c r="AI41" s="35">
        <f>Main!V36*Mask!X$19</f>
        <v>0</v>
      </c>
      <c r="AJ41" s="35">
        <f>Main!W36*Mask!Y$19</f>
        <v>0</v>
      </c>
      <c r="AK41" s="35">
        <f>Main!X36*Mask!Z$19</f>
        <v>0</v>
      </c>
      <c r="AL41" s="35">
        <f>Main!Y36*Mask!AA$19</f>
        <v>0</v>
      </c>
      <c r="AM41" s="35">
        <f>Main!Z36*Mask!AB$19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1</v>
      </c>
      <c r="Q42" s="138">
        <f ca="1">IF(Main!$AY37&lt;&gt;"#",$P42-Main!$AY37,"#")</f>
        <v>-31</v>
      </c>
      <c r="R42" s="35">
        <f>Main!E37*Mask!G$19</f>
        <v>0</v>
      </c>
      <c r="S42" s="35">
        <f>Main!F37*Mask!H$19</f>
        <v>0</v>
      </c>
      <c r="T42" s="35">
        <f>Main!G37*Mask!I$19</f>
        <v>0</v>
      </c>
      <c r="U42" s="35">
        <f>Main!H37*Mask!J$19</f>
        <v>0</v>
      </c>
      <c r="V42" s="35">
        <f>Main!I37*Mask!K$19</f>
        <v>0</v>
      </c>
      <c r="W42" s="35">
        <f>Main!J37*Mask!L$19</f>
        <v>0</v>
      </c>
      <c r="X42" s="35">
        <f>Main!K37*Mask!M$19</f>
        <v>0</v>
      </c>
      <c r="Y42" s="35">
        <f>Main!L37*Mask!N$19</f>
        <v>0</v>
      </c>
      <c r="Z42" s="35">
        <f>Main!M37*Mask!O$19</f>
        <v>0</v>
      </c>
      <c r="AA42" s="35">
        <f>Main!N37*Mask!P$19</f>
        <v>0</v>
      </c>
      <c r="AB42" s="35">
        <f>Main!O37*Mask!Q$19</f>
        <v>0</v>
      </c>
      <c r="AC42" s="35">
        <f>Main!P37*Mask!R$19</f>
        <v>0</v>
      </c>
      <c r="AD42" s="35">
        <f>Main!Q37*Mask!S$19</f>
        <v>0</v>
      </c>
      <c r="AE42" s="35">
        <f>Main!R37*Mask!T$19</f>
        <v>0</v>
      </c>
      <c r="AF42" s="35">
        <f>Main!S37*Mask!U$19</f>
        <v>0</v>
      </c>
      <c r="AG42" s="35">
        <f>Main!T37*Mask!V$19</f>
        <v>0</v>
      </c>
      <c r="AH42" s="35">
        <f>Main!U37*Mask!W$19</f>
        <v>0</v>
      </c>
      <c r="AI42" s="35">
        <f>Main!V37*Mask!X$19</f>
        <v>0</v>
      </c>
      <c r="AJ42" s="35">
        <f>Main!W37*Mask!Y$19</f>
        <v>0</v>
      </c>
      <c r="AK42" s="35">
        <f>Main!X37*Mask!Z$19</f>
        <v>0</v>
      </c>
      <c r="AL42" s="35">
        <f>Main!Y37*Mask!AA$19</f>
        <v>0</v>
      </c>
      <c r="AM42" s="35">
        <f>Main!Z37*Mask!AB$19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1</v>
      </c>
      <c r="Q43" s="138">
        <f ca="1">IF(Main!$AY38&lt;&gt;"#",$P43-Main!$AY38,"#")</f>
        <v>-32</v>
      </c>
      <c r="R43" s="35">
        <f>Main!E38*Mask!G$19</f>
        <v>0</v>
      </c>
      <c r="S43" s="35">
        <f>Main!F38*Mask!H$19</f>
        <v>0</v>
      </c>
      <c r="T43" s="35">
        <f>Main!G38*Mask!I$19</f>
        <v>0</v>
      </c>
      <c r="U43" s="35">
        <f>Main!H38*Mask!J$19</f>
        <v>0</v>
      </c>
      <c r="V43" s="35">
        <f>Main!I38*Mask!K$19</f>
        <v>0</v>
      </c>
      <c r="W43" s="35">
        <f>Main!J38*Mask!L$19</f>
        <v>0</v>
      </c>
      <c r="X43" s="35">
        <f>Main!K38*Mask!M$19</f>
        <v>0</v>
      </c>
      <c r="Y43" s="35">
        <f>Main!L38*Mask!N$19</f>
        <v>0</v>
      </c>
      <c r="Z43" s="35">
        <f>Main!M38*Mask!O$19</f>
        <v>0</v>
      </c>
      <c r="AA43" s="35">
        <f>Main!N38*Mask!P$19</f>
        <v>0</v>
      </c>
      <c r="AB43" s="35">
        <f>Main!O38*Mask!Q$19</f>
        <v>0</v>
      </c>
      <c r="AC43" s="35">
        <f>Main!P38*Mask!R$19</f>
        <v>0</v>
      </c>
      <c r="AD43" s="35">
        <f>Main!Q38*Mask!S$19</f>
        <v>0</v>
      </c>
      <c r="AE43" s="35">
        <f>Main!R38*Mask!T$19</f>
        <v>0</v>
      </c>
      <c r="AF43" s="35">
        <f>Main!S38*Mask!U$19</f>
        <v>0</v>
      </c>
      <c r="AG43" s="35">
        <f>Main!T38*Mask!V$19</f>
        <v>0</v>
      </c>
      <c r="AH43" s="35">
        <f>Main!U38*Mask!W$19</f>
        <v>0</v>
      </c>
      <c r="AI43" s="35">
        <f>Main!V38*Mask!X$19</f>
        <v>0</v>
      </c>
      <c r="AJ43" s="35">
        <f>Main!W38*Mask!Y$19</f>
        <v>0</v>
      </c>
      <c r="AK43" s="35">
        <f>Main!X38*Mask!Z$19</f>
        <v>0</v>
      </c>
      <c r="AL43" s="35">
        <f>Main!Y38*Mask!AA$19</f>
        <v>0</v>
      </c>
      <c r="AM43" s="35">
        <f>Main!Z38*Mask!AB$19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0</v>
      </c>
      <c r="P44" s="138">
        <f t="shared" si="5"/>
        <v>1</v>
      </c>
      <c r="Q44" s="138">
        <f ca="1">IF(Main!$AY39&lt;&gt;"#",$P44-Main!$AY39,"#")</f>
        <v>-33</v>
      </c>
      <c r="R44" s="35">
        <f>Main!E39*Mask!G$19</f>
        <v>0</v>
      </c>
      <c r="S44" s="35">
        <f>Main!F39*Mask!H$19</f>
        <v>0</v>
      </c>
      <c r="T44" s="35">
        <f>Main!G39*Mask!I$19</f>
        <v>0</v>
      </c>
      <c r="U44" s="35">
        <f>Main!H39*Mask!J$19</f>
        <v>0</v>
      </c>
      <c r="V44" s="35">
        <f>Main!I39*Mask!K$19</f>
        <v>0</v>
      </c>
      <c r="W44" s="35">
        <f>Main!J39*Mask!L$19</f>
        <v>0</v>
      </c>
      <c r="X44" s="35">
        <f>Main!K39*Mask!M$19</f>
        <v>0</v>
      </c>
      <c r="Y44" s="35">
        <f>Main!L39*Mask!N$19</f>
        <v>0</v>
      </c>
      <c r="Z44" s="35">
        <f>Main!M39*Mask!O$19</f>
        <v>0</v>
      </c>
      <c r="AA44" s="35">
        <f>Main!N39*Mask!P$19</f>
        <v>0</v>
      </c>
      <c r="AB44" s="35">
        <f>Main!O39*Mask!Q$19</f>
        <v>0</v>
      </c>
      <c r="AC44" s="35">
        <f>Main!P39*Mask!R$19</f>
        <v>0</v>
      </c>
      <c r="AD44" s="35">
        <f>Main!Q39*Mask!S$19</f>
        <v>0</v>
      </c>
      <c r="AE44" s="35">
        <f>Main!R39*Mask!T$19</f>
        <v>0</v>
      </c>
      <c r="AF44" s="35">
        <f>Main!S39*Mask!U$19</f>
        <v>0</v>
      </c>
      <c r="AG44" s="35">
        <f>Main!T39*Mask!V$19</f>
        <v>0</v>
      </c>
      <c r="AH44" s="35">
        <f>Main!U39*Mask!W$19</f>
        <v>0</v>
      </c>
      <c r="AI44" s="35">
        <f>Main!V39*Mask!X$19</f>
        <v>0</v>
      </c>
      <c r="AJ44" s="35">
        <f>Main!W39*Mask!Y$19</f>
        <v>0</v>
      </c>
      <c r="AK44" s="35">
        <f>Main!X39*Mask!Z$19</f>
        <v>0</v>
      </c>
      <c r="AL44" s="35">
        <f>Main!Y39*Mask!AA$19</f>
        <v>0</v>
      </c>
      <c r="AM44" s="35">
        <f>Main!Z39*Mask!AB$19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1</v>
      </c>
      <c r="Q45" s="138">
        <f ca="1">IF(Main!$AY40&lt;&gt;"#",$P45-Main!$AY40,"#")</f>
        <v>-34</v>
      </c>
      <c r="R45" s="35">
        <f>Main!E40*Mask!G$19</f>
        <v>0</v>
      </c>
      <c r="S45" s="35">
        <f>Main!F40*Mask!H$19</f>
        <v>0</v>
      </c>
      <c r="T45" s="35">
        <f>Main!G40*Mask!I$19</f>
        <v>0</v>
      </c>
      <c r="U45" s="35">
        <f>Main!H40*Mask!J$19</f>
        <v>0</v>
      </c>
      <c r="V45" s="35">
        <f>Main!I40*Mask!K$19</f>
        <v>0</v>
      </c>
      <c r="W45" s="35">
        <f>Main!J40*Mask!L$19</f>
        <v>0</v>
      </c>
      <c r="X45" s="35">
        <f>Main!K40*Mask!M$19</f>
        <v>0</v>
      </c>
      <c r="Y45" s="35">
        <f>Main!L40*Mask!N$19</f>
        <v>0</v>
      </c>
      <c r="Z45" s="35">
        <f>Main!M40*Mask!O$19</f>
        <v>0</v>
      </c>
      <c r="AA45" s="35">
        <f>Main!N40*Mask!P$19</f>
        <v>0</v>
      </c>
      <c r="AB45" s="35">
        <f>Main!O40*Mask!Q$19</f>
        <v>0</v>
      </c>
      <c r="AC45" s="35">
        <f>Main!P40*Mask!R$19</f>
        <v>0</v>
      </c>
      <c r="AD45" s="35">
        <f>Main!Q40*Mask!S$19</f>
        <v>0</v>
      </c>
      <c r="AE45" s="35">
        <f>Main!R40*Mask!T$19</f>
        <v>0</v>
      </c>
      <c r="AF45" s="35">
        <f>Main!S40*Mask!U$19</f>
        <v>0</v>
      </c>
      <c r="AG45" s="35">
        <f>Main!T40*Mask!V$19</f>
        <v>0</v>
      </c>
      <c r="AH45" s="35">
        <f>Main!U40*Mask!W$19</f>
        <v>0</v>
      </c>
      <c r="AI45" s="35">
        <f>Main!V40*Mask!X$19</f>
        <v>0</v>
      </c>
      <c r="AJ45" s="35">
        <f>Main!W40*Mask!Y$19</f>
        <v>0</v>
      </c>
      <c r="AK45" s="35">
        <f>Main!X40*Mask!Z$19</f>
        <v>0</v>
      </c>
      <c r="AL45" s="35">
        <f>Main!Y40*Mask!AA$19</f>
        <v>0</v>
      </c>
      <c r="AM45" s="35">
        <f>Main!Z40*Mask!AB$19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1</v>
      </c>
      <c r="Q46" s="138">
        <f ca="1">IF(Main!$AY41&lt;&gt;"#",$P46-Main!$AY41,"#")</f>
        <v>-35</v>
      </c>
      <c r="R46" s="35">
        <f>Main!E41*Mask!G$19</f>
        <v>0</v>
      </c>
      <c r="S46" s="35">
        <f>Main!F41*Mask!H$19</f>
        <v>0</v>
      </c>
      <c r="T46" s="35">
        <f>Main!G41*Mask!I$19</f>
        <v>0</v>
      </c>
      <c r="U46" s="35">
        <f>Main!H41*Mask!J$19</f>
        <v>0</v>
      </c>
      <c r="V46" s="35">
        <f>Main!I41*Mask!K$19</f>
        <v>0</v>
      </c>
      <c r="W46" s="35">
        <f>Main!J41*Mask!L$19</f>
        <v>0</v>
      </c>
      <c r="X46" s="35">
        <f>Main!K41*Mask!M$19</f>
        <v>0</v>
      </c>
      <c r="Y46" s="35">
        <f>Main!L41*Mask!N$19</f>
        <v>0</v>
      </c>
      <c r="Z46" s="35">
        <f>Main!M41*Mask!O$19</f>
        <v>0</v>
      </c>
      <c r="AA46" s="35">
        <f>Main!N41*Mask!P$19</f>
        <v>0</v>
      </c>
      <c r="AB46" s="35">
        <f>Main!O41*Mask!Q$19</f>
        <v>0</v>
      </c>
      <c r="AC46" s="35">
        <f>Main!P41*Mask!R$19</f>
        <v>0</v>
      </c>
      <c r="AD46" s="35">
        <f>Main!Q41*Mask!S$19</f>
        <v>0</v>
      </c>
      <c r="AE46" s="35">
        <f>Main!R41*Mask!T$19</f>
        <v>0</v>
      </c>
      <c r="AF46" s="35">
        <f>Main!S41*Mask!U$19</f>
        <v>0</v>
      </c>
      <c r="AG46" s="35">
        <f>Main!T41*Mask!V$19</f>
        <v>0</v>
      </c>
      <c r="AH46" s="35">
        <f>Main!U41*Mask!W$19</f>
        <v>0</v>
      </c>
      <c r="AI46" s="35">
        <f>Main!V41*Mask!X$19</f>
        <v>0</v>
      </c>
      <c r="AJ46" s="35">
        <f>Main!W41*Mask!Y$19</f>
        <v>0</v>
      </c>
      <c r="AK46" s="35">
        <f>Main!X41*Mask!Z$19</f>
        <v>0</v>
      </c>
      <c r="AL46" s="35">
        <f>Main!Y41*Mask!AA$19</f>
        <v>0</v>
      </c>
      <c r="AM46" s="35">
        <f>Main!Z41*Mask!AB$19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0</v>
      </c>
      <c r="P47" s="138">
        <f t="shared" si="5"/>
        <v>1</v>
      </c>
      <c r="Q47" s="138">
        <f ca="1">IF(Main!$AY42&lt;&gt;"#",$P47-Main!$AY42,"#")</f>
        <v>-36</v>
      </c>
      <c r="R47" s="35">
        <f>Main!E42*Mask!G$19</f>
        <v>0</v>
      </c>
      <c r="S47" s="35">
        <f>Main!F42*Mask!H$19</f>
        <v>0</v>
      </c>
      <c r="T47" s="35">
        <f>Main!G42*Mask!I$19</f>
        <v>0</v>
      </c>
      <c r="U47" s="35">
        <f>Main!H42*Mask!J$19</f>
        <v>0</v>
      </c>
      <c r="V47" s="35">
        <f>Main!I42*Mask!K$19</f>
        <v>0</v>
      </c>
      <c r="W47" s="35">
        <f>Main!J42*Mask!L$19</f>
        <v>0</v>
      </c>
      <c r="X47" s="35">
        <f>Main!K42*Mask!M$19</f>
        <v>0</v>
      </c>
      <c r="Y47" s="35">
        <f>Main!L42*Mask!N$19</f>
        <v>0</v>
      </c>
      <c r="Z47" s="35">
        <f>Main!M42*Mask!O$19</f>
        <v>0</v>
      </c>
      <c r="AA47" s="35">
        <f>Main!N42*Mask!P$19</f>
        <v>0</v>
      </c>
      <c r="AB47" s="35">
        <f>Main!O42*Mask!Q$19</f>
        <v>0</v>
      </c>
      <c r="AC47" s="35">
        <f>Main!P42*Mask!R$19</f>
        <v>0</v>
      </c>
      <c r="AD47" s="35">
        <f>Main!Q42*Mask!S$19</f>
        <v>0</v>
      </c>
      <c r="AE47" s="35">
        <f>Main!R42*Mask!T$19</f>
        <v>0</v>
      </c>
      <c r="AF47" s="35">
        <f>Main!S42*Mask!U$19</f>
        <v>0</v>
      </c>
      <c r="AG47" s="35">
        <f>Main!T42*Mask!V$19</f>
        <v>0</v>
      </c>
      <c r="AH47" s="35">
        <f>Main!U42*Mask!W$19</f>
        <v>0</v>
      </c>
      <c r="AI47" s="35">
        <f>Main!V42*Mask!X$19</f>
        <v>0</v>
      </c>
      <c r="AJ47" s="35">
        <f>Main!W42*Mask!Y$19</f>
        <v>0</v>
      </c>
      <c r="AK47" s="35">
        <f>Main!X42*Mask!Z$19</f>
        <v>0</v>
      </c>
      <c r="AL47" s="35">
        <f>Main!Y42*Mask!AA$19</f>
        <v>0</v>
      </c>
      <c r="AM47" s="35">
        <f>Main!Z42*Mask!AB$19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1</v>
      </c>
      <c r="Q48" s="138">
        <f ca="1">IF(Main!$AY43&lt;&gt;"#",$P48-Main!$AY43,"#")</f>
        <v>-37</v>
      </c>
      <c r="R48" s="35">
        <f>Main!E43*Mask!G$19</f>
        <v>0</v>
      </c>
      <c r="S48" s="35">
        <f>Main!F43*Mask!H$19</f>
        <v>0</v>
      </c>
      <c r="T48" s="35">
        <f>Main!G43*Mask!I$19</f>
        <v>0</v>
      </c>
      <c r="U48" s="35">
        <f>Main!H43*Mask!J$19</f>
        <v>0</v>
      </c>
      <c r="V48" s="35">
        <f>Main!I43*Mask!K$19</f>
        <v>0</v>
      </c>
      <c r="W48" s="35">
        <f>Main!J43*Mask!L$19</f>
        <v>0</v>
      </c>
      <c r="X48" s="35">
        <f>Main!K43*Mask!M$19</f>
        <v>0</v>
      </c>
      <c r="Y48" s="35">
        <f>Main!L43*Mask!N$19</f>
        <v>0</v>
      </c>
      <c r="Z48" s="35">
        <f>Main!M43*Mask!O$19</f>
        <v>0</v>
      </c>
      <c r="AA48" s="35">
        <f>Main!N43*Mask!P$19</f>
        <v>0</v>
      </c>
      <c r="AB48" s="35">
        <f>Main!O43*Mask!Q$19</f>
        <v>0</v>
      </c>
      <c r="AC48" s="35">
        <f>Main!P43*Mask!R$19</f>
        <v>0</v>
      </c>
      <c r="AD48" s="35">
        <f>Main!Q43*Mask!S$19</f>
        <v>0</v>
      </c>
      <c r="AE48" s="35">
        <f>Main!R43*Mask!T$19</f>
        <v>0</v>
      </c>
      <c r="AF48" s="35">
        <f>Main!S43*Mask!U$19</f>
        <v>0</v>
      </c>
      <c r="AG48" s="35">
        <f>Main!T43*Mask!V$19</f>
        <v>0</v>
      </c>
      <c r="AH48" s="35">
        <f>Main!U43*Mask!W$19</f>
        <v>0</v>
      </c>
      <c r="AI48" s="35">
        <f>Main!V43*Mask!X$19</f>
        <v>0</v>
      </c>
      <c r="AJ48" s="35">
        <f>Main!W43*Mask!Y$19</f>
        <v>0</v>
      </c>
      <c r="AK48" s="35">
        <f>Main!X43*Mask!Z$19</f>
        <v>0</v>
      </c>
      <c r="AL48" s="35">
        <f>Main!Y43*Mask!AA$19</f>
        <v>0</v>
      </c>
      <c r="AM48" s="35">
        <f>Main!Z43*Mask!AB$19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1</v>
      </c>
      <c r="Q49" s="138">
        <f ca="1">IF(Main!$AY44&lt;&gt;"#",$P49-Main!$AY44,"#")</f>
        <v>-38</v>
      </c>
      <c r="R49" s="35">
        <f>Main!E44*Mask!G$19</f>
        <v>0</v>
      </c>
      <c r="S49" s="35">
        <f>Main!F44*Mask!H$19</f>
        <v>0</v>
      </c>
      <c r="T49" s="35">
        <f>Main!G44*Mask!I$19</f>
        <v>0</v>
      </c>
      <c r="U49" s="35">
        <f>Main!H44*Mask!J$19</f>
        <v>0</v>
      </c>
      <c r="V49" s="35">
        <f>Main!I44*Mask!K$19</f>
        <v>0</v>
      </c>
      <c r="W49" s="35">
        <f>Main!J44*Mask!L$19</f>
        <v>0</v>
      </c>
      <c r="X49" s="35">
        <f>Main!K44*Mask!M$19</f>
        <v>0</v>
      </c>
      <c r="Y49" s="35">
        <f>Main!L44*Mask!N$19</f>
        <v>0</v>
      </c>
      <c r="Z49" s="35">
        <f>Main!M44*Mask!O$19</f>
        <v>0</v>
      </c>
      <c r="AA49" s="35">
        <f>Main!N44*Mask!P$19</f>
        <v>0</v>
      </c>
      <c r="AB49" s="35">
        <f>Main!O44*Mask!Q$19</f>
        <v>0</v>
      </c>
      <c r="AC49" s="35">
        <f>Main!P44*Mask!R$19</f>
        <v>0</v>
      </c>
      <c r="AD49" s="35">
        <f>Main!Q44*Mask!S$19</f>
        <v>0</v>
      </c>
      <c r="AE49" s="35">
        <f>Main!R44*Mask!T$19</f>
        <v>0</v>
      </c>
      <c r="AF49" s="35">
        <f>Main!S44*Mask!U$19</f>
        <v>0</v>
      </c>
      <c r="AG49" s="35">
        <f>Main!T44*Mask!V$19</f>
        <v>0</v>
      </c>
      <c r="AH49" s="35">
        <f>Main!U44*Mask!W$19</f>
        <v>0</v>
      </c>
      <c r="AI49" s="35">
        <f>Main!V44*Mask!X$19</f>
        <v>0</v>
      </c>
      <c r="AJ49" s="35">
        <f>Main!W44*Mask!Y$19</f>
        <v>0</v>
      </c>
      <c r="AK49" s="35">
        <f>Main!X44*Mask!Z$19</f>
        <v>0</v>
      </c>
      <c r="AL49" s="35">
        <f>Main!Y44*Mask!AA$19</f>
        <v>0</v>
      </c>
      <c r="AM49" s="35">
        <f>Main!Z44*Mask!AB$19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1</v>
      </c>
      <c r="Q50" s="138">
        <f ca="1">IF(Main!$AY45&lt;&gt;"#",$P50-Main!$AY45,"#")</f>
        <v>-39</v>
      </c>
      <c r="R50" s="35">
        <f>Main!E45*Mask!G$19</f>
        <v>0</v>
      </c>
      <c r="S50" s="35">
        <f>Main!F45*Mask!H$19</f>
        <v>0</v>
      </c>
      <c r="T50" s="35">
        <f>Main!G45*Mask!I$19</f>
        <v>0</v>
      </c>
      <c r="U50" s="35">
        <f>Main!H45*Mask!J$19</f>
        <v>0</v>
      </c>
      <c r="V50" s="35">
        <f>Main!I45*Mask!K$19</f>
        <v>0</v>
      </c>
      <c r="W50" s="35">
        <f>Main!J45*Mask!L$19</f>
        <v>0</v>
      </c>
      <c r="X50" s="35">
        <f>Main!K45*Mask!M$19</f>
        <v>0</v>
      </c>
      <c r="Y50" s="35">
        <f>Main!L45*Mask!N$19</f>
        <v>0</v>
      </c>
      <c r="Z50" s="35">
        <f>Main!M45*Mask!O$19</f>
        <v>0</v>
      </c>
      <c r="AA50" s="35">
        <f>Main!N45*Mask!P$19</f>
        <v>0</v>
      </c>
      <c r="AB50" s="35">
        <f>Main!O45*Mask!Q$19</f>
        <v>0</v>
      </c>
      <c r="AC50" s="35">
        <f>Main!P45*Mask!R$19</f>
        <v>0</v>
      </c>
      <c r="AD50" s="35">
        <f>Main!Q45*Mask!S$19</f>
        <v>0</v>
      </c>
      <c r="AE50" s="35">
        <f>Main!R45*Mask!T$19</f>
        <v>0</v>
      </c>
      <c r="AF50" s="35">
        <f>Main!S45*Mask!U$19</f>
        <v>0</v>
      </c>
      <c r="AG50" s="35">
        <f>Main!T45*Mask!V$19</f>
        <v>0</v>
      </c>
      <c r="AH50" s="35">
        <f>Main!U45*Mask!W$19</f>
        <v>0</v>
      </c>
      <c r="AI50" s="35">
        <f>Main!V45*Mask!X$19</f>
        <v>0</v>
      </c>
      <c r="AJ50" s="35">
        <f>Main!W45*Mask!Y$19</f>
        <v>0</v>
      </c>
      <c r="AK50" s="35">
        <f>Main!X45*Mask!Z$19</f>
        <v>0</v>
      </c>
      <c r="AL50" s="35">
        <f>Main!Y45*Mask!AA$19</f>
        <v>0</v>
      </c>
      <c r="AM50" s="35">
        <f>Main!Z45*Mask!AB$19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0</v>
      </c>
      <c r="P51" s="138">
        <f t="shared" si="5"/>
        <v>1</v>
      </c>
      <c r="Q51" s="138">
        <f ca="1">IF(Main!$AY46&lt;&gt;"#",$P51-Main!$AY46,"#")</f>
        <v>-40</v>
      </c>
      <c r="R51" s="35">
        <f>Main!E46*Mask!G$19</f>
        <v>0</v>
      </c>
      <c r="S51" s="35">
        <f>Main!F46*Mask!H$19</f>
        <v>0</v>
      </c>
      <c r="T51" s="35">
        <f>Main!G46*Mask!I$19</f>
        <v>0</v>
      </c>
      <c r="U51" s="35">
        <f>Main!H46*Mask!J$19</f>
        <v>0</v>
      </c>
      <c r="V51" s="35">
        <f>Main!I46*Mask!K$19</f>
        <v>0</v>
      </c>
      <c r="W51" s="35">
        <f>Main!J46*Mask!L$19</f>
        <v>0</v>
      </c>
      <c r="X51" s="35">
        <f>Main!K46*Mask!M$19</f>
        <v>0</v>
      </c>
      <c r="Y51" s="35">
        <f>Main!L46*Mask!N$19</f>
        <v>0</v>
      </c>
      <c r="Z51" s="35">
        <f>Main!M46*Mask!O$19</f>
        <v>0</v>
      </c>
      <c r="AA51" s="35">
        <f>Main!N46*Mask!P$19</f>
        <v>0</v>
      </c>
      <c r="AB51" s="35">
        <f>Main!O46*Mask!Q$19</f>
        <v>0</v>
      </c>
      <c r="AC51" s="35">
        <f>Main!P46*Mask!R$19</f>
        <v>0</v>
      </c>
      <c r="AD51" s="35">
        <f>Main!Q46*Mask!S$19</f>
        <v>0</v>
      </c>
      <c r="AE51" s="35">
        <f>Main!R46*Mask!T$19</f>
        <v>0</v>
      </c>
      <c r="AF51" s="35">
        <f>Main!S46*Mask!U$19</f>
        <v>0</v>
      </c>
      <c r="AG51" s="35">
        <f>Main!T46*Mask!V$19</f>
        <v>0</v>
      </c>
      <c r="AH51" s="35">
        <f>Main!U46*Mask!W$19</f>
        <v>0</v>
      </c>
      <c r="AI51" s="35">
        <f>Main!V46*Mask!X$19</f>
        <v>0</v>
      </c>
      <c r="AJ51" s="35">
        <f>Main!W46*Mask!Y$19</f>
        <v>0</v>
      </c>
      <c r="AK51" s="35">
        <f>Main!X46*Mask!Z$19</f>
        <v>0</v>
      </c>
      <c r="AL51" s="35">
        <f>Main!Y46*Mask!AA$19</f>
        <v>0</v>
      </c>
      <c r="AM51" s="35">
        <f>Main!Z46*Mask!AB$19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1</v>
      </c>
      <c r="Q52" s="138">
        <f ca="1">IF(Main!$AY47&lt;&gt;"#",$P52-Main!$AY47,"#")</f>
        <v>-41</v>
      </c>
      <c r="R52" s="35">
        <f>Main!E47*Mask!G$19</f>
        <v>0</v>
      </c>
      <c r="S52" s="35">
        <f>Main!F47*Mask!H$19</f>
        <v>0</v>
      </c>
      <c r="T52" s="35">
        <f>Main!G47*Mask!I$19</f>
        <v>0</v>
      </c>
      <c r="U52" s="35">
        <f>Main!H47*Mask!J$19</f>
        <v>0</v>
      </c>
      <c r="V52" s="35">
        <f>Main!I47*Mask!K$19</f>
        <v>0</v>
      </c>
      <c r="W52" s="35">
        <f>Main!J47*Mask!L$19</f>
        <v>0</v>
      </c>
      <c r="X52" s="35">
        <f>Main!K47*Mask!M$19</f>
        <v>0</v>
      </c>
      <c r="Y52" s="35">
        <f>Main!L47*Mask!N$19</f>
        <v>0</v>
      </c>
      <c r="Z52" s="35">
        <f>Main!M47*Mask!O$19</f>
        <v>0</v>
      </c>
      <c r="AA52" s="35">
        <f>Main!N47*Mask!P$19</f>
        <v>0</v>
      </c>
      <c r="AB52" s="35">
        <f>Main!O47*Mask!Q$19</f>
        <v>0</v>
      </c>
      <c r="AC52" s="35">
        <f>Main!P47*Mask!R$19</f>
        <v>0</v>
      </c>
      <c r="AD52" s="35">
        <f>Main!Q47*Mask!S$19</f>
        <v>0</v>
      </c>
      <c r="AE52" s="35">
        <f>Main!R47*Mask!T$19</f>
        <v>0</v>
      </c>
      <c r="AF52" s="35">
        <f>Main!S47*Mask!U$19</f>
        <v>0</v>
      </c>
      <c r="AG52" s="35">
        <f>Main!T47*Mask!V$19</f>
        <v>0</v>
      </c>
      <c r="AH52" s="35">
        <f>Main!U47*Mask!W$19</f>
        <v>0</v>
      </c>
      <c r="AI52" s="35">
        <f>Main!V47*Mask!X$19</f>
        <v>0</v>
      </c>
      <c r="AJ52" s="35">
        <f>Main!W47*Mask!Y$19</f>
        <v>0</v>
      </c>
      <c r="AK52" s="35">
        <f>Main!X47*Mask!Z$19</f>
        <v>0</v>
      </c>
      <c r="AL52" s="35">
        <f>Main!Y47*Mask!AA$19</f>
        <v>0</v>
      </c>
      <c r="AM52" s="35">
        <f>Main!Z47*Mask!AB$19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1</v>
      </c>
      <c r="Q53" s="138">
        <f ca="1">IF(Main!$AY48&lt;&gt;"#",$P53-Main!$AY48,"#")</f>
        <v>-42</v>
      </c>
      <c r="R53" s="35">
        <f>Main!E48*Mask!G$19</f>
        <v>0</v>
      </c>
      <c r="S53" s="35">
        <f>Main!F48*Mask!H$19</f>
        <v>0</v>
      </c>
      <c r="T53" s="35">
        <f>Main!G48*Mask!I$19</f>
        <v>0</v>
      </c>
      <c r="U53" s="35">
        <f>Main!H48*Mask!J$19</f>
        <v>0</v>
      </c>
      <c r="V53" s="35">
        <f>Main!I48*Mask!K$19</f>
        <v>0</v>
      </c>
      <c r="W53" s="35">
        <f>Main!J48*Mask!L$19</f>
        <v>0</v>
      </c>
      <c r="X53" s="35">
        <f>Main!K48*Mask!M$19</f>
        <v>0</v>
      </c>
      <c r="Y53" s="35">
        <f>Main!L48*Mask!N$19</f>
        <v>0</v>
      </c>
      <c r="Z53" s="35">
        <f>Main!M48*Mask!O$19</f>
        <v>0</v>
      </c>
      <c r="AA53" s="35">
        <f>Main!N48*Mask!P$19</f>
        <v>0</v>
      </c>
      <c r="AB53" s="35">
        <f>Main!O48*Mask!Q$19</f>
        <v>0</v>
      </c>
      <c r="AC53" s="35">
        <f>Main!P48*Mask!R$19</f>
        <v>0</v>
      </c>
      <c r="AD53" s="35">
        <f>Main!Q48*Mask!S$19</f>
        <v>0</v>
      </c>
      <c r="AE53" s="35">
        <f>Main!R48*Mask!T$19</f>
        <v>0</v>
      </c>
      <c r="AF53" s="35">
        <f>Main!S48*Mask!U$19</f>
        <v>0</v>
      </c>
      <c r="AG53" s="35">
        <f>Main!T48*Mask!V$19</f>
        <v>0</v>
      </c>
      <c r="AH53" s="35">
        <f>Main!U48*Mask!W$19</f>
        <v>0</v>
      </c>
      <c r="AI53" s="35">
        <f>Main!V48*Mask!X$19</f>
        <v>0</v>
      </c>
      <c r="AJ53" s="35">
        <f>Main!W48*Mask!Y$19</f>
        <v>0</v>
      </c>
      <c r="AK53" s="35">
        <f>Main!X48*Mask!Z$19</f>
        <v>0</v>
      </c>
      <c r="AL53" s="35">
        <f>Main!Y48*Mask!AA$19</f>
        <v>0</v>
      </c>
      <c r="AM53" s="35">
        <f>Main!Z48*Mask!AB$19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1</v>
      </c>
      <c r="Q54" s="138">
        <f ca="1">IF(Main!$AY49&lt;&gt;"#",$P54-Main!$AY49,"#")</f>
        <v>-43</v>
      </c>
      <c r="R54" s="35">
        <f>Main!E49*Mask!G$19</f>
        <v>0</v>
      </c>
      <c r="S54" s="35">
        <f>Main!F49*Mask!H$19</f>
        <v>0</v>
      </c>
      <c r="T54" s="35">
        <f>Main!G49*Mask!I$19</f>
        <v>0</v>
      </c>
      <c r="U54" s="35">
        <f>Main!H49*Mask!J$19</f>
        <v>0</v>
      </c>
      <c r="V54" s="35">
        <f>Main!I49*Mask!K$19</f>
        <v>0</v>
      </c>
      <c r="W54" s="35">
        <f>Main!J49*Mask!L$19</f>
        <v>0</v>
      </c>
      <c r="X54" s="35">
        <f>Main!K49*Mask!M$19</f>
        <v>0</v>
      </c>
      <c r="Y54" s="35">
        <f>Main!L49*Mask!N$19</f>
        <v>0</v>
      </c>
      <c r="Z54" s="35">
        <f>Main!M49*Mask!O$19</f>
        <v>0</v>
      </c>
      <c r="AA54" s="35">
        <f>Main!N49*Mask!P$19</f>
        <v>0</v>
      </c>
      <c r="AB54" s="35">
        <f>Main!O49*Mask!Q$19</f>
        <v>0</v>
      </c>
      <c r="AC54" s="35">
        <f>Main!P49*Mask!R$19</f>
        <v>0</v>
      </c>
      <c r="AD54" s="35">
        <f>Main!Q49*Mask!S$19</f>
        <v>0</v>
      </c>
      <c r="AE54" s="35">
        <f>Main!R49*Mask!T$19</f>
        <v>0</v>
      </c>
      <c r="AF54" s="35">
        <f>Main!S49*Mask!U$19</f>
        <v>0</v>
      </c>
      <c r="AG54" s="35">
        <f>Main!T49*Mask!V$19</f>
        <v>0</v>
      </c>
      <c r="AH54" s="35">
        <f>Main!U49*Mask!W$19</f>
        <v>0</v>
      </c>
      <c r="AI54" s="35">
        <f>Main!V49*Mask!X$19</f>
        <v>0</v>
      </c>
      <c r="AJ54" s="35">
        <f>Main!W49*Mask!Y$19</f>
        <v>0</v>
      </c>
      <c r="AK54" s="35">
        <f>Main!X49*Mask!Z$19</f>
        <v>0</v>
      </c>
      <c r="AL54" s="35">
        <f>Main!Y49*Mask!AA$19</f>
        <v>0</v>
      </c>
      <c r="AM54" s="35">
        <f>Main!Z49*Mask!AB$19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0</v>
      </c>
      <c r="P55" s="138">
        <f t="shared" si="5"/>
        <v>1</v>
      </c>
      <c r="Q55" s="138">
        <f ca="1">IF(Main!$AY50&lt;&gt;"#",$P55-Main!$AY50,"#")</f>
        <v>-44</v>
      </c>
      <c r="R55" s="35">
        <f>Main!E50*Mask!G$19</f>
        <v>0</v>
      </c>
      <c r="S55" s="35">
        <f>Main!F50*Mask!H$19</f>
        <v>0</v>
      </c>
      <c r="T55" s="35">
        <f>Main!G50*Mask!I$19</f>
        <v>0</v>
      </c>
      <c r="U55" s="35">
        <f>Main!H50*Mask!J$19</f>
        <v>0</v>
      </c>
      <c r="V55" s="35">
        <f>Main!I50*Mask!K$19</f>
        <v>0</v>
      </c>
      <c r="W55" s="35">
        <f>Main!J50*Mask!L$19</f>
        <v>0</v>
      </c>
      <c r="X55" s="35">
        <f>Main!K50*Mask!M$19</f>
        <v>0</v>
      </c>
      <c r="Y55" s="35">
        <f>Main!L50*Mask!N$19</f>
        <v>0</v>
      </c>
      <c r="Z55" s="35">
        <f>Main!M50*Mask!O$19</f>
        <v>0</v>
      </c>
      <c r="AA55" s="35">
        <f>Main!N50*Mask!P$19</f>
        <v>0</v>
      </c>
      <c r="AB55" s="35">
        <f>Main!O50*Mask!Q$19</f>
        <v>0</v>
      </c>
      <c r="AC55" s="35">
        <f>Main!P50*Mask!R$19</f>
        <v>0</v>
      </c>
      <c r="AD55" s="35">
        <f>Main!Q50*Mask!S$19</f>
        <v>0</v>
      </c>
      <c r="AE55" s="35">
        <f>Main!R50*Mask!T$19</f>
        <v>0</v>
      </c>
      <c r="AF55" s="35">
        <f>Main!S50*Mask!U$19</f>
        <v>0</v>
      </c>
      <c r="AG55" s="35">
        <f>Main!T50*Mask!V$19</f>
        <v>0</v>
      </c>
      <c r="AH55" s="35">
        <f>Main!U50*Mask!W$19</f>
        <v>0</v>
      </c>
      <c r="AI55" s="35">
        <f>Main!V50*Mask!X$19</f>
        <v>0</v>
      </c>
      <c r="AJ55" s="35">
        <f>Main!W50*Mask!Y$19</f>
        <v>0</v>
      </c>
      <c r="AK55" s="35">
        <f>Main!X50*Mask!Z$19</f>
        <v>0</v>
      </c>
      <c r="AL55" s="35">
        <f>Main!Y50*Mask!AA$19</f>
        <v>0</v>
      </c>
      <c r="AM55" s="35">
        <f>Main!Z50*Mask!AB$19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0</v>
      </c>
      <c r="P56" s="138">
        <f t="shared" si="5"/>
        <v>1</v>
      </c>
      <c r="Q56" s="138">
        <f ca="1">IF(Main!$AY51&lt;&gt;"#",$P56-Main!$AY51,"#")</f>
        <v>-44</v>
      </c>
      <c r="R56" s="35">
        <f>Main!E51*Mask!G$19</f>
        <v>0</v>
      </c>
      <c r="S56" s="35">
        <f>Main!F51*Mask!H$19</f>
        <v>0</v>
      </c>
      <c r="T56" s="35">
        <f>Main!G51*Mask!I$19</f>
        <v>0</v>
      </c>
      <c r="U56" s="35">
        <f>Main!H51*Mask!J$19</f>
        <v>0</v>
      </c>
      <c r="V56" s="35">
        <f>Main!I51*Mask!K$19</f>
        <v>0</v>
      </c>
      <c r="W56" s="35">
        <f>Main!J51*Mask!L$19</f>
        <v>0</v>
      </c>
      <c r="X56" s="35">
        <f>Main!K51*Mask!M$19</f>
        <v>0</v>
      </c>
      <c r="Y56" s="35">
        <f>Main!L51*Mask!N$19</f>
        <v>0</v>
      </c>
      <c r="Z56" s="35">
        <f>Main!M51*Mask!O$19</f>
        <v>0</v>
      </c>
      <c r="AA56" s="35">
        <f>Main!N51*Mask!P$19</f>
        <v>0</v>
      </c>
      <c r="AB56" s="35">
        <f>Main!O51*Mask!Q$19</f>
        <v>0</v>
      </c>
      <c r="AC56" s="35">
        <f>Main!P51*Mask!R$19</f>
        <v>0</v>
      </c>
      <c r="AD56" s="35">
        <f>Main!Q51*Mask!S$19</f>
        <v>0</v>
      </c>
      <c r="AE56" s="35">
        <f>Main!R51*Mask!T$19</f>
        <v>0</v>
      </c>
      <c r="AF56" s="35">
        <f>Main!S51*Mask!U$19</f>
        <v>0</v>
      </c>
      <c r="AG56" s="35">
        <f>Main!T51*Mask!V$19</f>
        <v>0</v>
      </c>
      <c r="AH56" s="35">
        <f>Main!U51*Mask!W$19</f>
        <v>0</v>
      </c>
      <c r="AI56" s="35">
        <f>Main!V51*Mask!X$19</f>
        <v>0</v>
      </c>
      <c r="AJ56" s="35">
        <f>Main!W51*Mask!Y$19</f>
        <v>0</v>
      </c>
      <c r="AK56" s="35">
        <f>Main!X51*Mask!Z$19</f>
        <v>0</v>
      </c>
      <c r="AL56" s="35">
        <f>Main!Y51*Mask!AA$19</f>
        <v>0</v>
      </c>
      <c r="AM56" s="35">
        <f>Main!Z51*Mask!AB$19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0</v>
      </c>
      <c r="P57" s="138">
        <f t="shared" si="5"/>
        <v>1</v>
      </c>
      <c r="Q57" s="138" t="str">
        <f ca="1">IF(Main!$AY52&lt;&gt;"#",$P57-Main!$AY52,"#")</f>
        <v>#</v>
      </c>
      <c r="R57" s="35">
        <f>Main!E52*Mask!G$19</f>
        <v>0</v>
      </c>
      <c r="S57" s="35">
        <f>Main!F52*Mask!H$19</f>
        <v>0</v>
      </c>
      <c r="T57" s="35">
        <f>Main!G52*Mask!I$19</f>
        <v>0</v>
      </c>
      <c r="U57" s="35">
        <f>Main!H52*Mask!J$19</f>
        <v>0</v>
      </c>
      <c r="V57" s="35">
        <f>Main!I52*Mask!K$19</f>
        <v>0</v>
      </c>
      <c r="W57" s="35">
        <f>Main!J52*Mask!L$19</f>
        <v>0</v>
      </c>
      <c r="X57" s="35">
        <f>Main!K52*Mask!M$19</f>
        <v>0</v>
      </c>
      <c r="Y57" s="35">
        <f>Main!L52*Mask!N$19</f>
        <v>0</v>
      </c>
      <c r="Z57" s="35">
        <f>Main!M52*Mask!O$19</f>
        <v>0</v>
      </c>
      <c r="AA57" s="35">
        <f>Main!N52*Mask!P$19</f>
        <v>0</v>
      </c>
      <c r="AB57" s="35">
        <f>Main!O52*Mask!Q$19</f>
        <v>0</v>
      </c>
      <c r="AC57" s="35">
        <f>Main!P52*Mask!R$19</f>
        <v>0</v>
      </c>
      <c r="AD57" s="35">
        <f>Main!Q52*Mask!S$19</f>
        <v>0</v>
      </c>
      <c r="AE57" s="35">
        <f>Main!R52*Mask!T$19</f>
        <v>0</v>
      </c>
      <c r="AF57" s="35">
        <f>Main!S52*Mask!U$19</f>
        <v>0</v>
      </c>
      <c r="AG57" s="35">
        <f>Main!T52*Mask!V$19</f>
        <v>0</v>
      </c>
      <c r="AH57" s="35">
        <f>Main!U52*Mask!W$19</f>
        <v>0</v>
      </c>
      <c r="AI57" s="35">
        <f>Main!V52*Mask!X$19</f>
        <v>0</v>
      </c>
      <c r="AJ57" s="35">
        <f>Main!W52*Mask!Y$19</f>
        <v>0</v>
      </c>
      <c r="AK57" s="35">
        <f>Main!X52*Mask!Z$19</f>
        <v>0</v>
      </c>
      <c r="AL57" s="35">
        <f>Main!Y52*Mask!AA$19</f>
        <v>0</v>
      </c>
      <c r="AM57" s="35">
        <f>Main!Z52*Mask!AB$19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0</v>
      </c>
      <c r="P58" s="138">
        <f t="shared" si="5"/>
        <v>1</v>
      </c>
      <c r="Q58" s="138" t="str">
        <f ca="1">IF(Main!$AY53&lt;&gt;"#",$P58-Main!$AY53,"#")</f>
        <v>#</v>
      </c>
      <c r="R58" s="35">
        <f>Main!E53*Mask!G$19</f>
        <v>0</v>
      </c>
      <c r="S58" s="35">
        <f>Main!F53*Mask!H$19</f>
        <v>0</v>
      </c>
      <c r="T58" s="35">
        <f>Main!G53*Mask!I$19</f>
        <v>0</v>
      </c>
      <c r="U58" s="35">
        <f>Main!H53*Mask!J$19</f>
        <v>0</v>
      </c>
      <c r="V58" s="35">
        <f>Main!I53*Mask!K$19</f>
        <v>0</v>
      </c>
      <c r="W58" s="35">
        <f>Main!J53*Mask!L$19</f>
        <v>0</v>
      </c>
      <c r="X58" s="35">
        <f>Main!K53*Mask!M$19</f>
        <v>0</v>
      </c>
      <c r="Y58" s="35">
        <f>Main!L53*Mask!N$19</f>
        <v>0</v>
      </c>
      <c r="Z58" s="35">
        <f>Main!M53*Mask!O$19</f>
        <v>0</v>
      </c>
      <c r="AA58" s="35">
        <f>Main!N53*Mask!P$19</f>
        <v>0</v>
      </c>
      <c r="AB58" s="35">
        <f>Main!O53*Mask!Q$19</f>
        <v>0</v>
      </c>
      <c r="AC58" s="35">
        <f>Main!P53*Mask!R$19</f>
        <v>0</v>
      </c>
      <c r="AD58" s="35">
        <f>Main!Q53*Mask!S$19</f>
        <v>0</v>
      </c>
      <c r="AE58" s="35">
        <f>Main!R53*Mask!T$19</f>
        <v>0</v>
      </c>
      <c r="AF58" s="35">
        <f>Main!S53*Mask!U$19</f>
        <v>0</v>
      </c>
      <c r="AG58" s="35">
        <f>Main!T53*Mask!V$19</f>
        <v>0</v>
      </c>
      <c r="AH58" s="35">
        <f>Main!U53*Mask!W$19</f>
        <v>0</v>
      </c>
      <c r="AI58" s="35">
        <f>Main!V53*Mask!X$19</f>
        <v>0</v>
      </c>
      <c r="AJ58" s="35">
        <f>Main!W53*Mask!Y$19</f>
        <v>0</v>
      </c>
      <c r="AK58" s="35">
        <f>Main!X53*Mask!Z$19</f>
        <v>0</v>
      </c>
      <c r="AL58" s="35">
        <f>Main!Y53*Mask!AA$19</f>
        <v>0</v>
      </c>
      <c r="AM58" s="35">
        <f>Main!Z53*Mask!AB$19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0</v>
      </c>
      <c r="P59" s="138">
        <f t="shared" si="5"/>
        <v>1</v>
      </c>
      <c r="Q59" s="138" t="str">
        <f ca="1">IF(Main!$AY54&lt;&gt;"#",$P59-Main!$AY54,"#")</f>
        <v>#</v>
      </c>
      <c r="R59" s="35">
        <f>Main!E54*Mask!G$19</f>
        <v>0</v>
      </c>
      <c r="S59" s="35">
        <f>Main!F54*Mask!H$19</f>
        <v>0</v>
      </c>
      <c r="T59" s="35">
        <f>Main!G54*Mask!I$19</f>
        <v>0</v>
      </c>
      <c r="U59" s="35">
        <f>Main!H54*Mask!J$19</f>
        <v>0</v>
      </c>
      <c r="V59" s="35">
        <f>Main!I54*Mask!K$19</f>
        <v>0</v>
      </c>
      <c r="W59" s="35">
        <f>Main!J54*Mask!L$19</f>
        <v>0</v>
      </c>
      <c r="X59" s="35">
        <f>Main!K54*Mask!M$19</f>
        <v>0</v>
      </c>
      <c r="Y59" s="35">
        <f>Main!L54*Mask!N$19</f>
        <v>0</v>
      </c>
      <c r="Z59" s="35">
        <f>Main!M54*Mask!O$19</f>
        <v>0</v>
      </c>
      <c r="AA59" s="35">
        <f>Main!N54*Mask!P$19</f>
        <v>0</v>
      </c>
      <c r="AB59" s="35">
        <f>Main!O54*Mask!Q$19</f>
        <v>0</v>
      </c>
      <c r="AC59" s="35">
        <f>Main!P54*Mask!R$19</f>
        <v>0</v>
      </c>
      <c r="AD59" s="35">
        <f>Main!Q54*Mask!S$19</f>
        <v>0</v>
      </c>
      <c r="AE59" s="35">
        <f>Main!R54*Mask!T$19</f>
        <v>0</v>
      </c>
      <c r="AF59" s="35">
        <f>Main!S54*Mask!U$19</f>
        <v>0</v>
      </c>
      <c r="AG59" s="35">
        <f>Main!T54*Mask!V$19</f>
        <v>0</v>
      </c>
      <c r="AH59" s="35">
        <f>Main!U54*Mask!W$19</f>
        <v>0</v>
      </c>
      <c r="AI59" s="35">
        <f>Main!V54*Mask!X$19</f>
        <v>0</v>
      </c>
      <c r="AJ59" s="35">
        <f>Main!W54*Mask!Y$19</f>
        <v>0</v>
      </c>
      <c r="AK59" s="35">
        <f>Main!X54*Mask!Z$19</f>
        <v>0</v>
      </c>
      <c r="AL59" s="35">
        <f>Main!Y54*Mask!AA$19</f>
        <v>0</v>
      </c>
      <c r="AM59" s="35">
        <f>Main!Z54*Mask!AB$19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0</v>
      </c>
      <c r="P60" s="138">
        <f t="shared" si="5"/>
        <v>1</v>
      </c>
      <c r="Q60" s="138" t="str">
        <f ca="1">IF(Main!$AY55&lt;&gt;"#",$P60-Main!$AY55,"#")</f>
        <v>#</v>
      </c>
      <c r="R60" s="35">
        <f>Main!E55*Mask!G$19</f>
        <v>0</v>
      </c>
      <c r="S60" s="35">
        <f>Main!F55*Mask!H$19</f>
        <v>0</v>
      </c>
      <c r="T60" s="35">
        <f>Main!G55*Mask!I$19</f>
        <v>0</v>
      </c>
      <c r="U60" s="35">
        <f>Main!H55*Mask!J$19</f>
        <v>0</v>
      </c>
      <c r="V60" s="35">
        <f>Main!I55*Mask!K$19</f>
        <v>0</v>
      </c>
      <c r="W60" s="35">
        <f>Main!J55*Mask!L$19</f>
        <v>0</v>
      </c>
      <c r="X60" s="35">
        <f>Main!K55*Mask!M$19</f>
        <v>0</v>
      </c>
      <c r="Y60" s="35">
        <f>Main!L55*Mask!N$19</f>
        <v>0</v>
      </c>
      <c r="Z60" s="35">
        <f>Main!M55*Mask!O$19</f>
        <v>0</v>
      </c>
      <c r="AA60" s="35">
        <f>Main!N55*Mask!P$19</f>
        <v>0</v>
      </c>
      <c r="AB60" s="35">
        <f>Main!O55*Mask!Q$19</f>
        <v>0</v>
      </c>
      <c r="AC60" s="35">
        <f>Main!P55*Mask!R$19</f>
        <v>0</v>
      </c>
      <c r="AD60" s="35">
        <f>Main!Q55*Mask!S$19</f>
        <v>0</v>
      </c>
      <c r="AE60" s="35">
        <f>Main!R55*Mask!T$19</f>
        <v>0</v>
      </c>
      <c r="AF60" s="35">
        <f>Main!S55*Mask!U$19</f>
        <v>0</v>
      </c>
      <c r="AG60" s="35">
        <f>Main!T55*Mask!V$19</f>
        <v>0</v>
      </c>
      <c r="AH60" s="35">
        <f>Main!U55*Mask!W$19</f>
        <v>0</v>
      </c>
      <c r="AI60" s="35">
        <f>Main!V55*Mask!X$19</f>
        <v>0</v>
      </c>
      <c r="AJ60" s="35">
        <f>Main!W55*Mask!Y$19</f>
        <v>0</v>
      </c>
      <c r="AK60" s="35">
        <f>Main!X55*Mask!Z$19</f>
        <v>0</v>
      </c>
      <c r="AL60" s="35">
        <f>Main!Y55*Mask!AA$19</f>
        <v>0</v>
      </c>
      <c r="AM60" s="35">
        <f>Main!Z55*Mask!AB$19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1</v>
      </c>
      <c r="Q61" s="138" t="str">
        <f ca="1">IF(Main!$AY56&lt;&gt;"#",$P61-Main!$AY56,"#")</f>
        <v>#</v>
      </c>
      <c r="R61" s="35">
        <f>Main!E56*Mask!G$19</f>
        <v>0</v>
      </c>
      <c r="S61" s="35">
        <f>Main!F56*Mask!H$19</f>
        <v>0</v>
      </c>
      <c r="T61" s="35">
        <f>Main!G56*Mask!I$19</f>
        <v>0</v>
      </c>
      <c r="U61" s="35">
        <f>Main!H56*Mask!J$19</f>
        <v>0</v>
      </c>
      <c r="V61" s="35">
        <f>Main!I56*Mask!K$19</f>
        <v>0</v>
      </c>
      <c r="W61" s="35">
        <f>Main!J56*Mask!L$19</f>
        <v>0</v>
      </c>
      <c r="X61" s="35">
        <f>Main!K56*Mask!M$19</f>
        <v>0</v>
      </c>
      <c r="Y61" s="35">
        <f>Main!L56*Mask!N$19</f>
        <v>0</v>
      </c>
      <c r="Z61" s="35">
        <f>Main!M56*Mask!O$19</f>
        <v>0</v>
      </c>
      <c r="AA61" s="35">
        <f>Main!N56*Mask!P$19</f>
        <v>0</v>
      </c>
      <c r="AB61" s="35">
        <f>Main!O56*Mask!Q$19</f>
        <v>0</v>
      </c>
      <c r="AC61" s="35">
        <f>Main!P56*Mask!R$19</f>
        <v>0</v>
      </c>
      <c r="AD61" s="35">
        <f>Main!Q56*Mask!S$19</f>
        <v>0</v>
      </c>
      <c r="AE61" s="35">
        <f>Main!R56*Mask!T$19</f>
        <v>0</v>
      </c>
      <c r="AF61" s="35">
        <f>Main!S56*Mask!U$19</f>
        <v>0</v>
      </c>
      <c r="AG61" s="35">
        <f>Main!T56*Mask!V$19</f>
        <v>0</v>
      </c>
      <c r="AH61" s="35">
        <f>Main!U56*Mask!W$19</f>
        <v>0</v>
      </c>
      <c r="AI61" s="35">
        <f>Main!V56*Mask!X$19</f>
        <v>0</v>
      </c>
      <c r="AJ61" s="35">
        <f>Main!W56*Mask!Y$19</f>
        <v>0</v>
      </c>
      <c r="AK61" s="35">
        <f>Main!X56*Mask!Z$19</f>
        <v>0</v>
      </c>
      <c r="AL61" s="35">
        <f>Main!Y56*Mask!AA$19</f>
        <v>0</v>
      </c>
      <c r="AM61" s="35">
        <f>Main!Z56*Mask!AB$19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1</v>
      </c>
      <c r="Q62" s="138" t="str">
        <f ca="1">IF(Main!$AY57&lt;&gt;"#",$P62-Main!$AY57,"#")</f>
        <v>#</v>
      </c>
      <c r="R62" s="35">
        <f>Main!E57*Mask!G$19</f>
        <v>0</v>
      </c>
      <c r="S62" s="35">
        <f>Main!F57*Mask!H$19</f>
        <v>0</v>
      </c>
      <c r="T62" s="35">
        <f>Main!G57*Mask!I$19</f>
        <v>0</v>
      </c>
      <c r="U62" s="35">
        <f>Main!H57*Mask!J$19</f>
        <v>0</v>
      </c>
      <c r="V62" s="35">
        <f>Main!I57*Mask!K$19</f>
        <v>0</v>
      </c>
      <c r="W62" s="35">
        <f>Main!J57*Mask!L$19</f>
        <v>0</v>
      </c>
      <c r="X62" s="35">
        <f>Main!K57*Mask!M$19</f>
        <v>0</v>
      </c>
      <c r="Y62" s="35">
        <f>Main!L57*Mask!N$19</f>
        <v>0</v>
      </c>
      <c r="Z62" s="35">
        <f>Main!M57*Mask!O$19</f>
        <v>0</v>
      </c>
      <c r="AA62" s="35">
        <f>Main!N57*Mask!P$19</f>
        <v>0</v>
      </c>
      <c r="AB62" s="35">
        <f>Main!O57*Mask!Q$19</f>
        <v>0</v>
      </c>
      <c r="AC62" s="35">
        <f>Main!P57*Mask!R$19</f>
        <v>0</v>
      </c>
      <c r="AD62" s="35">
        <f>Main!Q57*Mask!S$19</f>
        <v>0</v>
      </c>
      <c r="AE62" s="35">
        <f>Main!R57*Mask!T$19</f>
        <v>0</v>
      </c>
      <c r="AF62" s="35">
        <f>Main!S57*Mask!U$19</f>
        <v>0</v>
      </c>
      <c r="AG62" s="35">
        <f>Main!T57*Mask!V$19</f>
        <v>0</v>
      </c>
      <c r="AH62" s="35">
        <f>Main!U57*Mask!W$19</f>
        <v>0</v>
      </c>
      <c r="AI62" s="35">
        <f>Main!V57*Mask!X$19</f>
        <v>0</v>
      </c>
      <c r="AJ62" s="35">
        <f>Main!W57*Mask!Y$19</f>
        <v>0</v>
      </c>
      <c r="AK62" s="35">
        <f>Main!X57*Mask!Z$19</f>
        <v>0</v>
      </c>
      <c r="AL62" s="35">
        <f>Main!Y57*Mask!AA$19</f>
        <v>0</v>
      </c>
      <c r="AM62" s="35">
        <f>Main!Z57*Mask!AB$19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1</v>
      </c>
      <c r="Q63" s="138" t="str">
        <f ca="1">IF(Main!$AY58&lt;&gt;"#",$P63-Main!$AY58,"#")</f>
        <v>#</v>
      </c>
      <c r="R63" s="35">
        <f>Main!E58*Mask!G$19</f>
        <v>0</v>
      </c>
      <c r="S63" s="35">
        <f>Main!F58*Mask!H$19</f>
        <v>0</v>
      </c>
      <c r="T63" s="35">
        <f>Main!G58*Mask!I$19</f>
        <v>0</v>
      </c>
      <c r="U63" s="35">
        <f>Main!H58*Mask!J$19</f>
        <v>0</v>
      </c>
      <c r="V63" s="35">
        <f>Main!I58*Mask!K$19</f>
        <v>0</v>
      </c>
      <c r="W63" s="35">
        <f>Main!J58*Mask!L$19</f>
        <v>0</v>
      </c>
      <c r="X63" s="35">
        <f>Main!K58*Mask!M$19</f>
        <v>0</v>
      </c>
      <c r="Y63" s="35">
        <f>Main!L58*Mask!N$19</f>
        <v>0</v>
      </c>
      <c r="Z63" s="35">
        <f>Main!M58*Mask!O$19</f>
        <v>0</v>
      </c>
      <c r="AA63" s="35">
        <f>Main!N58*Mask!P$19</f>
        <v>0</v>
      </c>
      <c r="AB63" s="35">
        <f>Main!O58*Mask!Q$19</f>
        <v>0</v>
      </c>
      <c r="AC63" s="35">
        <f>Main!P58*Mask!R$19</f>
        <v>0</v>
      </c>
      <c r="AD63" s="35">
        <f>Main!Q58*Mask!S$19</f>
        <v>0</v>
      </c>
      <c r="AE63" s="35">
        <f>Main!R58*Mask!T$19</f>
        <v>0</v>
      </c>
      <c r="AF63" s="35">
        <f>Main!S58*Mask!U$19</f>
        <v>0</v>
      </c>
      <c r="AG63" s="35">
        <f>Main!T58*Mask!V$19</f>
        <v>0</v>
      </c>
      <c r="AH63" s="35">
        <f>Main!U58*Mask!W$19</f>
        <v>0</v>
      </c>
      <c r="AI63" s="35">
        <f>Main!V58*Mask!X$19</f>
        <v>0</v>
      </c>
      <c r="AJ63" s="35">
        <f>Main!W58*Mask!Y$19</f>
        <v>0</v>
      </c>
      <c r="AK63" s="35">
        <f>Main!X58*Mask!Z$19</f>
        <v>0</v>
      </c>
      <c r="AL63" s="35">
        <f>Main!Y58*Mask!AA$19</f>
        <v>0</v>
      </c>
      <c r="AM63" s="35">
        <f>Main!Z58*Mask!AB$19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1</v>
      </c>
      <c r="Q64" s="138" t="str">
        <f ca="1">IF(Main!$AY59&lt;&gt;"#",$P64-Main!$AY59,"#")</f>
        <v>#</v>
      </c>
      <c r="R64" s="35">
        <f>Main!E59*Mask!G$19</f>
        <v>0</v>
      </c>
      <c r="S64" s="35">
        <f>Main!F59*Mask!H$19</f>
        <v>0</v>
      </c>
      <c r="T64" s="35">
        <f>Main!G59*Mask!I$19</f>
        <v>0</v>
      </c>
      <c r="U64" s="35">
        <f>Main!H59*Mask!J$19</f>
        <v>0</v>
      </c>
      <c r="V64" s="35">
        <f>Main!I59*Mask!K$19</f>
        <v>0</v>
      </c>
      <c r="W64" s="35">
        <f>Main!J59*Mask!L$19</f>
        <v>0</v>
      </c>
      <c r="X64" s="35">
        <f>Main!K59*Mask!M$19</f>
        <v>0</v>
      </c>
      <c r="Y64" s="35">
        <f>Main!L59*Mask!N$19</f>
        <v>0</v>
      </c>
      <c r="Z64" s="35">
        <f>Main!M59*Mask!O$19</f>
        <v>0</v>
      </c>
      <c r="AA64" s="35">
        <f>Main!N59*Mask!P$19</f>
        <v>0</v>
      </c>
      <c r="AB64" s="35">
        <f>Main!O59*Mask!Q$19</f>
        <v>0</v>
      </c>
      <c r="AC64" s="35">
        <f>Main!P59*Mask!R$19</f>
        <v>0</v>
      </c>
      <c r="AD64" s="35">
        <f>Main!Q59*Mask!S$19</f>
        <v>0</v>
      </c>
      <c r="AE64" s="35">
        <f>Main!R59*Mask!T$19</f>
        <v>0</v>
      </c>
      <c r="AF64" s="35">
        <f>Main!S59*Mask!U$19</f>
        <v>0</v>
      </c>
      <c r="AG64" s="35">
        <f>Main!T59*Mask!V$19</f>
        <v>0</v>
      </c>
      <c r="AH64" s="35">
        <f>Main!U59*Mask!W$19</f>
        <v>0</v>
      </c>
      <c r="AI64" s="35">
        <f>Main!V59*Mask!X$19</f>
        <v>0</v>
      </c>
      <c r="AJ64" s="35">
        <f>Main!W59*Mask!Y$19</f>
        <v>0</v>
      </c>
      <c r="AK64" s="35">
        <f>Main!X59*Mask!Z$19</f>
        <v>0</v>
      </c>
      <c r="AL64" s="35">
        <f>Main!Y59*Mask!AA$19</f>
        <v>0</v>
      </c>
      <c r="AM64" s="35">
        <f>Main!Z59*Mask!AB$19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1</v>
      </c>
      <c r="Q65" s="138" t="str">
        <f ca="1">IF(Main!$AY60&lt;&gt;"#",$P65-Main!$AY60,"#")</f>
        <v>#</v>
      </c>
      <c r="R65" s="35">
        <f>Main!E60*Mask!G$19</f>
        <v>0</v>
      </c>
      <c r="S65" s="35">
        <f>Main!F60*Mask!H$19</f>
        <v>0</v>
      </c>
      <c r="T65" s="35">
        <f>Main!G60*Mask!I$19</f>
        <v>0</v>
      </c>
      <c r="U65" s="35">
        <f>Main!H60*Mask!J$19</f>
        <v>0</v>
      </c>
      <c r="V65" s="35">
        <f>Main!I60*Mask!K$19</f>
        <v>0</v>
      </c>
      <c r="W65" s="35">
        <f>Main!J60*Mask!L$19</f>
        <v>0</v>
      </c>
      <c r="X65" s="35">
        <f>Main!K60*Mask!M$19</f>
        <v>0</v>
      </c>
      <c r="Y65" s="35">
        <f>Main!L60*Mask!N$19</f>
        <v>0</v>
      </c>
      <c r="Z65" s="35">
        <f>Main!M60*Mask!O$19</f>
        <v>0</v>
      </c>
      <c r="AA65" s="35">
        <f>Main!N60*Mask!P$19</f>
        <v>0</v>
      </c>
      <c r="AB65" s="35">
        <f>Main!O60*Mask!Q$19</f>
        <v>0</v>
      </c>
      <c r="AC65" s="35">
        <f>Main!P60*Mask!R$19</f>
        <v>0</v>
      </c>
      <c r="AD65" s="35">
        <f>Main!Q60*Mask!S$19</f>
        <v>0</v>
      </c>
      <c r="AE65" s="35">
        <f>Main!R60*Mask!T$19</f>
        <v>0</v>
      </c>
      <c r="AF65" s="35">
        <f>Main!S60*Mask!U$19</f>
        <v>0</v>
      </c>
      <c r="AG65" s="35">
        <f>Main!T60*Mask!V$19</f>
        <v>0</v>
      </c>
      <c r="AH65" s="35">
        <f>Main!U60*Mask!W$19</f>
        <v>0</v>
      </c>
      <c r="AI65" s="35">
        <f>Main!V60*Mask!X$19</f>
        <v>0</v>
      </c>
      <c r="AJ65" s="35">
        <f>Main!W60*Mask!Y$19</f>
        <v>0</v>
      </c>
      <c r="AK65" s="35">
        <f>Main!X60*Mask!Z$19</f>
        <v>0</v>
      </c>
      <c r="AL65" s="35">
        <f>Main!Y60*Mask!AA$19</f>
        <v>0</v>
      </c>
      <c r="AM65" s="35">
        <f>Main!Z60*Mask!AB$19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1</v>
      </c>
      <c r="Q66" s="138" t="str">
        <f ca="1">IF(Main!$AY61&lt;&gt;"#",$P66-Main!$AY61,"#")</f>
        <v>#</v>
      </c>
      <c r="R66" s="35">
        <f>Main!E61*Mask!G$19</f>
        <v>0</v>
      </c>
      <c r="S66" s="35">
        <f>Main!F61*Mask!H$19</f>
        <v>0</v>
      </c>
      <c r="T66" s="35">
        <f>Main!G61*Mask!I$19</f>
        <v>0</v>
      </c>
      <c r="U66" s="35">
        <f>Main!H61*Mask!J$19</f>
        <v>0</v>
      </c>
      <c r="V66" s="35">
        <f>Main!I61*Mask!K$19</f>
        <v>0</v>
      </c>
      <c r="W66" s="35">
        <f>Main!J61*Mask!L$19</f>
        <v>0</v>
      </c>
      <c r="X66" s="35">
        <f>Main!K61*Mask!M$19</f>
        <v>0</v>
      </c>
      <c r="Y66" s="35">
        <f>Main!L61*Mask!N$19</f>
        <v>0</v>
      </c>
      <c r="Z66" s="35">
        <f>Main!M61*Mask!O$19</f>
        <v>0</v>
      </c>
      <c r="AA66" s="35">
        <f>Main!N61*Mask!P$19</f>
        <v>0</v>
      </c>
      <c r="AB66" s="35">
        <f>Main!O61*Mask!Q$19</f>
        <v>0</v>
      </c>
      <c r="AC66" s="35">
        <f>Main!P61*Mask!R$19</f>
        <v>0</v>
      </c>
      <c r="AD66" s="35">
        <f>Main!Q61*Mask!S$19</f>
        <v>0</v>
      </c>
      <c r="AE66" s="35">
        <f>Main!R61*Mask!T$19</f>
        <v>0</v>
      </c>
      <c r="AF66" s="35">
        <f>Main!S61*Mask!U$19</f>
        <v>0</v>
      </c>
      <c r="AG66" s="35">
        <f>Main!T61*Mask!V$19</f>
        <v>0</v>
      </c>
      <c r="AH66" s="35">
        <f>Main!U61*Mask!W$19</f>
        <v>0</v>
      </c>
      <c r="AI66" s="35">
        <f>Main!V61*Mask!X$19</f>
        <v>0</v>
      </c>
      <c r="AJ66" s="35">
        <f>Main!W61*Mask!Y$19</f>
        <v>0</v>
      </c>
      <c r="AK66" s="35">
        <f>Main!X61*Mask!Z$19</f>
        <v>0</v>
      </c>
      <c r="AL66" s="35">
        <f>Main!Y61*Mask!AA$19</f>
        <v>0</v>
      </c>
      <c r="AM66" s="35">
        <f>Main!Z61*Mask!AB$19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1</v>
      </c>
      <c r="Q67" s="138" t="str">
        <f ca="1">IF(Main!$AY62&lt;&gt;"#",$P67-Main!$AY62,"#")</f>
        <v>#</v>
      </c>
      <c r="R67" s="35">
        <f>Main!E62*Mask!G$19</f>
        <v>0</v>
      </c>
      <c r="S67" s="35">
        <f>Main!F62*Mask!H$19</f>
        <v>0</v>
      </c>
      <c r="T67" s="35">
        <f>Main!G62*Mask!I$19</f>
        <v>0</v>
      </c>
      <c r="U67" s="35">
        <f>Main!H62*Mask!J$19</f>
        <v>0</v>
      </c>
      <c r="V67" s="35">
        <f>Main!I62*Mask!K$19</f>
        <v>0</v>
      </c>
      <c r="W67" s="35">
        <f>Main!J62*Mask!L$19</f>
        <v>0</v>
      </c>
      <c r="X67" s="35">
        <f>Main!K62*Mask!M$19</f>
        <v>0</v>
      </c>
      <c r="Y67" s="35">
        <f>Main!L62*Mask!N$19</f>
        <v>0</v>
      </c>
      <c r="Z67" s="35">
        <f>Main!M62*Mask!O$19</f>
        <v>0</v>
      </c>
      <c r="AA67" s="35">
        <f>Main!N62*Mask!P$19</f>
        <v>0</v>
      </c>
      <c r="AB67" s="35">
        <f>Main!O62*Mask!Q$19</f>
        <v>0</v>
      </c>
      <c r="AC67" s="35">
        <f>Main!P62*Mask!R$19</f>
        <v>0</v>
      </c>
      <c r="AD67" s="35">
        <f>Main!Q62*Mask!S$19</f>
        <v>0</v>
      </c>
      <c r="AE67" s="35">
        <f>Main!R62*Mask!T$19</f>
        <v>0</v>
      </c>
      <c r="AF67" s="35">
        <f>Main!S62*Mask!U$19</f>
        <v>0</v>
      </c>
      <c r="AG67" s="35">
        <f>Main!T62*Mask!V$19</f>
        <v>0</v>
      </c>
      <c r="AH67" s="35">
        <f>Main!U62*Mask!W$19</f>
        <v>0</v>
      </c>
      <c r="AI67" s="35">
        <f>Main!V62*Mask!X$19</f>
        <v>0</v>
      </c>
      <c r="AJ67" s="35">
        <f>Main!W62*Mask!Y$19</f>
        <v>0</v>
      </c>
      <c r="AK67" s="35">
        <f>Main!X62*Mask!Z$19</f>
        <v>0</v>
      </c>
      <c r="AL67" s="35">
        <f>Main!Y62*Mask!AA$19</f>
        <v>0</v>
      </c>
      <c r="AM67" s="35">
        <f>Main!Z62*Mask!AB$19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1</v>
      </c>
      <c r="Q68" s="138" t="str">
        <f ca="1">IF(Main!$AY63&lt;&gt;"#",$P68-Main!$AY63,"#")</f>
        <v>#</v>
      </c>
      <c r="R68" s="35">
        <f>Main!E63*Mask!G$19</f>
        <v>0</v>
      </c>
      <c r="S68" s="35">
        <f>Main!F63*Mask!H$19</f>
        <v>0</v>
      </c>
      <c r="T68" s="35">
        <f>Main!G63*Mask!I$19</f>
        <v>0</v>
      </c>
      <c r="U68" s="35">
        <f>Main!H63*Mask!J$19</f>
        <v>0</v>
      </c>
      <c r="V68" s="35">
        <f>Main!I63*Mask!K$19</f>
        <v>0</v>
      </c>
      <c r="W68" s="35">
        <f>Main!J63*Mask!L$19</f>
        <v>0</v>
      </c>
      <c r="X68" s="35">
        <f>Main!K63*Mask!M$19</f>
        <v>0</v>
      </c>
      <c r="Y68" s="35">
        <f>Main!L63*Mask!N$19</f>
        <v>0</v>
      </c>
      <c r="Z68" s="35">
        <f>Main!M63*Mask!O$19</f>
        <v>0</v>
      </c>
      <c r="AA68" s="35">
        <f>Main!N63*Mask!P$19</f>
        <v>0</v>
      </c>
      <c r="AB68" s="35">
        <f>Main!O63*Mask!Q$19</f>
        <v>0</v>
      </c>
      <c r="AC68" s="35">
        <f>Main!P63*Mask!R$19</f>
        <v>0</v>
      </c>
      <c r="AD68" s="35">
        <f>Main!Q63*Mask!S$19</f>
        <v>0</v>
      </c>
      <c r="AE68" s="35">
        <f>Main!R63*Mask!T$19</f>
        <v>0</v>
      </c>
      <c r="AF68" s="35">
        <f>Main!S63*Mask!U$19</f>
        <v>0</v>
      </c>
      <c r="AG68" s="35">
        <f>Main!T63*Mask!V$19</f>
        <v>0</v>
      </c>
      <c r="AH68" s="35">
        <f>Main!U63*Mask!W$19</f>
        <v>0</v>
      </c>
      <c r="AI68" s="35">
        <f>Main!V63*Mask!X$19</f>
        <v>0</v>
      </c>
      <c r="AJ68" s="35">
        <f>Main!W63*Mask!Y$19</f>
        <v>0</v>
      </c>
      <c r="AK68" s="35">
        <f>Main!X63*Mask!Z$19</f>
        <v>0</v>
      </c>
      <c r="AL68" s="35">
        <f>Main!Y63*Mask!AA$19</f>
        <v>0</v>
      </c>
      <c r="AM68" s="35">
        <f>Main!Z63*Mask!AB$19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1</v>
      </c>
      <c r="Q69" s="138" t="str">
        <f ca="1">IF(Main!$AY64&lt;&gt;"#",$P69-Main!$AY64,"#")</f>
        <v>#</v>
      </c>
      <c r="R69" s="35">
        <f>Main!E64*Mask!G$19</f>
        <v>0</v>
      </c>
      <c r="S69" s="35">
        <f>Main!F64*Mask!H$19</f>
        <v>0</v>
      </c>
      <c r="T69" s="35">
        <f>Main!G64*Mask!I$19</f>
        <v>0</v>
      </c>
      <c r="U69" s="35">
        <f>Main!H64*Mask!J$19</f>
        <v>0</v>
      </c>
      <c r="V69" s="35">
        <f>Main!I64*Mask!K$19</f>
        <v>0</v>
      </c>
      <c r="W69" s="35">
        <f>Main!J64*Mask!L$19</f>
        <v>0</v>
      </c>
      <c r="X69" s="35">
        <f>Main!K64*Mask!M$19</f>
        <v>0</v>
      </c>
      <c r="Y69" s="35">
        <f>Main!L64*Mask!N$19</f>
        <v>0</v>
      </c>
      <c r="Z69" s="35">
        <f>Main!M64*Mask!O$19</f>
        <v>0</v>
      </c>
      <c r="AA69" s="35">
        <f>Main!N64*Mask!P$19</f>
        <v>0</v>
      </c>
      <c r="AB69" s="35">
        <f>Main!O64*Mask!Q$19</f>
        <v>0</v>
      </c>
      <c r="AC69" s="35">
        <f>Main!P64*Mask!R$19</f>
        <v>0</v>
      </c>
      <c r="AD69" s="35">
        <f>Main!Q64*Mask!S$19</f>
        <v>0</v>
      </c>
      <c r="AE69" s="35">
        <f>Main!R64*Mask!T$19</f>
        <v>0</v>
      </c>
      <c r="AF69" s="35">
        <f>Main!S64*Mask!U$19</f>
        <v>0</v>
      </c>
      <c r="AG69" s="35">
        <f>Main!T64*Mask!V$19</f>
        <v>0</v>
      </c>
      <c r="AH69" s="35">
        <f>Main!U64*Mask!W$19</f>
        <v>0</v>
      </c>
      <c r="AI69" s="35">
        <f>Main!V64*Mask!X$19</f>
        <v>0</v>
      </c>
      <c r="AJ69" s="35">
        <f>Main!W64*Mask!Y$19</f>
        <v>0</v>
      </c>
      <c r="AK69" s="35">
        <f>Main!X64*Mask!Z$19</f>
        <v>0</v>
      </c>
      <c r="AL69" s="35">
        <f>Main!Y64*Mask!AA$19</f>
        <v>0</v>
      </c>
      <c r="AM69" s="35">
        <f>Main!Z64*Mask!AB$19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33">
        <f t="shared" si="2"/>
        <v>0</v>
      </c>
      <c r="P70" s="138">
        <f t="shared" si="5"/>
        <v>1</v>
      </c>
      <c r="Q70" s="138" t="str">
        <f ca="1">IF(Main!$AY65&lt;&gt;"#",$P70-Main!$AY65,"#")</f>
        <v>#</v>
      </c>
      <c r="R70" s="35">
        <f>Main!E65*Mask!G$19</f>
        <v>0</v>
      </c>
      <c r="S70" s="35">
        <f>Main!F65*Mask!H$19</f>
        <v>0</v>
      </c>
      <c r="T70" s="35">
        <f>Main!G65*Mask!I$19</f>
        <v>0</v>
      </c>
      <c r="U70" s="35">
        <f>Main!H65*Mask!J$19</f>
        <v>0</v>
      </c>
      <c r="V70" s="35">
        <f>Main!I65*Mask!K$19</f>
        <v>0</v>
      </c>
      <c r="W70" s="35">
        <f>Main!J65*Mask!L$19</f>
        <v>0</v>
      </c>
      <c r="X70" s="35">
        <f>Main!K65*Mask!M$19</f>
        <v>0</v>
      </c>
      <c r="Y70" s="35">
        <f>Main!L65*Mask!N$19</f>
        <v>0</v>
      </c>
      <c r="Z70" s="35">
        <f>Main!M65*Mask!O$19</f>
        <v>0</v>
      </c>
      <c r="AA70" s="35">
        <f>Main!N65*Mask!P$19</f>
        <v>0</v>
      </c>
      <c r="AB70" s="35">
        <f>Main!O65*Mask!Q$19</f>
        <v>0</v>
      </c>
      <c r="AC70" s="35">
        <f>Main!P65*Mask!R$19</f>
        <v>0</v>
      </c>
      <c r="AD70" s="35">
        <f>Main!Q65*Mask!S$19</f>
        <v>0</v>
      </c>
      <c r="AE70" s="35">
        <f>Main!R65*Mask!T$19</f>
        <v>0</v>
      </c>
      <c r="AF70" s="35">
        <f>Main!S65*Mask!U$19</f>
        <v>0</v>
      </c>
      <c r="AG70" s="35">
        <f>Main!T65*Mask!V$19</f>
        <v>0</v>
      </c>
      <c r="AH70" s="35">
        <f>Main!U65*Mask!W$19</f>
        <v>0</v>
      </c>
      <c r="AI70" s="35">
        <f>Main!V65*Mask!X$19</f>
        <v>0</v>
      </c>
      <c r="AJ70" s="35">
        <f>Main!W65*Mask!Y$19</f>
        <v>0</v>
      </c>
      <c r="AK70" s="35">
        <f>Main!X65*Mask!Z$19</f>
        <v>0</v>
      </c>
      <c r="AL70" s="35">
        <f>Main!Y65*Mask!AA$19</f>
        <v>0</v>
      </c>
      <c r="AM70" s="35">
        <f>Main!Z65*Mask!AB$19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1</v>
      </c>
      <c r="Q71" s="138" t="str">
        <f ca="1">IF(Main!$AY66&lt;&gt;"#",$P71-Main!$AY66,"#")</f>
        <v>#</v>
      </c>
      <c r="R71" s="35">
        <f>Main!E66*Mask!G$19</f>
        <v>0</v>
      </c>
      <c r="S71" s="35">
        <f>Main!F66*Mask!H$19</f>
        <v>0</v>
      </c>
      <c r="T71" s="35">
        <f>Main!G66*Mask!I$19</f>
        <v>0</v>
      </c>
      <c r="U71" s="35">
        <f>Main!H66*Mask!J$19</f>
        <v>0</v>
      </c>
      <c r="V71" s="35">
        <f>Main!I66*Mask!K$19</f>
        <v>0</v>
      </c>
      <c r="W71" s="35">
        <f>Main!J66*Mask!L$19</f>
        <v>0</v>
      </c>
      <c r="X71" s="35">
        <f>Main!K66*Mask!M$19</f>
        <v>0</v>
      </c>
      <c r="Y71" s="35">
        <f>Main!L66*Mask!N$19</f>
        <v>0</v>
      </c>
      <c r="Z71" s="35">
        <f>Main!M66*Mask!O$19</f>
        <v>0</v>
      </c>
      <c r="AA71" s="35">
        <f>Main!N66*Mask!P$19</f>
        <v>0</v>
      </c>
      <c r="AB71" s="35">
        <f>Main!O66*Mask!Q$19</f>
        <v>0</v>
      </c>
      <c r="AC71" s="35">
        <f>Main!P66*Mask!R$19</f>
        <v>0</v>
      </c>
      <c r="AD71" s="35">
        <f>Main!Q66*Mask!S$19</f>
        <v>0</v>
      </c>
      <c r="AE71" s="35">
        <f>Main!R66*Mask!T$19</f>
        <v>0</v>
      </c>
      <c r="AF71" s="35">
        <f>Main!S66*Mask!U$19</f>
        <v>0</v>
      </c>
      <c r="AG71" s="35">
        <f>Main!T66*Mask!V$19</f>
        <v>0</v>
      </c>
      <c r="AH71" s="35">
        <f>Main!U66*Mask!W$19</f>
        <v>0</v>
      </c>
      <c r="AI71" s="35">
        <f>Main!V66*Mask!X$19</f>
        <v>0</v>
      </c>
      <c r="AJ71" s="35">
        <f>Main!W66*Mask!Y$19</f>
        <v>0</v>
      </c>
      <c r="AK71" s="35">
        <f>Main!X66*Mask!Z$19</f>
        <v>0</v>
      </c>
      <c r="AL71" s="35">
        <f>Main!Y66*Mask!AA$19</f>
        <v>0</v>
      </c>
      <c r="AM71" s="35">
        <f>Main!Z66*Mask!AB$19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1</v>
      </c>
      <c r="Q72" s="138" t="str">
        <f ca="1">IF(Main!$AY67&lt;&gt;"#",$P72-Main!$AY67,"#")</f>
        <v>#</v>
      </c>
      <c r="R72" s="35">
        <f>Main!E67*Mask!G$19</f>
        <v>0</v>
      </c>
      <c r="S72" s="35">
        <f>Main!F67*Mask!H$19</f>
        <v>0</v>
      </c>
      <c r="T72" s="35">
        <f>Main!G67*Mask!I$19</f>
        <v>0</v>
      </c>
      <c r="U72" s="35">
        <f>Main!H67*Mask!J$19</f>
        <v>0</v>
      </c>
      <c r="V72" s="35">
        <f>Main!I67*Mask!K$19</f>
        <v>0</v>
      </c>
      <c r="W72" s="35">
        <f>Main!J67*Mask!L$19</f>
        <v>0</v>
      </c>
      <c r="X72" s="35">
        <f>Main!K67*Mask!M$19</f>
        <v>0</v>
      </c>
      <c r="Y72" s="35">
        <f>Main!L67*Mask!N$19</f>
        <v>0</v>
      </c>
      <c r="Z72" s="35">
        <f>Main!M67*Mask!O$19</f>
        <v>0</v>
      </c>
      <c r="AA72" s="35">
        <f>Main!N67*Mask!P$19</f>
        <v>0</v>
      </c>
      <c r="AB72" s="35">
        <f>Main!O67*Mask!Q$19</f>
        <v>0</v>
      </c>
      <c r="AC72" s="35">
        <f>Main!P67*Mask!R$19</f>
        <v>0</v>
      </c>
      <c r="AD72" s="35">
        <f>Main!Q67*Mask!S$19</f>
        <v>0</v>
      </c>
      <c r="AE72" s="35">
        <f>Main!R67*Mask!T$19</f>
        <v>0</v>
      </c>
      <c r="AF72" s="35">
        <f>Main!S67*Mask!U$19</f>
        <v>0</v>
      </c>
      <c r="AG72" s="35">
        <f>Main!T67*Mask!V$19</f>
        <v>0</v>
      </c>
      <c r="AH72" s="35">
        <f>Main!U67*Mask!W$19</f>
        <v>0</v>
      </c>
      <c r="AI72" s="35">
        <f>Main!V67*Mask!X$19</f>
        <v>0</v>
      </c>
      <c r="AJ72" s="35">
        <f>Main!W67*Mask!Y$19</f>
        <v>0</v>
      </c>
      <c r="AK72" s="35">
        <f>Main!X67*Mask!Z$19</f>
        <v>0</v>
      </c>
      <c r="AL72" s="35">
        <f>Main!Y67*Mask!AA$19</f>
        <v>0</v>
      </c>
      <c r="AM72" s="35">
        <f>Main!Z67*Mask!AB$19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1</v>
      </c>
      <c r="Q73" s="138" t="str">
        <f ca="1">IF(Main!$AY68&lt;&gt;"#",$P73-Main!$AY68,"#")</f>
        <v>#</v>
      </c>
      <c r="R73" s="35">
        <f>Main!E68*Mask!G$19</f>
        <v>0</v>
      </c>
      <c r="S73" s="35">
        <f>Main!F68*Mask!H$19</f>
        <v>0</v>
      </c>
      <c r="T73" s="35">
        <f>Main!G68*Mask!I$19</f>
        <v>0</v>
      </c>
      <c r="U73" s="35">
        <f>Main!H68*Mask!J$19</f>
        <v>0</v>
      </c>
      <c r="V73" s="35">
        <f>Main!I68*Mask!K$19</f>
        <v>0</v>
      </c>
      <c r="W73" s="35">
        <f>Main!J68*Mask!L$19</f>
        <v>0</v>
      </c>
      <c r="X73" s="35">
        <f>Main!K68*Mask!M$19</f>
        <v>0</v>
      </c>
      <c r="Y73" s="35">
        <f>Main!L68*Mask!N$19</f>
        <v>0</v>
      </c>
      <c r="Z73" s="35">
        <f>Main!M68*Mask!O$19</f>
        <v>0</v>
      </c>
      <c r="AA73" s="35">
        <f>Main!N68*Mask!P$19</f>
        <v>0</v>
      </c>
      <c r="AB73" s="35">
        <f>Main!O68*Mask!Q$19</f>
        <v>0</v>
      </c>
      <c r="AC73" s="35">
        <f>Main!P68*Mask!R$19</f>
        <v>0</v>
      </c>
      <c r="AD73" s="35">
        <f>Main!Q68*Mask!S$19</f>
        <v>0</v>
      </c>
      <c r="AE73" s="35">
        <f>Main!R68*Mask!T$19</f>
        <v>0</v>
      </c>
      <c r="AF73" s="35">
        <f>Main!S68*Mask!U$19</f>
        <v>0</v>
      </c>
      <c r="AG73" s="35">
        <f>Main!T68*Mask!V$19</f>
        <v>0</v>
      </c>
      <c r="AH73" s="35">
        <f>Main!U68*Mask!W$19</f>
        <v>0</v>
      </c>
      <c r="AI73" s="35">
        <f>Main!V68*Mask!X$19</f>
        <v>0</v>
      </c>
      <c r="AJ73" s="35">
        <f>Main!W68*Mask!Y$19</f>
        <v>0</v>
      </c>
      <c r="AK73" s="35">
        <f>Main!X68*Mask!Z$19</f>
        <v>0</v>
      </c>
      <c r="AL73" s="35">
        <f>Main!Y68*Mask!AA$19</f>
        <v>0</v>
      </c>
      <c r="AM73" s="35">
        <f>Main!Z68*Mask!AB$19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1</v>
      </c>
      <c r="Q74" s="138" t="str">
        <f ca="1">IF(Main!$AY69&lt;&gt;"#",$P74-Main!$AY69,"#")</f>
        <v>#</v>
      </c>
      <c r="R74" s="35">
        <f>Main!E69*Mask!G$19</f>
        <v>0</v>
      </c>
      <c r="S74" s="35">
        <f>Main!F69*Mask!H$19</f>
        <v>0</v>
      </c>
      <c r="T74" s="35">
        <f>Main!G69*Mask!I$19</f>
        <v>0</v>
      </c>
      <c r="U74" s="35">
        <f>Main!H69*Mask!J$19</f>
        <v>0</v>
      </c>
      <c r="V74" s="35">
        <f>Main!I69*Mask!K$19</f>
        <v>0</v>
      </c>
      <c r="W74" s="35">
        <f>Main!J69*Mask!L$19</f>
        <v>0</v>
      </c>
      <c r="X74" s="35">
        <f>Main!K69*Mask!M$19</f>
        <v>0</v>
      </c>
      <c r="Y74" s="35">
        <f>Main!L69*Mask!N$19</f>
        <v>0</v>
      </c>
      <c r="Z74" s="35">
        <f>Main!M69*Mask!O$19</f>
        <v>0</v>
      </c>
      <c r="AA74" s="35">
        <f>Main!N69*Mask!P$19</f>
        <v>0</v>
      </c>
      <c r="AB74" s="35">
        <f>Main!O69*Mask!Q$19</f>
        <v>0</v>
      </c>
      <c r="AC74" s="35">
        <f>Main!P69*Mask!R$19</f>
        <v>0</v>
      </c>
      <c r="AD74" s="35">
        <f>Main!Q69*Mask!S$19</f>
        <v>0</v>
      </c>
      <c r="AE74" s="35">
        <f>Main!R69*Mask!T$19</f>
        <v>0</v>
      </c>
      <c r="AF74" s="35">
        <f>Main!S69*Mask!U$19</f>
        <v>0</v>
      </c>
      <c r="AG74" s="35">
        <f>Main!T69*Mask!V$19</f>
        <v>0</v>
      </c>
      <c r="AH74" s="35">
        <f>Main!U69*Mask!W$19</f>
        <v>0</v>
      </c>
      <c r="AI74" s="35">
        <f>Main!V69*Mask!X$19</f>
        <v>0</v>
      </c>
      <c r="AJ74" s="35">
        <f>Main!W69*Mask!Y$19</f>
        <v>0</v>
      </c>
      <c r="AK74" s="35">
        <f>Main!X69*Mask!Z$19</f>
        <v>0</v>
      </c>
      <c r="AL74" s="35">
        <f>Main!Y69*Mask!AA$19</f>
        <v>0</v>
      </c>
      <c r="AM74" s="35">
        <f>Main!Z69*Mask!AB$19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1</v>
      </c>
      <c r="Q75" s="138" t="str">
        <f ca="1">IF(Main!$AY70&lt;&gt;"#",$P75-Main!$AY70,"#")</f>
        <v>#</v>
      </c>
      <c r="R75" s="35">
        <f>Main!E70*Mask!G$19</f>
        <v>0</v>
      </c>
      <c r="S75" s="35">
        <f>Main!F70*Mask!H$19</f>
        <v>0</v>
      </c>
      <c r="T75" s="35">
        <f>Main!G70*Mask!I$19</f>
        <v>0</v>
      </c>
      <c r="U75" s="35">
        <f>Main!H70*Mask!J$19</f>
        <v>0</v>
      </c>
      <c r="V75" s="35">
        <f>Main!I70*Mask!K$19</f>
        <v>0</v>
      </c>
      <c r="W75" s="35">
        <f>Main!J70*Mask!L$19</f>
        <v>0</v>
      </c>
      <c r="X75" s="35">
        <f>Main!K70*Mask!M$19</f>
        <v>0</v>
      </c>
      <c r="Y75" s="35">
        <f>Main!L70*Mask!N$19</f>
        <v>0</v>
      </c>
      <c r="Z75" s="35">
        <f>Main!M70*Mask!O$19</f>
        <v>0</v>
      </c>
      <c r="AA75" s="35">
        <f>Main!N70*Mask!P$19</f>
        <v>0</v>
      </c>
      <c r="AB75" s="35">
        <f>Main!O70*Mask!Q$19</f>
        <v>0</v>
      </c>
      <c r="AC75" s="35">
        <f>Main!P70*Mask!R$19</f>
        <v>0</v>
      </c>
      <c r="AD75" s="35">
        <f>Main!Q70*Mask!S$19</f>
        <v>0</v>
      </c>
      <c r="AE75" s="35">
        <f>Main!R70*Mask!T$19</f>
        <v>0</v>
      </c>
      <c r="AF75" s="35">
        <f>Main!S70*Mask!U$19</f>
        <v>0</v>
      </c>
      <c r="AG75" s="35">
        <f>Main!T70*Mask!V$19</f>
        <v>0</v>
      </c>
      <c r="AH75" s="35">
        <f>Main!U70*Mask!W$19</f>
        <v>0</v>
      </c>
      <c r="AI75" s="35">
        <f>Main!V70*Mask!X$19</f>
        <v>0</v>
      </c>
      <c r="AJ75" s="35">
        <f>Main!W70*Mask!Y$19</f>
        <v>0</v>
      </c>
      <c r="AK75" s="35">
        <f>Main!X70*Mask!Z$19</f>
        <v>0</v>
      </c>
      <c r="AL75" s="35">
        <f>Main!Y70*Mask!AA$19</f>
        <v>0</v>
      </c>
      <c r="AM75" s="35">
        <f>Main!Z70*Mask!AB$19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1</v>
      </c>
      <c r="Q76" s="138" t="str">
        <f ca="1">IF(Main!$AY71&lt;&gt;"#",$P76-Main!$AY71,"#")</f>
        <v>#</v>
      </c>
      <c r="R76" s="35">
        <f>Main!E71*Mask!G$19</f>
        <v>0</v>
      </c>
      <c r="S76" s="35">
        <f>Main!F71*Mask!H$19</f>
        <v>0</v>
      </c>
      <c r="T76" s="35">
        <f>Main!G71*Mask!I$19</f>
        <v>0</v>
      </c>
      <c r="U76" s="35">
        <f>Main!H71*Mask!J$19</f>
        <v>0</v>
      </c>
      <c r="V76" s="35">
        <f>Main!I71*Mask!K$19</f>
        <v>0</v>
      </c>
      <c r="W76" s="35">
        <f>Main!J71*Mask!L$19</f>
        <v>0</v>
      </c>
      <c r="X76" s="35">
        <f>Main!K71*Mask!M$19</f>
        <v>0</v>
      </c>
      <c r="Y76" s="35">
        <f>Main!L71*Mask!N$19</f>
        <v>0</v>
      </c>
      <c r="Z76" s="35">
        <f>Main!M71*Mask!O$19</f>
        <v>0</v>
      </c>
      <c r="AA76" s="35">
        <f>Main!N71*Mask!P$19</f>
        <v>0</v>
      </c>
      <c r="AB76" s="35">
        <f>Main!O71*Mask!Q$19</f>
        <v>0</v>
      </c>
      <c r="AC76" s="35">
        <f>Main!P71*Mask!R$19</f>
        <v>0</v>
      </c>
      <c r="AD76" s="35">
        <f>Main!Q71*Mask!S$19</f>
        <v>0</v>
      </c>
      <c r="AE76" s="35">
        <f>Main!R71*Mask!T$19</f>
        <v>0</v>
      </c>
      <c r="AF76" s="35">
        <f>Main!S71*Mask!U$19</f>
        <v>0</v>
      </c>
      <c r="AG76" s="35">
        <f>Main!T71*Mask!V$19</f>
        <v>0</v>
      </c>
      <c r="AH76" s="35">
        <f>Main!U71*Mask!W$19</f>
        <v>0</v>
      </c>
      <c r="AI76" s="35">
        <f>Main!V71*Mask!X$19</f>
        <v>0</v>
      </c>
      <c r="AJ76" s="35">
        <f>Main!W71*Mask!Y$19</f>
        <v>0</v>
      </c>
      <c r="AK76" s="35">
        <f>Main!X71*Mask!Z$19</f>
        <v>0</v>
      </c>
      <c r="AL76" s="35">
        <f>Main!Y71*Mask!AA$19</f>
        <v>0</v>
      </c>
      <c r="AM76" s="35">
        <f>Main!Z71*Mask!AB$19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1</v>
      </c>
      <c r="Q77" s="138" t="str">
        <f ca="1">IF(Main!$AY72&lt;&gt;"#",$P77-Main!$AY72,"#")</f>
        <v>#</v>
      </c>
      <c r="R77" s="35">
        <f>Main!E72*Mask!G$19</f>
        <v>0</v>
      </c>
      <c r="S77" s="35">
        <f>Main!F72*Mask!H$19</f>
        <v>0</v>
      </c>
      <c r="T77" s="35">
        <f>Main!G72*Mask!I$19</f>
        <v>0</v>
      </c>
      <c r="U77" s="35">
        <f>Main!H72*Mask!J$19</f>
        <v>0</v>
      </c>
      <c r="V77" s="35">
        <f>Main!I72*Mask!K$19</f>
        <v>0</v>
      </c>
      <c r="W77" s="35">
        <f>Main!J72*Mask!L$19</f>
        <v>0</v>
      </c>
      <c r="X77" s="35">
        <f>Main!K72*Mask!M$19</f>
        <v>0</v>
      </c>
      <c r="Y77" s="35">
        <f>Main!L72*Mask!N$19</f>
        <v>0</v>
      </c>
      <c r="Z77" s="35">
        <f>Main!M72*Mask!O$19</f>
        <v>0</v>
      </c>
      <c r="AA77" s="35">
        <f>Main!N72*Mask!P$19</f>
        <v>0</v>
      </c>
      <c r="AB77" s="35">
        <f>Main!O72*Mask!Q$19</f>
        <v>0</v>
      </c>
      <c r="AC77" s="35">
        <f>Main!P72*Mask!R$19</f>
        <v>0</v>
      </c>
      <c r="AD77" s="35">
        <f>Main!Q72*Mask!S$19</f>
        <v>0</v>
      </c>
      <c r="AE77" s="35">
        <f>Main!R72*Mask!T$19</f>
        <v>0</v>
      </c>
      <c r="AF77" s="35">
        <f>Main!S72*Mask!U$19</f>
        <v>0</v>
      </c>
      <c r="AG77" s="35">
        <f>Main!T72*Mask!V$19</f>
        <v>0</v>
      </c>
      <c r="AH77" s="35">
        <f>Main!U72*Mask!W$19</f>
        <v>0</v>
      </c>
      <c r="AI77" s="35">
        <f>Main!V72*Mask!X$19</f>
        <v>0</v>
      </c>
      <c r="AJ77" s="35">
        <f>Main!W72*Mask!Y$19</f>
        <v>0</v>
      </c>
      <c r="AK77" s="35">
        <f>Main!X72*Mask!Z$19</f>
        <v>0</v>
      </c>
      <c r="AL77" s="35">
        <f>Main!Y72*Mask!AA$19</f>
        <v>0</v>
      </c>
      <c r="AM77" s="35">
        <f>Main!Z72*Mask!AB$19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1</v>
      </c>
      <c r="Q78" s="138" t="str">
        <f ca="1">IF(Main!$AY73&lt;&gt;"#",$P78-Main!$AY73,"#")</f>
        <v>#</v>
      </c>
      <c r="R78" s="35">
        <f>Main!E73*Mask!G$19</f>
        <v>0</v>
      </c>
      <c r="S78" s="35">
        <f>Main!F73*Mask!H$19</f>
        <v>0</v>
      </c>
      <c r="T78" s="35">
        <f>Main!G73*Mask!I$19</f>
        <v>0</v>
      </c>
      <c r="U78" s="35">
        <f>Main!H73*Mask!J$19</f>
        <v>0</v>
      </c>
      <c r="V78" s="35">
        <f>Main!I73*Mask!K$19</f>
        <v>0</v>
      </c>
      <c r="W78" s="35">
        <f>Main!J73*Mask!L$19</f>
        <v>0</v>
      </c>
      <c r="X78" s="35">
        <f>Main!K73*Mask!M$19</f>
        <v>0</v>
      </c>
      <c r="Y78" s="35">
        <f>Main!L73*Mask!N$19</f>
        <v>0</v>
      </c>
      <c r="Z78" s="35">
        <f>Main!M73*Mask!O$19</f>
        <v>0</v>
      </c>
      <c r="AA78" s="35">
        <f>Main!N73*Mask!P$19</f>
        <v>0</v>
      </c>
      <c r="AB78" s="35">
        <f>Main!O73*Mask!Q$19</f>
        <v>0</v>
      </c>
      <c r="AC78" s="35">
        <f>Main!P73*Mask!R$19</f>
        <v>0</v>
      </c>
      <c r="AD78" s="35">
        <f>Main!Q73*Mask!S$19</f>
        <v>0</v>
      </c>
      <c r="AE78" s="35">
        <f>Main!R73*Mask!T$19</f>
        <v>0</v>
      </c>
      <c r="AF78" s="35">
        <f>Main!S73*Mask!U$19</f>
        <v>0</v>
      </c>
      <c r="AG78" s="35">
        <f>Main!T73*Mask!V$19</f>
        <v>0</v>
      </c>
      <c r="AH78" s="35">
        <f>Main!U73*Mask!W$19</f>
        <v>0</v>
      </c>
      <c r="AI78" s="35">
        <f>Main!V73*Mask!X$19</f>
        <v>0</v>
      </c>
      <c r="AJ78" s="35">
        <f>Main!W73*Mask!Y$19</f>
        <v>0</v>
      </c>
      <c r="AK78" s="35">
        <f>Main!X73*Mask!Z$19</f>
        <v>0</v>
      </c>
      <c r="AL78" s="35">
        <f>Main!Y73*Mask!AA$19</f>
        <v>0</v>
      </c>
      <c r="AM78" s="35">
        <f>Main!Z73*Mask!AB$19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1</v>
      </c>
      <c r="Q79" s="138" t="str">
        <f ca="1">IF(Main!$AY74&lt;&gt;"#",$P79-Main!$AY74,"#")</f>
        <v>#</v>
      </c>
      <c r="R79" s="35">
        <f>Main!E74*Mask!G$19</f>
        <v>0</v>
      </c>
      <c r="S79" s="35">
        <f>Main!F74*Mask!H$19</f>
        <v>0</v>
      </c>
      <c r="T79" s="35">
        <f>Main!G74*Mask!I$19</f>
        <v>0</v>
      </c>
      <c r="U79" s="35">
        <f>Main!H74*Mask!J$19</f>
        <v>0</v>
      </c>
      <c r="V79" s="35">
        <f>Main!I74*Mask!K$19</f>
        <v>0</v>
      </c>
      <c r="W79" s="35">
        <f>Main!J74*Mask!L$19</f>
        <v>0</v>
      </c>
      <c r="X79" s="35">
        <f>Main!K74*Mask!M$19</f>
        <v>0</v>
      </c>
      <c r="Y79" s="35">
        <f>Main!L74*Mask!N$19</f>
        <v>0</v>
      </c>
      <c r="Z79" s="35">
        <f>Main!M74*Mask!O$19</f>
        <v>0</v>
      </c>
      <c r="AA79" s="35">
        <f>Main!N74*Mask!P$19</f>
        <v>0</v>
      </c>
      <c r="AB79" s="35">
        <f>Main!O74*Mask!Q$19</f>
        <v>0</v>
      </c>
      <c r="AC79" s="35">
        <f>Main!P74*Mask!R$19</f>
        <v>0</v>
      </c>
      <c r="AD79" s="35">
        <f>Main!Q74*Mask!S$19</f>
        <v>0</v>
      </c>
      <c r="AE79" s="35">
        <f>Main!R74*Mask!T$19</f>
        <v>0</v>
      </c>
      <c r="AF79" s="35">
        <f>Main!S74*Mask!U$19</f>
        <v>0</v>
      </c>
      <c r="AG79" s="35">
        <f>Main!T74*Mask!V$19</f>
        <v>0</v>
      </c>
      <c r="AH79" s="35">
        <f>Main!U74*Mask!W$19</f>
        <v>0</v>
      </c>
      <c r="AI79" s="35">
        <f>Main!V74*Mask!X$19</f>
        <v>0</v>
      </c>
      <c r="AJ79" s="35">
        <f>Main!W74*Mask!Y$19</f>
        <v>0</v>
      </c>
      <c r="AK79" s="35">
        <f>Main!X74*Mask!Z$19</f>
        <v>0</v>
      </c>
      <c r="AL79" s="35">
        <f>Main!Y74*Mask!AA$19</f>
        <v>0</v>
      </c>
      <c r="AM79" s="35">
        <f>Main!Z74*Mask!AB$19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1</v>
      </c>
      <c r="Q80" s="138" t="str">
        <f ca="1">IF(Main!$AY75&lt;&gt;"#",$P80-Main!$AY75,"#")</f>
        <v>#</v>
      </c>
      <c r="R80" s="35">
        <f>Main!E75*Mask!G$19</f>
        <v>0</v>
      </c>
      <c r="S80" s="35">
        <f>Main!F75*Mask!H$19</f>
        <v>0</v>
      </c>
      <c r="T80" s="35">
        <f>Main!G75*Mask!I$19</f>
        <v>0</v>
      </c>
      <c r="U80" s="35">
        <f>Main!H75*Mask!J$19</f>
        <v>0</v>
      </c>
      <c r="V80" s="35">
        <f>Main!I75*Mask!K$19</f>
        <v>0</v>
      </c>
      <c r="W80" s="35">
        <f>Main!J75*Mask!L$19</f>
        <v>0</v>
      </c>
      <c r="X80" s="35">
        <f>Main!K75*Mask!M$19</f>
        <v>0</v>
      </c>
      <c r="Y80" s="35">
        <f>Main!L75*Mask!N$19</f>
        <v>0</v>
      </c>
      <c r="Z80" s="35">
        <f>Main!M75*Mask!O$19</f>
        <v>0</v>
      </c>
      <c r="AA80" s="35">
        <f>Main!N75*Mask!P$19</f>
        <v>0</v>
      </c>
      <c r="AB80" s="35">
        <f>Main!O75*Mask!Q$19</f>
        <v>0</v>
      </c>
      <c r="AC80" s="35">
        <f>Main!P75*Mask!R$19</f>
        <v>0</v>
      </c>
      <c r="AD80" s="35">
        <f>Main!Q75*Mask!S$19</f>
        <v>0</v>
      </c>
      <c r="AE80" s="35">
        <f>Main!R75*Mask!T$19</f>
        <v>0</v>
      </c>
      <c r="AF80" s="35">
        <f>Main!S75*Mask!U$19</f>
        <v>0</v>
      </c>
      <c r="AG80" s="35">
        <f>Main!T75*Mask!V$19</f>
        <v>0</v>
      </c>
      <c r="AH80" s="35">
        <f>Main!U75*Mask!W$19</f>
        <v>0</v>
      </c>
      <c r="AI80" s="35">
        <f>Main!V75*Mask!X$19</f>
        <v>0</v>
      </c>
      <c r="AJ80" s="35">
        <f>Main!W75*Mask!Y$19</f>
        <v>0</v>
      </c>
      <c r="AK80" s="35">
        <f>Main!X75*Mask!Z$19</f>
        <v>0</v>
      </c>
      <c r="AL80" s="35">
        <f>Main!Y75*Mask!AA$19</f>
        <v>0</v>
      </c>
      <c r="AM80" s="35">
        <f>Main!Z75*Mask!AB$19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1</v>
      </c>
      <c r="Q81" s="138" t="str">
        <f ca="1">IF(Main!$AY76&lt;&gt;"#",$P81-Main!$AY76,"#")</f>
        <v>#</v>
      </c>
      <c r="R81" s="35">
        <f>Main!E76*Mask!G$19</f>
        <v>0</v>
      </c>
      <c r="S81" s="35">
        <f>Main!F76*Mask!H$19</f>
        <v>0</v>
      </c>
      <c r="T81" s="35">
        <f>Main!G76*Mask!I$19</f>
        <v>0</v>
      </c>
      <c r="U81" s="35">
        <f>Main!H76*Mask!J$19</f>
        <v>0</v>
      </c>
      <c r="V81" s="35">
        <f>Main!I76*Mask!K$19</f>
        <v>0</v>
      </c>
      <c r="W81" s="35">
        <f>Main!J76*Mask!L$19</f>
        <v>0</v>
      </c>
      <c r="X81" s="35">
        <f>Main!K76*Mask!M$19</f>
        <v>0</v>
      </c>
      <c r="Y81" s="35">
        <f>Main!L76*Mask!N$19</f>
        <v>0</v>
      </c>
      <c r="Z81" s="35">
        <f>Main!M76*Mask!O$19</f>
        <v>0</v>
      </c>
      <c r="AA81" s="35">
        <f>Main!N76*Mask!P$19</f>
        <v>0</v>
      </c>
      <c r="AB81" s="35">
        <f>Main!O76*Mask!Q$19</f>
        <v>0</v>
      </c>
      <c r="AC81" s="35">
        <f>Main!P76*Mask!R$19</f>
        <v>0</v>
      </c>
      <c r="AD81" s="35">
        <f>Main!Q76*Mask!S$19</f>
        <v>0</v>
      </c>
      <c r="AE81" s="35">
        <f>Main!R76*Mask!T$19</f>
        <v>0</v>
      </c>
      <c r="AF81" s="35">
        <f>Main!S76*Mask!U$19</f>
        <v>0</v>
      </c>
      <c r="AG81" s="35">
        <f>Main!T76*Mask!V$19</f>
        <v>0</v>
      </c>
      <c r="AH81" s="35">
        <f>Main!U76*Mask!W$19</f>
        <v>0</v>
      </c>
      <c r="AI81" s="35">
        <f>Main!V76*Mask!X$19</f>
        <v>0</v>
      </c>
      <c r="AJ81" s="35">
        <f>Main!W76*Mask!Y$19</f>
        <v>0</v>
      </c>
      <c r="AK81" s="35">
        <f>Main!X76*Mask!Z$19</f>
        <v>0</v>
      </c>
      <c r="AL81" s="35">
        <f>Main!Y76*Mask!AA$19</f>
        <v>0</v>
      </c>
      <c r="AM81" s="35">
        <f>Main!Z76*Mask!AB$19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1</v>
      </c>
      <c r="Q82" s="138" t="str">
        <f ca="1">IF(Main!$AY77&lt;&gt;"#",$P82-Main!$AY77,"#")</f>
        <v>#</v>
      </c>
      <c r="R82" s="35">
        <f>Main!E77*Mask!G$19</f>
        <v>0</v>
      </c>
      <c r="S82" s="35">
        <f>Main!F77*Mask!H$19</f>
        <v>0</v>
      </c>
      <c r="T82" s="35">
        <f>Main!G77*Mask!I$19</f>
        <v>0</v>
      </c>
      <c r="U82" s="35">
        <f>Main!H77*Mask!J$19</f>
        <v>0</v>
      </c>
      <c r="V82" s="35">
        <f>Main!I77*Mask!K$19</f>
        <v>0</v>
      </c>
      <c r="W82" s="35">
        <f>Main!J77*Mask!L$19</f>
        <v>0</v>
      </c>
      <c r="X82" s="35">
        <f>Main!K77*Mask!M$19</f>
        <v>0</v>
      </c>
      <c r="Y82" s="35">
        <f>Main!L77*Mask!N$19</f>
        <v>0</v>
      </c>
      <c r="Z82" s="35">
        <f>Main!M77*Mask!O$19</f>
        <v>0</v>
      </c>
      <c r="AA82" s="35">
        <f>Main!N77*Mask!P$19</f>
        <v>0</v>
      </c>
      <c r="AB82" s="35">
        <f>Main!O77*Mask!Q$19</f>
        <v>0</v>
      </c>
      <c r="AC82" s="35">
        <f>Main!P77*Mask!R$19</f>
        <v>0</v>
      </c>
      <c r="AD82" s="35">
        <f>Main!Q77*Mask!S$19</f>
        <v>0</v>
      </c>
      <c r="AE82" s="35">
        <f>Main!R77*Mask!T$19</f>
        <v>0</v>
      </c>
      <c r="AF82" s="35">
        <f>Main!S77*Mask!U$19</f>
        <v>0</v>
      </c>
      <c r="AG82" s="35">
        <f>Main!T77*Mask!V$19</f>
        <v>0</v>
      </c>
      <c r="AH82" s="35">
        <f>Main!U77*Mask!W$19</f>
        <v>0</v>
      </c>
      <c r="AI82" s="35">
        <f>Main!V77*Mask!X$19</f>
        <v>0</v>
      </c>
      <c r="AJ82" s="35">
        <f>Main!W77*Mask!Y$19</f>
        <v>0</v>
      </c>
      <c r="AK82" s="35">
        <f>Main!X77*Mask!Z$19</f>
        <v>0</v>
      </c>
      <c r="AL82" s="35">
        <f>Main!Y77*Mask!AA$19</f>
        <v>0</v>
      </c>
      <c r="AM82" s="35">
        <f>Main!Z77*Mask!AB$19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1</v>
      </c>
      <c r="Q83" s="138" t="str">
        <f ca="1">IF(Main!$AY78&lt;&gt;"#",$P83-Main!$AY78,"#")</f>
        <v>#</v>
      </c>
      <c r="R83" s="35">
        <f>Main!E78*Mask!G$19</f>
        <v>0</v>
      </c>
      <c r="S83" s="35">
        <f>Main!F78*Mask!H$19</f>
        <v>0</v>
      </c>
      <c r="T83" s="35">
        <f>Main!G78*Mask!I$19</f>
        <v>0</v>
      </c>
      <c r="U83" s="35">
        <f>Main!H78*Mask!J$19</f>
        <v>0</v>
      </c>
      <c r="V83" s="35">
        <f>Main!I78*Mask!K$19</f>
        <v>0</v>
      </c>
      <c r="W83" s="35">
        <f>Main!J78*Mask!L$19</f>
        <v>0</v>
      </c>
      <c r="X83" s="35">
        <f>Main!K78*Mask!M$19</f>
        <v>0</v>
      </c>
      <c r="Y83" s="35">
        <f>Main!L78*Mask!N$19</f>
        <v>0</v>
      </c>
      <c r="Z83" s="35">
        <f>Main!M78*Mask!O$19</f>
        <v>0</v>
      </c>
      <c r="AA83" s="35">
        <f>Main!N78*Mask!P$19</f>
        <v>0</v>
      </c>
      <c r="AB83" s="35">
        <f>Main!O78*Mask!Q$19</f>
        <v>0</v>
      </c>
      <c r="AC83" s="35">
        <f>Main!P78*Mask!R$19</f>
        <v>0</v>
      </c>
      <c r="AD83" s="35">
        <f>Main!Q78*Mask!S$19</f>
        <v>0</v>
      </c>
      <c r="AE83" s="35">
        <f>Main!R78*Mask!T$19</f>
        <v>0</v>
      </c>
      <c r="AF83" s="35">
        <f>Main!S78*Mask!U$19</f>
        <v>0</v>
      </c>
      <c r="AG83" s="35">
        <f>Main!T78*Mask!V$19</f>
        <v>0</v>
      </c>
      <c r="AH83" s="35">
        <f>Main!U78*Mask!W$19</f>
        <v>0</v>
      </c>
      <c r="AI83" s="35">
        <f>Main!V78*Mask!X$19</f>
        <v>0</v>
      </c>
      <c r="AJ83" s="35">
        <f>Main!W78*Mask!Y$19</f>
        <v>0</v>
      </c>
      <c r="AK83" s="35">
        <f>Main!X78*Mask!Z$19</f>
        <v>0</v>
      </c>
      <c r="AL83" s="35">
        <f>Main!Y78*Mask!AA$19</f>
        <v>0</v>
      </c>
      <c r="AM83" s="35">
        <f>Main!Z78*Mask!AB$19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1</v>
      </c>
      <c r="Q84" s="138" t="str">
        <f ca="1">IF(Main!$AY79&lt;&gt;"#",$P84-Main!$AY79,"#")</f>
        <v>#</v>
      </c>
      <c r="R84" s="35">
        <f>Main!E79*Mask!G$19</f>
        <v>0</v>
      </c>
      <c r="S84" s="35">
        <f>Main!F79*Mask!H$19</f>
        <v>0</v>
      </c>
      <c r="T84" s="35">
        <f>Main!G79*Mask!I$19</f>
        <v>0</v>
      </c>
      <c r="U84" s="35">
        <f>Main!H79*Mask!J$19</f>
        <v>0</v>
      </c>
      <c r="V84" s="35">
        <f>Main!I79*Mask!K$19</f>
        <v>0</v>
      </c>
      <c r="W84" s="35">
        <f>Main!J79*Mask!L$19</f>
        <v>0</v>
      </c>
      <c r="X84" s="35">
        <f>Main!K79*Mask!M$19</f>
        <v>0</v>
      </c>
      <c r="Y84" s="35">
        <f>Main!L79*Mask!N$19</f>
        <v>0</v>
      </c>
      <c r="Z84" s="35">
        <f>Main!M79*Mask!O$19</f>
        <v>0</v>
      </c>
      <c r="AA84" s="35">
        <f>Main!N79*Mask!P$19</f>
        <v>0</v>
      </c>
      <c r="AB84" s="35">
        <f>Main!O79*Mask!Q$19</f>
        <v>0</v>
      </c>
      <c r="AC84" s="35">
        <f>Main!P79*Mask!R$19</f>
        <v>0</v>
      </c>
      <c r="AD84" s="35">
        <f>Main!Q79*Mask!S$19</f>
        <v>0</v>
      </c>
      <c r="AE84" s="35">
        <f>Main!R79*Mask!T$19</f>
        <v>0</v>
      </c>
      <c r="AF84" s="35">
        <f>Main!S79*Mask!U$19</f>
        <v>0</v>
      </c>
      <c r="AG84" s="35">
        <f>Main!T79*Mask!V$19</f>
        <v>0</v>
      </c>
      <c r="AH84" s="35">
        <f>Main!U79*Mask!W$19</f>
        <v>0</v>
      </c>
      <c r="AI84" s="35">
        <f>Main!V79*Mask!X$19</f>
        <v>0</v>
      </c>
      <c r="AJ84" s="35">
        <f>Main!W79*Mask!Y$19</f>
        <v>0</v>
      </c>
      <c r="AK84" s="35">
        <f>Main!X79*Mask!Z$19</f>
        <v>0</v>
      </c>
      <c r="AL84" s="35">
        <f>Main!Y79*Mask!AA$19</f>
        <v>0</v>
      </c>
      <c r="AM84" s="35">
        <f>Main!Z79*Mask!AB$19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1</v>
      </c>
      <c r="Q85" s="138" t="str">
        <f ca="1">IF(Main!$AY80&lt;&gt;"#",$P85-Main!$AY80,"#")</f>
        <v>#</v>
      </c>
      <c r="R85" s="35">
        <f>Main!E80*Mask!G$19</f>
        <v>0</v>
      </c>
      <c r="S85" s="35">
        <f>Main!F80*Mask!H$19</f>
        <v>0</v>
      </c>
      <c r="T85" s="35">
        <f>Main!G80*Mask!I$19</f>
        <v>0</v>
      </c>
      <c r="U85" s="35">
        <f>Main!H80*Mask!J$19</f>
        <v>0</v>
      </c>
      <c r="V85" s="35">
        <f>Main!I80*Mask!K$19</f>
        <v>0</v>
      </c>
      <c r="W85" s="35">
        <f>Main!J80*Mask!L$19</f>
        <v>0</v>
      </c>
      <c r="X85" s="35">
        <f>Main!K80*Mask!M$19</f>
        <v>0</v>
      </c>
      <c r="Y85" s="35">
        <f>Main!L80*Mask!N$19</f>
        <v>0</v>
      </c>
      <c r="Z85" s="35">
        <f>Main!M80*Mask!O$19</f>
        <v>0</v>
      </c>
      <c r="AA85" s="35">
        <f>Main!N80*Mask!P$19</f>
        <v>0</v>
      </c>
      <c r="AB85" s="35">
        <f>Main!O80*Mask!Q$19</f>
        <v>0</v>
      </c>
      <c r="AC85" s="35">
        <f>Main!P80*Mask!R$19</f>
        <v>0</v>
      </c>
      <c r="AD85" s="35">
        <f>Main!Q80*Mask!S$19</f>
        <v>0</v>
      </c>
      <c r="AE85" s="35">
        <f>Main!R80*Mask!T$19</f>
        <v>0</v>
      </c>
      <c r="AF85" s="35">
        <f>Main!S80*Mask!U$19</f>
        <v>0</v>
      </c>
      <c r="AG85" s="35">
        <f>Main!T80*Mask!V$19</f>
        <v>0</v>
      </c>
      <c r="AH85" s="35">
        <f>Main!U80*Mask!W$19</f>
        <v>0</v>
      </c>
      <c r="AI85" s="35">
        <f>Main!V80*Mask!X$19</f>
        <v>0</v>
      </c>
      <c r="AJ85" s="35">
        <f>Main!W80*Mask!Y$19</f>
        <v>0</v>
      </c>
      <c r="AK85" s="35">
        <f>Main!X80*Mask!Z$19</f>
        <v>0</v>
      </c>
      <c r="AL85" s="35">
        <f>Main!Y80*Mask!AA$19</f>
        <v>0</v>
      </c>
      <c r="AM85" s="35">
        <f>Main!Z80*Mask!AB$19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1</v>
      </c>
      <c r="Q86" s="138" t="str">
        <f ca="1">IF(Main!$AY81&lt;&gt;"#",$P86-Main!$AY81,"#")</f>
        <v>#</v>
      </c>
      <c r="R86" s="35">
        <f>Main!E81*Mask!G$19</f>
        <v>0</v>
      </c>
      <c r="S86" s="35">
        <f>Main!F81*Mask!H$19</f>
        <v>0</v>
      </c>
      <c r="T86" s="35">
        <f>Main!G81*Mask!I$19</f>
        <v>0</v>
      </c>
      <c r="U86" s="35">
        <f>Main!H81*Mask!J$19</f>
        <v>0</v>
      </c>
      <c r="V86" s="35">
        <f>Main!I81*Mask!K$19</f>
        <v>0</v>
      </c>
      <c r="W86" s="35">
        <f>Main!J81*Mask!L$19</f>
        <v>0</v>
      </c>
      <c r="X86" s="35">
        <f>Main!K81*Mask!M$19</f>
        <v>0</v>
      </c>
      <c r="Y86" s="35">
        <f>Main!L81*Mask!N$19</f>
        <v>0</v>
      </c>
      <c r="Z86" s="35">
        <f>Main!M81*Mask!O$19</f>
        <v>0</v>
      </c>
      <c r="AA86" s="35">
        <f>Main!N81*Mask!P$19</f>
        <v>0</v>
      </c>
      <c r="AB86" s="35">
        <f>Main!O81*Mask!Q$19</f>
        <v>0</v>
      </c>
      <c r="AC86" s="35">
        <f>Main!P81*Mask!R$19</f>
        <v>0</v>
      </c>
      <c r="AD86" s="35">
        <f>Main!Q81*Mask!S$19</f>
        <v>0</v>
      </c>
      <c r="AE86" s="35">
        <f>Main!R81*Mask!T$19</f>
        <v>0</v>
      </c>
      <c r="AF86" s="35">
        <f>Main!S81*Mask!U$19</f>
        <v>0</v>
      </c>
      <c r="AG86" s="35">
        <f>Main!T81*Mask!V$19</f>
        <v>0</v>
      </c>
      <c r="AH86" s="35">
        <f>Main!U81*Mask!W$19</f>
        <v>0</v>
      </c>
      <c r="AI86" s="35">
        <f>Main!V81*Mask!X$19</f>
        <v>0</v>
      </c>
      <c r="AJ86" s="35">
        <f>Main!W81*Mask!Y$19</f>
        <v>0</v>
      </c>
      <c r="AK86" s="35">
        <f>Main!X81*Mask!Z$19</f>
        <v>0</v>
      </c>
      <c r="AL86" s="35">
        <f>Main!Y81*Mask!AA$19</f>
        <v>0</v>
      </c>
      <c r="AM86" s="35">
        <f>Main!Z81*Mask!AB$19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1</v>
      </c>
      <c r="Q87" s="138" t="str">
        <f ca="1">IF(Main!$AY82&lt;&gt;"#",$P87-Main!$AY82,"#")</f>
        <v>#</v>
      </c>
      <c r="R87" s="35">
        <f>Main!E82*Mask!G$19</f>
        <v>0</v>
      </c>
      <c r="S87" s="35">
        <f>Main!F82*Mask!H$19</f>
        <v>0</v>
      </c>
      <c r="T87" s="35">
        <f>Main!G82*Mask!I$19</f>
        <v>0</v>
      </c>
      <c r="U87" s="35">
        <f>Main!H82*Mask!J$19</f>
        <v>0</v>
      </c>
      <c r="V87" s="35">
        <f>Main!I82*Mask!K$19</f>
        <v>0</v>
      </c>
      <c r="W87" s="35">
        <f>Main!J82*Mask!L$19</f>
        <v>0</v>
      </c>
      <c r="X87" s="35">
        <f>Main!K82*Mask!M$19</f>
        <v>0</v>
      </c>
      <c r="Y87" s="35">
        <f>Main!L82*Mask!N$19</f>
        <v>0</v>
      </c>
      <c r="Z87" s="35">
        <f>Main!M82*Mask!O$19</f>
        <v>0</v>
      </c>
      <c r="AA87" s="35">
        <f>Main!N82*Mask!P$19</f>
        <v>0</v>
      </c>
      <c r="AB87" s="35">
        <f>Main!O82*Mask!Q$19</f>
        <v>0</v>
      </c>
      <c r="AC87" s="35">
        <f>Main!P82*Mask!R$19</f>
        <v>0</v>
      </c>
      <c r="AD87" s="35">
        <f>Main!Q82*Mask!S$19</f>
        <v>0</v>
      </c>
      <c r="AE87" s="35">
        <f>Main!R82*Mask!T$19</f>
        <v>0</v>
      </c>
      <c r="AF87" s="35">
        <f>Main!S82*Mask!U$19</f>
        <v>0</v>
      </c>
      <c r="AG87" s="35">
        <f>Main!T82*Mask!V$19</f>
        <v>0</v>
      </c>
      <c r="AH87" s="35">
        <f>Main!U82*Mask!W$19</f>
        <v>0</v>
      </c>
      <c r="AI87" s="35">
        <f>Main!V82*Mask!X$19</f>
        <v>0</v>
      </c>
      <c r="AJ87" s="35">
        <f>Main!W82*Mask!Y$19</f>
        <v>0</v>
      </c>
      <c r="AK87" s="35">
        <f>Main!X82*Mask!Z$19</f>
        <v>0</v>
      </c>
      <c r="AL87" s="35">
        <f>Main!Y82*Mask!AA$19</f>
        <v>0</v>
      </c>
      <c r="AM87" s="35">
        <f>Main!Z82*Mask!AB$19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1</v>
      </c>
      <c r="Q88" s="138" t="str">
        <f ca="1">IF(Main!$AY83&lt;&gt;"#",$P88-Main!$AY83,"#")</f>
        <v>#</v>
      </c>
      <c r="R88" s="35">
        <f>Main!E83*Mask!G$19</f>
        <v>0</v>
      </c>
      <c r="S88" s="35">
        <f>Main!F83*Mask!H$19</f>
        <v>0</v>
      </c>
      <c r="T88" s="35">
        <f>Main!G83*Mask!I$19</f>
        <v>0</v>
      </c>
      <c r="U88" s="35">
        <f>Main!H83*Mask!J$19</f>
        <v>0</v>
      </c>
      <c r="V88" s="35">
        <f>Main!I83*Mask!K$19</f>
        <v>0</v>
      </c>
      <c r="W88" s="35">
        <f>Main!J83*Mask!L$19</f>
        <v>0</v>
      </c>
      <c r="X88" s="35">
        <f>Main!K83*Mask!M$19</f>
        <v>0</v>
      </c>
      <c r="Y88" s="35">
        <f>Main!L83*Mask!N$19</f>
        <v>0</v>
      </c>
      <c r="Z88" s="35">
        <f>Main!M83*Mask!O$19</f>
        <v>0</v>
      </c>
      <c r="AA88" s="35">
        <f>Main!N83*Mask!P$19</f>
        <v>0</v>
      </c>
      <c r="AB88" s="35">
        <f>Main!O83*Mask!Q$19</f>
        <v>0</v>
      </c>
      <c r="AC88" s="35">
        <f>Main!P83*Mask!R$19</f>
        <v>0</v>
      </c>
      <c r="AD88" s="35">
        <f>Main!Q83*Mask!S$19</f>
        <v>0</v>
      </c>
      <c r="AE88" s="35">
        <f>Main!R83*Mask!T$19</f>
        <v>0</v>
      </c>
      <c r="AF88" s="35">
        <f>Main!S83*Mask!U$19</f>
        <v>0</v>
      </c>
      <c r="AG88" s="35">
        <f>Main!T83*Mask!V$19</f>
        <v>0</v>
      </c>
      <c r="AH88" s="35">
        <f>Main!U83*Mask!W$19</f>
        <v>0</v>
      </c>
      <c r="AI88" s="35">
        <f>Main!V83*Mask!X$19</f>
        <v>0</v>
      </c>
      <c r="AJ88" s="35">
        <f>Main!W83*Mask!Y$19</f>
        <v>0</v>
      </c>
      <c r="AK88" s="35">
        <f>Main!X83*Mask!Z$19</f>
        <v>0</v>
      </c>
      <c r="AL88" s="35">
        <f>Main!Y83*Mask!AA$19</f>
        <v>0</v>
      </c>
      <c r="AM88" s="35">
        <f>Main!Z83*Mask!AB$19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1</v>
      </c>
      <c r="Q89" s="138" t="str">
        <f ca="1">IF(Main!$AY84&lt;&gt;"#",$P89-Main!$AY84,"#")</f>
        <v>#</v>
      </c>
      <c r="R89" s="35">
        <f>Main!E84*Mask!G$19</f>
        <v>0</v>
      </c>
      <c r="S89" s="35">
        <f>Main!F84*Mask!H$19</f>
        <v>0</v>
      </c>
      <c r="T89" s="35">
        <f>Main!G84*Mask!I$19</f>
        <v>0</v>
      </c>
      <c r="U89" s="35">
        <f>Main!H84*Mask!J$19</f>
        <v>0</v>
      </c>
      <c r="V89" s="35">
        <f>Main!I84*Mask!K$19</f>
        <v>0</v>
      </c>
      <c r="W89" s="35">
        <f>Main!J84*Mask!L$19</f>
        <v>0</v>
      </c>
      <c r="X89" s="35">
        <f>Main!K84*Mask!M$19</f>
        <v>0</v>
      </c>
      <c r="Y89" s="35">
        <f>Main!L84*Mask!N$19</f>
        <v>0</v>
      </c>
      <c r="Z89" s="35">
        <f>Main!M84*Mask!O$19</f>
        <v>0</v>
      </c>
      <c r="AA89" s="35">
        <f>Main!N84*Mask!P$19</f>
        <v>0</v>
      </c>
      <c r="AB89" s="35">
        <f>Main!O84*Mask!Q$19</f>
        <v>0</v>
      </c>
      <c r="AC89" s="35">
        <f>Main!P84*Mask!R$19</f>
        <v>0</v>
      </c>
      <c r="AD89" s="35">
        <f>Main!Q84*Mask!S$19</f>
        <v>0</v>
      </c>
      <c r="AE89" s="35">
        <f>Main!R84*Mask!T$19</f>
        <v>0</v>
      </c>
      <c r="AF89" s="35">
        <f>Main!S84*Mask!U$19</f>
        <v>0</v>
      </c>
      <c r="AG89" s="35">
        <f>Main!T84*Mask!V$19</f>
        <v>0</v>
      </c>
      <c r="AH89" s="35">
        <f>Main!U84*Mask!W$19</f>
        <v>0</v>
      </c>
      <c r="AI89" s="35">
        <f>Main!V84*Mask!X$19</f>
        <v>0</v>
      </c>
      <c r="AJ89" s="35">
        <f>Main!W84*Mask!Y$19</f>
        <v>0</v>
      </c>
      <c r="AK89" s="35">
        <f>Main!X84*Mask!Z$19</f>
        <v>0</v>
      </c>
      <c r="AL89" s="35">
        <f>Main!Y84*Mask!AA$19</f>
        <v>0</v>
      </c>
      <c r="AM89" s="35">
        <f>Main!Z84*Mask!AB$19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1</v>
      </c>
      <c r="Q90" s="138" t="str">
        <f ca="1">IF(Main!$AY85&lt;&gt;"#",$P90-Main!$AY85,"#")</f>
        <v>#</v>
      </c>
      <c r="R90" s="35">
        <f>Main!E85*Mask!G$19</f>
        <v>0</v>
      </c>
      <c r="S90" s="35">
        <f>Main!F85*Mask!H$19</f>
        <v>0</v>
      </c>
      <c r="T90" s="35">
        <f>Main!G85*Mask!I$19</f>
        <v>0</v>
      </c>
      <c r="U90" s="35">
        <f>Main!H85*Mask!J$19</f>
        <v>0</v>
      </c>
      <c r="V90" s="35">
        <f>Main!I85*Mask!K$19</f>
        <v>0</v>
      </c>
      <c r="W90" s="35">
        <f>Main!J85*Mask!L$19</f>
        <v>0</v>
      </c>
      <c r="X90" s="35">
        <f>Main!K85*Mask!M$19</f>
        <v>0</v>
      </c>
      <c r="Y90" s="35">
        <f>Main!L85*Mask!N$19</f>
        <v>0</v>
      </c>
      <c r="Z90" s="35">
        <f>Main!M85*Mask!O$19</f>
        <v>0</v>
      </c>
      <c r="AA90" s="35">
        <f>Main!N85*Mask!P$19</f>
        <v>0</v>
      </c>
      <c r="AB90" s="35">
        <f>Main!O85*Mask!Q$19</f>
        <v>0</v>
      </c>
      <c r="AC90" s="35">
        <f>Main!P85*Mask!R$19</f>
        <v>0</v>
      </c>
      <c r="AD90" s="35">
        <f>Main!Q85*Mask!S$19</f>
        <v>0</v>
      </c>
      <c r="AE90" s="35">
        <f>Main!R85*Mask!T$19</f>
        <v>0</v>
      </c>
      <c r="AF90" s="35">
        <f>Main!S85*Mask!U$19</f>
        <v>0</v>
      </c>
      <c r="AG90" s="35">
        <f>Main!T85*Mask!V$19</f>
        <v>0</v>
      </c>
      <c r="AH90" s="35">
        <f>Main!U85*Mask!W$19</f>
        <v>0</v>
      </c>
      <c r="AI90" s="35">
        <f>Main!V85*Mask!X$19</f>
        <v>0</v>
      </c>
      <c r="AJ90" s="35">
        <f>Main!W85*Mask!Y$19</f>
        <v>0</v>
      </c>
      <c r="AK90" s="35">
        <f>Main!X85*Mask!Z$19</f>
        <v>0</v>
      </c>
      <c r="AL90" s="35">
        <f>Main!Y85*Mask!AA$19</f>
        <v>0</v>
      </c>
      <c r="AM90" s="35">
        <f>Main!Z85*Mask!AB$19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1</v>
      </c>
      <c r="Q91" s="138" t="str">
        <f ca="1">IF(Main!$AY86&lt;&gt;"#",$P91-Main!$AY86,"#")</f>
        <v>#</v>
      </c>
      <c r="R91" s="35">
        <f>Main!E86*Mask!G$19</f>
        <v>0</v>
      </c>
      <c r="S91" s="35">
        <f>Main!F86*Mask!H$19</f>
        <v>0</v>
      </c>
      <c r="T91" s="35">
        <f>Main!G86*Mask!I$19</f>
        <v>0</v>
      </c>
      <c r="U91" s="35">
        <f>Main!H86*Mask!J$19</f>
        <v>0</v>
      </c>
      <c r="V91" s="35">
        <f>Main!I86*Mask!K$19</f>
        <v>0</v>
      </c>
      <c r="W91" s="35">
        <f>Main!J86*Mask!L$19</f>
        <v>0</v>
      </c>
      <c r="X91" s="35">
        <f>Main!K86*Mask!M$19</f>
        <v>0</v>
      </c>
      <c r="Y91" s="35">
        <f>Main!L86*Mask!N$19</f>
        <v>0</v>
      </c>
      <c r="Z91" s="35">
        <f>Main!M86*Mask!O$19</f>
        <v>0</v>
      </c>
      <c r="AA91" s="35">
        <f>Main!N86*Mask!P$19</f>
        <v>0</v>
      </c>
      <c r="AB91" s="35">
        <f>Main!O86*Mask!Q$19</f>
        <v>0</v>
      </c>
      <c r="AC91" s="35">
        <f>Main!P86*Mask!R$19</f>
        <v>0</v>
      </c>
      <c r="AD91" s="35">
        <f>Main!Q86*Mask!S$19</f>
        <v>0</v>
      </c>
      <c r="AE91" s="35">
        <f>Main!R86*Mask!T$19</f>
        <v>0</v>
      </c>
      <c r="AF91" s="35">
        <f>Main!S86*Mask!U$19</f>
        <v>0</v>
      </c>
      <c r="AG91" s="35">
        <f>Main!T86*Mask!V$19</f>
        <v>0</v>
      </c>
      <c r="AH91" s="35">
        <f>Main!U86*Mask!W$19</f>
        <v>0</v>
      </c>
      <c r="AI91" s="35">
        <f>Main!V86*Mask!X$19</f>
        <v>0</v>
      </c>
      <c r="AJ91" s="35">
        <f>Main!W86*Mask!Y$19</f>
        <v>0</v>
      </c>
      <c r="AK91" s="35">
        <f>Main!X86*Mask!Z$19</f>
        <v>0</v>
      </c>
      <c r="AL91" s="35">
        <f>Main!Y86*Mask!AA$19</f>
        <v>0</v>
      </c>
      <c r="AM91" s="35">
        <f>Main!Z86*Mask!AB$19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1</v>
      </c>
      <c r="Q92" s="138" t="str">
        <f ca="1">IF(Main!$AY87&lt;&gt;"#",$P92-Main!$AY87,"#")</f>
        <v>#</v>
      </c>
      <c r="R92" s="35">
        <f>Main!E87*Mask!G$19</f>
        <v>0</v>
      </c>
      <c r="S92" s="35">
        <f>Main!F87*Mask!H$19</f>
        <v>0</v>
      </c>
      <c r="T92" s="35">
        <f>Main!G87*Mask!I$19</f>
        <v>0</v>
      </c>
      <c r="U92" s="35">
        <f>Main!H87*Mask!J$19</f>
        <v>0</v>
      </c>
      <c r="V92" s="35">
        <f>Main!I87*Mask!K$19</f>
        <v>0</v>
      </c>
      <c r="W92" s="35">
        <f>Main!J87*Mask!L$19</f>
        <v>0</v>
      </c>
      <c r="X92" s="35">
        <f>Main!K87*Mask!M$19</f>
        <v>0</v>
      </c>
      <c r="Y92" s="35">
        <f>Main!L87*Mask!N$19</f>
        <v>0</v>
      </c>
      <c r="Z92" s="35">
        <f>Main!M87*Mask!O$19</f>
        <v>0</v>
      </c>
      <c r="AA92" s="35">
        <f>Main!N87*Mask!P$19</f>
        <v>0</v>
      </c>
      <c r="AB92" s="35">
        <f>Main!O87*Mask!Q$19</f>
        <v>0</v>
      </c>
      <c r="AC92" s="35">
        <f>Main!P87*Mask!R$19</f>
        <v>0</v>
      </c>
      <c r="AD92" s="35">
        <f>Main!Q87*Mask!S$19</f>
        <v>0</v>
      </c>
      <c r="AE92" s="35">
        <f>Main!R87*Mask!T$19</f>
        <v>0</v>
      </c>
      <c r="AF92" s="35">
        <f>Main!S87*Mask!U$19</f>
        <v>0</v>
      </c>
      <c r="AG92" s="35">
        <f>Main!T87*Mask!V$19</f>
        <v>0</v>
      </c>
      <c r="AH92" s="35">
        <f>Main!U87*Mask!W$19</f>
        <v>0</v>
      </c>
      <c r="AI92" s="35">
        <f>Main!V87*Mask!X$19</f>
        <v>0</v>
      </c>
      <c r="AJ92" s="35">
        <f>Main!W87*Mask!Y$19</f>
        <v>0</v>
      </c>
      <c r="AK92" s="35">
        <f>Main!X87*Mask!Z$19</f>
        <v>0</v>
      </c>
      <c r="AL92" s="35">
        <f>Main!Y87*Mask!AA$19</f>
        <v>0</v>
      </c>
      <c r="AM92" s="35">
        <f>Main!Z87*Mask!AB$19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1</v>
      </c>
      <c r="Q93" s="138" t="str">
        <f ca="1">IF(Main!$AY88&lt;&gt;"#",$P93-Main!$AY88,"#")</f>
        <v>#</v>
      </c>
      <c r="R93" s="35">
        <f>Main!E88*Mask!G$19</f>
        <v>0</v>
      </c>
      <c r="S93" s="35">
        <f>Main!F88*Mask!H$19</f>
        <v>0</v>
      </c>
      <c r="T93" s="35">
        <f>Main!G88*Mask!I$19</f>
        <v>0</v>
      </c>
      <c r="U93" s="35">
        <f>Main!H88*Mask!J$19</f>
        <v>0</v>
      </c>
      <c r="V93" s="35">
        <f>Main!I88*Mask!K$19</f>
        <v>0</v>
      </c>
      <c r="W93" s="35">
        <f>Main!J88*Mask!L$19</f>
        <v>0</v>
      </c>
      <c r="X93" s="35">
        <f>Main!K88*Mask!M$19</f>
        <v>0</v>
      </c>
      <c r="Y93" s="35">
        <f>Main!L88*Mask!N$19</f>
        <v>0</v>
      </c>
      <c r="Z93" s="35">
        <f>Main!M88*Mask!O$19</f>
        <v>0</v>
      </c>
      <c r="AA93" s="35">
        <f>Main!N88*Mask!P$19</f>
        <v>0</v>
      </c>
      <c r="AB93" s="35">
        <f>Main!O88*Mask!Q$19</f>
        <v>0</v>
      </c>
      <c r="AC93" s="35">
        <f>Main!P88*Mask!R$19</f>
        <v>0</v>
      </c>
      <c r="AD93" s="35">
        <f>Main!Q88*Mask!S$19</f>
        <v>0</v>
      </c>
      <c r="AE93" s="35">
        <f>Main!R88*Mask!T$19</f>
        <v>0</v>
      </c>
      <c r="AF93" s="35">
        <f>Main!S88*Mask!U$19</f>
        <v>0</v>
      </c>
      <c r="AG93" s="35">
        <f>Main!T88*Mask!V$19</f>
        <v>0</v>
      </c>
      <c r="AH93" s="35">
        <f>Main!U88*Mask!W$19</f>
        <v>0</v>
      </c>
      <c r="AI93" s="35">
        <f>Main!V88*Mask!X$19</f>
        <v>0</v>
      </c>
      <c r="AJ93" s="35">
        <f>Main!W88*Mask!Y$19</f>
        <v>0</v>
      </c>
      <c r="AK93" s="35">
        <f>Main!X88*Mask!Z$19</f>
        <v>0</v>
      </c>
      <c r="AL93" s="35">
        <f>Main!Y88*Mask!AA$19</f>
        <v>0</v>
      </c>
      <c r="AM93" s="35">
        <f>Main!Z88*Mask!AB$19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1</v>
      </c>
      <c r="Q94" s="138" t="str">
        <f ca="1">IF(Main!$AY89&lt;&gt;"#",$P94-Main!$AY89,"#")</f>
        <v>#</v>
      </c>
      <c r="R94" s="35">
        <f>Main!E89*Mask!G$19</f>
        <v>0</v>
      </c>
      <c r="S94" s="35">
        <f>Main!F89*Mask!H$19</f>
        <v>0</v>
      </c>
      <c r="T94" s="35">
        <f>Main!G89*Mask!I$19</f>
        <v>0</v>
      </c>
      <c r="U94" s="35">
        <f>Main!H89*Mask!J$19</f>
        <v>0</v>
      </c>
      <c r="V94" s="35">
        <f>Main!I89*Mask!K$19</f>
        <v>0</v>
      </c>
      <c r="W94" s="35">
        <f>Main!J89*Mask!L$19</f>
        <v>0</v>
      </c>
      <c r="X94" s="35">
        <f>Main!K89*Mask!M$19</f>
        <v>0</v>
      </c>
      <c r="Y94" s="35">
        <f>Main!L89*Mask!N$19</f>
        <v>0</v>
      </c>
      <c r="Z94" s="35">
        <f>Main!M89*Mask!O$19</f>
        <v>0</v>
      </c>
      <c r="AA94" s="35">
        <f>Main!N89*Mask!P$19</f>
        <v>0</v>
      </c>
      <c r="AB94" s="35">
        <f>Main!O89*Mask!Q$19</f>
        <v>0</v>
      </c>
      <c r="AC94" s="35">
        <f>Main!P89*Mask!R$19</f>
        <v>0</v>
      </c>
      <c r="AD94" s="35">
        <f>Main!Q89*Mask!S$19</f>
        <v>0</v>
      </c>
      <c r="AE94" s="35">
        <f>Main!R89*Mask!T$19</f>
        <v>0</v>
      </c>
      <c r="AF94" s="35">
        <f>Main!S89*Mask!U$19</f>
        <v>0</v>
      </c>
      <c r="AG94" s="35">
        <f>Main!T89*Mask!V$19</f>
        <v>0</v>
      </c>
      <c r="AH94" s="35">
        <f>Main!U89*Mask!W$19</f>
        <v>0</v>
      </c>
      <c r="AI94" s="35">
        <f>Main!V89*Mask!X$19</f>
        <v>0</v>
      </c>
      <c r="AJ94" s="35">
        <f>Main!W89*Mask!Y$19</f>
        <v>0</v>
      </c>
      <c r="AK94" s="35">
        <f>Main!X89*Mask!Z$19</f>
        <v>0</v>
      </c>
      <c r="AL94" s="35">
        <f>Main!Y89*Mask!AA$19</f>
        <v>0</v>
      </c>
      <c r="AM94" s="35">
        <f>Main!Z89*Mask!AB$19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1</v>
      </c>
      <c r="Q95" s="138" t="str">
        <f ca="1">IF(Main!$AY90&lt;&gt;"#",$P95-Main!$AY90,"#")</f>
        <v>#</v>
      </c>
      <c r="R95" s="35">
        <f>Main!E90*Mask!G$19</f>
        <v>0</v>
      </c>
      <c r="S95" s="35">
        <f>Main!F90*Mask!H$19</f>
        <v>0</v>
      </c>
      <c r="T95" s="35">
        <f>Main!G90*Mask!I$19</f>
        <v>0</v>
      </c>
      <c r="U95" s="35">
        <f>Main!H90*Mask!J$19</f>
        <v>0</v>
      </c>
      <c r="V95" s="35">
        <f>Main!I90*Mask!K$19</f>
        <v>0</v>
      </c>
      <c r="W95" s="35">
        <f>Main!J90*Mask!L$19</f>
        <v>0</v>
      </c>
      <c r="X95" s="35">
        <f>Main!K90*Mask!M$19</f>
        <v>0</v>
      </c>
      <c r="Y95" s="35">
        <f>Main!L90*Mask!N$19</f>
        <v>0</v>
      </c>
      <c r="Z95" s="35">
        <f>Main!M90*Mask!O$19</f>
        <v>0</v>
      </c>
      <c r="AA95" s="35">
        <f>Main!N90*Mask!P$19</f>
        <v>0</v>
      </c>
      <c r="AB95" s="35">
        <f>Main!O90*Mask!Q$19</f>
        <v>0</v>
      </c>
      <c r="AC95" s="35">
        <f>Main!P90*Mask!R$19</f>
        <v>0</v>
      </c>
      <c r="AD95" s="35">
        <f>Main!Q90*Mask!S$19</f>
        <v>0</v>
      </c>
      <c r="AE95" s="35">
        <f>Main!R90*Mask!T$19</f>
        <v>0</v>
      </c>
      <c r="AF95" s="35">
        <f>Main!S90*Mask!U$19</f>
        <v>0</v>
      </c>
      <c r="AG95" s="35">
        <f>Main!T90*Mask!V$19</f>
        <v>0</v>
      </c>
      <c r="AH95" s="35">
        <f>Main!U90*Mask!W$19</f>
        <v>0</v>
      </c>
      <c r="AI95" s="35">
        <f>Main!V90*Mask!X$19</f>
        <v>0</v>
      </c>
      <c r="AJ95" s="35">
        <f>Main!W90*Mask!Y$19</f>
        <v>0</v>
      </c>
      <c r="AK95" s="35">
        <f>Main!X90*Mask!Z$19</f>
        <v>0</v>
      </c>
      <c r="AL95" s="35">
        <f>Main!Y90*Mask!AA$19</f>
        <v>0</v>
      </c>
      <c r="AM95" s="35">
        <f>Main!Z90*Mask!AB$19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1</v>
      </c>
      <c r="Q96" s="138" t="str">
        <f ca="1">IF(Main!$AY91&lt;&gt;"#",$P96-Main!$AY91,"#")</f>
        <v>#</v>
      </c>
      <c r="R96" s="35">
        <f>Main!E91*Mask!G$19</f>
        <v>0</v>
      </c>
      <c r="S96" s="35">
        <f>Main!F91*Mask!H$19</f>
        <v>0</v>
      </c>
      <c r="T96" s="35">
        <f>Main!G91*Mask!I$19</f>
        <v>0</v>
      </c>
      <c r="U96" s="35">
        <f>Main!H91*Mask!J$19</f>
        <v>0</v>
      </c>
      <c r="V96" s="35">
        <f>Main!I91*Mask!K$19</f>
        <v>0</v>
      </c>
      <c r="W96" s="35">
        <f>Main!J91*Mask!L$19</f>
        <v>0</v>
      </c>
      <c r="X96" s="35">
        <f>Main!K91*Mask!M$19</f>
        <v>0</v>
      </c>
      <c r="Y96" s="35">
        <f>Main!L91*Mask!N$19</f>
        <v>0</v>
      </c>
      <c r="Z96" s="35">
        <f>Main!M91*Mask!O$19</f>
        <v>0</v>
      </c>
      <c r="AA96" s="35">
        <f>Main!N91*Mask!P$19</f>
        <v>0</v>
      </c>
      <c r="AB96" s="35">
        <f>Main!O91*Mask!Q$19</f>
        <v>0</v>
      </c>
      <c r="AC96" s="35">
        <f>Main!P91*Mask!R$19</f>
        <v>0</v>
      </c>
      <c r="AD96" s="35">
        <f>Main!Q91*Mask!S$19</f>
        <v>0</v>
      </c>
      <c r="AE96" s="35">
        <f>Main!R91*Mask!T$19</f>
        <v>0</v>
      </c>
      <c r="AF96" s="35">
        <f>Main!S91*Mask!U$19</f>
        <v>0</v>
      </c>
      <c r="AG96" s="35">
        <f>Main!T91*Mask!V$19</f>
        <v>0</v>
      </c>
      <c r="AH96" s="35">
        <f>Main!U91*Mask!W$19</f>
        <v>0</v>
      </c>
      <c r="AI96" s="35">
        <f>Main!V91*Mask!X$19</f>
        <v>0</v>
      </c>
      <c r="AJ96" s="35">
        <f>Main!W91*Mask!Y$19</f>
        <v>0</v>
      </c>
      <c r="AK96" s="35">
        <f>Main!X91*Mask!Z$19</f>
        <v>0</v>
      </c>
      <c r="AL96" s="35">
        <f>Main!Y91*Mask!AA$19</f>
        <v>0</v>
      </c>
      <c r="AM96" s="35">
        <f>Main!Z91*Mask!AB$19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1</v>
      </c>
      <c r="Q97" s="138" t="str">
        <f ca="1">IF(Main!$AY92&lt;&gt;"#",$P97-Main!$AY92,"#")</f>
        <v>#</v>
      </c>
      <c r="R97" s="35">
        <f>Main!E92*Mask!G$19</f>
        <v>0</v>
      </c>
      <c r="S97" s="35">
        <f>Main!F92*Mask!H$19</f>
        <v>0</v>
      </c>
      <c r="T97" s="35">
        <f>Main!G92*Mask!I$19</f>
        <v>0</v>
      </c>
      <c r="U97" s="35">
        <f>Main!H92*Mask!J$19</f>
        <v>0</v>
      </c>
      <c r="V97" s="35">
        <f>Main!I92*Mask!K$19</f>
        <v>0</v>
      </c>
      <c r="W97" s="35">
        <f>Main!J92*Mask!L$19</f>
        <v>0</v>
      </c>
      <c r="X97" s="35">
        <f>Main!K92*Mask!M$19</f>
        <v>0</v>
      </c>
      <c r="Y97" s="35">
        <f>Main!L92*Mask!N$19</f>
        <v>0</v>
      </c>
      <c r="Z97" s="35">
        <f>Main!M92*Mask!O$19</f>
        <v>0</v>
      </c>
      <c r="AA97" s="35">
        <f>Main!N92*Mask!P$19</f>
        <v>0</v>
      </c>
      <c r="AB97" s="35">
        <f>Main!O92*Mask!Q$19</f>
        <v>0</v>
      </c>
      <c r="AC97" s="35">
        <f>Main!P92*Mask!R$19</f>
        <v>0</v>
      </c>
      <c r="AD97" s="35">
        <f>Main!Q92*Mask!S$19</f>
        <v>0</v>
      </c>
      <c r="AE97" s="35">
        <f>Main!R92*Mask!T$19</f>
        <v>0</v>
      </c>
      <c r="AF97" s="35">
        <f>Main!S92*Mask!U$19</f>
        <v>0</v>
      </c>
      <c r="AG97" s="35">
        <f>Main!T92*Mask!V$19</f>
        <v>0</v>
      </c>
      <c r="AH97" s="35">
        <f>Main!U92*Mask!W$19</f>
        <v>0</v>
      </c>
      <c r="AI97" s="35">
        <f>Main!V92*Mask!X$19</f>
        <v>0</v>
      </c>
      <c r="AJ97" s="35">
        <f>Main!W92*Mask!Y$19</f>
        <v>0</v>
      </c>
      <c r="AK97" s="35">
        <f>Main!X92*Mask!Z$19</f>
        <v>0</v>
      </c>
      <c r="AL97" s="35">
        <f>Main!Y92*Mask!AA$19</f>
        <v>0</v>
      </c>
      <c r="AM97" s="35">
        <f>Main!Z92*Mask!AB$19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1</v>
      </c>
      <c r="Q98" s="138" t="str">
        <f ca="1">IF(Main!$AY93&lt;&gt;"#",$P98-Main!$AY93,"#")</f>
        <v>#</v>
      </c>
      <c r="R98" s="35">
        <f>Main!E93*Mask!G$19</f>
        <v>0</v>
      </c>
      <c r="S98" s="35">
        <f>Main!F93*Mask!H$19</f>
        <v>0</v>
      </c>
      <c r="T98" s="35">
        <f>Main!G93*Mask!I$19</f>
        <v>0</v>
      </c>
      <c r="U98" s="35">
        <f>Main!H93*Mask!J$19</f>
        <v>0</v>
      </c>
      <c r="V98" s="35">
        <f>Main!I93*Mask!K$19</f>
        <v>0</v>
      </c>
      <c r="W98" s="35">
        <f>Main!J93*Mask!L$19</f>
        <v>0</v>
      </c>
      <c r="X98" s="35">
        <f>Main!K93*Mask!M$19</f>
        <v>0</v>
      </c>
      <c r="Y98" s="35">
        <f>Main!L93*Mask!N$19</f>
        <v>0</v>
      </c>
      <c r="Z98" s="35">
        <f>Main!M93*Mask!O$19</f>
        <v>0</v>
      </c>
      <c r="AA98" s="35">
        <f>Main!N93*Mask!P$19</f>
        <v>0</v>
      </c>
      <c r="AB98" s="35">
        <f>Main!O93*Mask!Q$19</f>
        <v>0</v>
      </c>
      <c r="AC98" s="35">
        <f>Main!P93*Mask!R$19</f>
        <v>0</v>
      </c>
      <c r="AD98" s="35">
        <f>Main!Q93*Mask!S$19</f>
        <v>0</v>
      </c>
      <c r="AE98" s="35">
        <f>Main!R93*Mask!T$19</f>
        <v>0</v>
      </c>
      <c r="AF98" s="35">
        <f>Main!S93*Mask!U$19</f>
        <v>0</v>
      </c>
      <c r="AG98" s="35">
        <f>Main!T93*Mask!V$19</f>
        <v>0</v>
      </c>
      <c r="AH98" s="35">
        <f>Main!U93*Mask!W$19</f>
        <v>0</v>
      </c>
      <c r="AI98" s="35">
        <f>Main!V93*Mask!X$19</f>
        <v>0</v>
      </c>
      <c r="AJ98" s="35">
        <f>Main!W93*Mask!Y$19</f>
        <v>0</v>
      </c>
      <c r="AK98" s="35">
        <f>Main!X93*Mask!Z$19</f>
        <v>0</v>
      </c>
      <c r="AL98" s="35">
        <f>Main!Y93*Mask!AA$19</f>
        <v>0</v>
      </c>
      <c r="AM98" s="35">
        <f>Main!Z93*Mask!AB$19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1</v>
      </c>
      <c r="Q99" s="138" t="str">
        <f ca="1">IF(Main!$AY94&lt;&gt;"#",$P99-Main!$AY94,"#")</f>
        <v>#</v>
      </c>
      <c r="R99" s="35">
        <f>Main!E94*Mask!G$19</f>
        <v>0</v>
      </c>
      <c r="S99" s="35">
        <f>Main!F94*Mask!H$19</f>
        <v>0</v>
      </c>
      <c r="T99" s="35">
        <f>Main!G94*Mask!I$19</f>
        <v>0</v>
      </c>
      <c r="U99" s="35">
        <f>Main!H94*Mask!J$19</f>
        <v>0</v>
      </c>
      <c r="V99" s="35">
        <f>Main!I94*Mask!K$19</f>
        <v>0</v>
      </c>
      <c r="W99" s="35">
        <f>Main!J94*Mask!L$19</f>
        <v>0</v>
      </c>
      <c r="X99" s="35">
        <f>Main!K94*Mask!M$19</f>
        <v>0</v>
      </c>
      <c r="Y99" s="35">
        <f>Main!L94*Mask!N$19</f>
        <v>0</v>
      </c>
      <c r="Z99" s="35">
        <f>Main!M94*Mask!O$19</f>
        <v>0</v>
      </c>
      <c r="AA99" s="35">
        <f>Main!N94*Mask!P$19</f>
        <v>0</v>
      </c>
      <c r="AB99" s="35">
        <f>Main!O94*Mask!Q$19</f>
        <v>0</v>
      </c>
      <c r="AC99" s="35">
        <f>Main!P94*Mask!R$19</f>
        <v>0</v>
      </c>
      <c r="AD99" s="35">
        <f>Main!Q94*Mask!S$19</f>
        <v>0</v>
      </c>
      <c r="AE99" s="35">
        <f>Main!R94*Mask!T$19</f>
        <v>0</v>
      </c>
      <c r="AF99" s="35">
        <f>Main!S94*Mask!U$19</f>
        <v>0</v>
      </c>
      <c r="AG99" s="35">
        <f>Main!T94*Mask!V$19</f>
        <v>0</v>
      </c>
      <c r="AH99" s="35">
        <f>Main!U94*Mask!W$19</f>
        <v>0</v>
      </c>
      <c r="AI99" s="35">
        <f>Main!V94*Mask!X$19</f>
        <v>0</v>
      </c>
      <c r="AJ99" s="35">
        <f>Main!W94*Mask!Y$19</f>
        <v>0</v>
      </c>
      <c r="AK99" s="35">
        <f>Main!X94*Mask!Z$19</f>
        <v>0</v>
      </c>
      <c r="AL99" s="35">
        <f>Main!Y94*Mask!AA$19</f>
        <v>0</v>
      </c>
      <c r="AM99" s="35">
        <f>Main!Z94*Mask!AB$19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1</v>
      </c>
      <c r="Q100" s="138" t="str">
        <f ca="1">IF(Main!$AY95&lt;&gt;"#",$P100-Main!$AY95,"#")</f>
        <v>#</v>
      </c>
      <c r="R100" s="35">
        <f>Main!E95*Mask!G$19</f>
        <v>0</v>
      </c>
      <c r="S100" s="35">
        <f>Main!F95*Mask!H$19</f>
        <v>0</v>
      </c>
      <c r="T100" s="35">
        <f>Main!G95*Mask!I$19</f>
        <v>0</v>
      </c>
      <c r="U100" s="35">
        <f>Main!H95*Mask!J$19</f>
        <v>0</v>
      </c>
      <c r="V100" s="35">
        <f>Main!I95*Mask!K$19</f>
        <v>0</v>
      </c>
      <c r="W100" s="35">
        <f>Main!J95*Mask!L$19</f>
        <v>0</v>
      </c>
      <c r="X100" s="35">
        <f>Main!K95*Mask!M$19</f>
        <v>0</v>
      </c>
      <c r="Y100" s="35">
        <f>Main!L95*Mask!N$19</f>
        <v>0</v>
      </c>
      <c r="Z100" s="35">
        <f>Main!M95*Mask!O$19</f>
        <v>0</v>
      </c>
      <c r="AA100" s="35">
        <f>Main!N95*Mask!P$19</f>
        <v>0</v>
      </c>
      <c r="AB100" s="35">
        <f>Main!O95*Mask!Q$19</f>
        <v>0</v>
      </c>
      <c r="AC100" s="35">
        <f>Main!P95*Mask!R$19</f>
        <v>0</v>
      </c>
      <c r="AD100" s="35">
        <f>Main!Q95*Mask!S$19</f>
        <v>0</v>
      </c>
      <c r="AE100" s="35">
        <f>Main!R95*Mask!T$19</f>
        <v>0</v>
      </c>
      <c r="AF100" s="35">
        <f>Main!S95*Mask!U$19</f>
        <v>0</v>
      </c>
      <c r="AG100" s="35">
        <f>Main!T95*Mask!V$19</f>
        <v>0</v>
      </c>
      <c r="AH100" s="35">
        <f>Main!U95*Mask!W$19</f>
        <v>0</v>
      </c>
      <c r="AI100" s="35">
        <f>Main!V95*Mask!X$19</f>
        <v>0</v>
      </c>
      <c r="AJ100" s="35">
        <f>Main!W95*Mask!Y$19</f>
        <v>0</v>
      </c>
      <c r="AK100" s="35">
        <f>Main!X95*Mask!Z$19</f>
        <v>0</v>
      </c>
      <c r="AL100" s="35">
        <f>Main!Y95*Mask!AA$19</f>
        <v>0</v>
      </c>
      <c r="AM100" s="35">
        <f>Main!Z95*Mask!AB$19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1</v>
      </c>
      <c r="Q101" s="138" t="str">
        <f ca="1">IF(Main!$AY96&lt;&gt;"#",$P101-Main!$AY96,"#")</f>
        <v>#</v>
      </c>
      <c r="R101" s="35">
        <f>Main!E96*Mask!G$19</f>
        <v>0</v>
      </c>
      <c r="S101" s="35">
        <f>Main!F96*Mask!H$19</f>
        <v>0</v>
      </c>
      <c r="T101" s="35">
        <f>Main!G96*Mask!I$19</f>
        <v>0</v>
      </c>
      <c r="U101" s="35">
        <f>Main!H96*Mask!J$19</f>
        <v>0</v>
      </c>
      <c r="V101" s="35">
        <f>Main!I96*Mask!K$19</f>
        <v>0</v>
      </c>
      <c r="W101" s="35">
        <f>Main!J96*Mask!L$19</f>
        <v>0</v>
      </c>
      <c r="X101" s="35">
        <f>Main!K96*Mask!M$19</f>
        <v>0</v>
      </c>
      <c r="Y101" s="35">
        <f>Main!L96*Mask!N$19</f>
        <v>0</v>
      </c>
      <c r="Z101" s="35">
        <f>Main!M96*Mask!O$19</f>
        <v>0</v>
      </c>
      <c r="AA101" s="35">
        <f>Main!N96*Mask!P$19</f>
        <v>0</v>
      </c>
      <c r="AB101" s="35">
        <f>Main!O96*Mask!Q$19</f>
        <v>0</v>
      </c>
      <c r="AC101" s="35">
        <f>Main!P96*Mask!R$19</f>
        <v>0</v>
      </c>
      <c r="AD101" s="35">
        <f>Main!Q96*Mask!S$19</f>
        <v>0</v>
      </c>
      <c r="AE101" s="35">
        <f>Main!R96*Mask!T$19</f>
        <v>0</v>
      </c>
      <c r="AF101" s="35">
        <f>Main!S96*Mask!U$19</f>
        <v>0</v>
      </c>
      <c r="AG101" s="35">
        <f>Main!T96*Mask!V$19</f>
        <v>0</v>
      </c>
      <c r="AH101" s="35">
        <f>Main!U96*Mask!W$19</f>
        <v>0</v>
      </c>
      <c r="AI101" s="35">
        <f>Main!V96*Mask!X$19</f>
        <v>0</v>
      </c>
      <c r="AJ101" s="35">
        <f>Main!W96*Mask!Y$19</f>
        <v>0</v>
      </c>
      <c r="AK101" s="35">
        <f>Main!X96*Mask!Z$19</f>
        <v>0</v>
      </c>
      <c r="AL101" s="35">
        <f>Main!Y96*Mask!AA$19</f>
        <v>0</v>
      </c>
      <c r="AM101" s="35">
        <f>Main!Z96*Mask!AB$19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1</v>
      </c>
      <c r="Q102" s="138" t="str">
        <f ca="1">IF(Main!$AY97&lt;&gt;"#",$P102-Main!$AY97,"#")</f>
        <v>#</v>
      </c>
      <c r="R102" s="35">
        <f>Main!E97*Mask!G$19</f>
        <v>0</v>
      </c>
      <c r="S102" s="35">
        <f>Main!F97*Mask!H$19</f>
        <v>0</v>
      </c>
      <c r="T102" s="35">
        <f>Main!G97*Mask!I$19</f>
        <v>0</v>
      </c>
      <c r="U102" s="35">
        <f>Main!H97*Mask!J$19</f>
        <v>0</v>
      </c>
      <c r="V102" s="35">
        <f>Main!I97*Mask!K$19</f>
        <v>0</v>
      </c>
      <c r="W102" s="35">
        <f>Main!J97*Mask!L$19</f>
        <v>0</v>
      </c>
      <c r="X102" s="35">
        <f>Main!K97*Mask!M$19</f>
        <v>0</v>
      </c>
      <c r="Y102" s="35">
        <f>Main!L97*Mask!N$19</f>
        <v>0</v>
      </c>
      <c r="Z102" s="35">
        <f>Main!M97*Mask!O$19</f>
        <v>0</v>
      </c>
      <c r="AA102" s="35">
        <f>Main!N97*Mask!P$19</f>
        <v>0</v>
      </c>
      <c r="AB102" s="35">
        <f>Main!O97*Mask!Q$19</f>
        <v>0</v>
      </c>
      <c r="AC102" s="35">
        <f>Main!P97*Mask!R$19</f>
        <v>0</v>
      </c>
      <c r="AD102" s="35">
        <f>Main!Q97*Mask!S$19</f>
        <v>0</v>
      </c>
      <c r="AE102" s="35">
        <f>Main!R97*Mask!T$19</f>
        <v>0</v>
      </c>
      <c r="AF102" s="35">
        <f>Main!S97*Mask!U$19</f>
        <v>0</v>
      </c>
      <c r="AG102" s="35">
        <f>Main!T97*Mask!V$19</f>
        <v>0</v>
      </c>
      <c r="AH102" s="35">
        <f>Main!U97*Mask!W$19</f>
        <v>0</v>
      </c>
      <c r="AI102" s="35">
        <f>Main!V97*Mask!X$19</f>
        <v>0</v>
      </c>
      <c r="AJ102" s="35">
        <f>Main!W97*Mask!Y$19</f>
        <v>0</v>
      </c>
      <c r="AK102" s="35">
        <f>Main!X97*Mask!Z$19</f>
        <v>0</v>
      </c>
      <c r="AL102" s="35">
        <f>Main!Y97*Mask!AA$19</f>
        <v>0</v>
      </c>
      <c r="AM102" s="35">
        <f>Main!Z97*Mask!AB$19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1</v>
      </c>
      <c r="Q103" s="138" t="str">
        <f ca="1">IF(Main!$AY98&lt;&gt;"#",$P103-Main!$AY98,"#")</f>
        <v>#</v>
      </c>
      <c r="R103" s="35">
        <f>Main!E98*Mask!G$19</f>
        <v>0</v>
      </c>
      <c r="S103" s="35">
        <f>Main!F98*Mask!H$19</f>
        <v>0</v>
      </c>
      <c r="T103" s="35">
        <f>Main!G98*Mask!I$19</f>
        <v>0</v>
      </c>
      <c r="U103" s="35">
        <f>Main!H98*Mask!J$19</f>
        <v>0</v>
      </c>
      <c r="V103" s="35">
        <f>Main!I98*Mask!K$19</f>
        <v>0</v>
      </c>
      <c r="W103" s="35">
        <f>Main!J98*Mask!L$19</f>
        <v>0</v>
      </c>
      <c r="X103" s="35">
        <f>Main!K98*Mask!M$19</f>
        <v>0</v>
      </c>
      <c r="Y103" s="35">
        <f>Main!L98*Mask!N$19</f>
        <v>0</v>
      </c>
      <c r="Z103" s="35">
        <f>Main!M98*Mask!O$19</f>
        <v>0</v>
      </c>
      <c r="AA103" s="35">
        <f>Main!N98*Mask!P$19</f>
        <v>0</v>
      </c>
      <c r="AB103" s="35">
        <f>Main!O98*Mask!Q$19</f>
        <v>0</v>
      </c>
      <c r="AC103" s="35">
        <f>Main!P98*Mask!R$19</f>
        <v>0</v>
      </c>
      <c r="AD103" s="35">
        <f>Main!Q98*Mask!S$19</f>
        <v>0</v>
      </c>
      <c r="AE103" s="35">
        <f>Main!R98*Mask!T$19</f>
        <v>0</v>
      </c>
      <c r="AF103" s="35">
        <f>Main!S98*Mask!U$19</f>
        <v>0</v>
      </c>
      <c r="AG103" s="35">
        <f>Main!T98*Mask!V$19</f>
        <v>0</v>
      </c>
      <c r="AH103" s="35">
        <f>Main!U98*Mask!W$19</f>
        <v>0</v>
      </c>
      <c r="AI103" s="35">
        <f>Main!V98*Mask!X$19</f>
        <v>0</v>
      </c>
      <c r="AJ103" s="35">
        <f>Main!W98*Mask!Y$19</f>
        <v>0</v>
      </c>
      <c r="AK103" s="35">
        <f>Main!X98*Mask!Z$19</f>
        <v>0</v>
      </c>
      <c r="AL103" s="35">
        <f>Main!Y98*Mask!AA$19</f>
        <v>0</v>
      </c>
      <c r="AM103" s="35">
        <f>Main!Z98*Mask!AB$19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1</v>
      </c>
      <c r="Q104" s="138" t="str">
        <f ca="1">IF(Main!$AY99&lt;&gt;"#",$P104-Main!$AY99,"#")</f>
        <v>#</v>
      </c>
      <c r="R104" s="35">
        <f>Main!E99*Mask!G$19</f>
        <v>0</v>
      </c>
      <c r="S104" s="35">
        <f>Main!F99*Mask!H$19</f>
        <v>0</v>
      </c>
      <c r="T104" s="35">
        <f>Main!G99*Mask!I$19</f>
        <v>0</v>
      </c>
      <c r="U104" s="35">
        <f>Main!H99*Mask!J$19</f>
        <v>0</v>
      </c>
      <c r="V104" s="35">
        <f>Main!I99*Mask!K$19</f>
        <v>0</v>
      </c>
      <c r="W104" s="35">
        <f>Main!J99*Mask!L$19</f>
        <v>0</v>
      </c>
      <c r="X104" s="35">
        <f>Main!K99*Mask!M$19</f>
        <v>0</v>
      </c>
      <c r="Y104" s="35">
        <f>Main!L99*Mask!N$19</f>
        <v>0</v>
      </c>
      <c r="Z104" s="35">
        <f>Main!M99*Mask!O$19</f>
        <v>0</v>
      </c>
      <c r="AA104" s="35">
        <f>Main!N99*Mask!P$19</f>
        <v>0</v>
      </c>
      <c r="AB104" s="35">
        <f>Main!O99*Mask!Q$19</f>
        <v>0</v>
      </c>
      <c r="AC104" s="35">
        <f>Main!P99*Mask!R$19</f>
        <v>0</v>
      </c>
      <c r="AD104" s="35">
        <f>Main!Q99*Mask!S$19</f>
        <v>0</v>
      </c>
      <c r="AE104" s="35">
        <f>Main!R99*Mask!T$19</f>
        <v>0</v>
      </c>
      <c r="AF104" s="35">
        <f>Main!S99*Mask!U$19</f>
        <v>0</v>
      </c>
      <c r="AG104" s="35">
        <f>Main!T99*Mask!V$19</f>
        <v>0</v>
      </c>
      <c r="AH104" s="35">
        <f>Main!U99*Mask!W$19</f>
        <v>0</v>
      </c>
      <c r="AI104" s="35">
        <f>Main!V99*Mask!X$19</f>
        <v>0</v>
      </c>
      <c r="AJ104" s="35">
        <f>Main!W99*Mask!Y$19</f>
        <v>0</v>
      </c>
      <c r="AK104" s="35">
        <f>Main!X99*Mask!Z$19</f>
        <v>0</v>
      </c>
      <c r="AL104" s="35">
        <f>Main!Y99*Mask!AA$19</f>
        <v>0</v>
      </c>
      <c r="AM104" s="35">
        <f>Main!Z99*Mask!AB$19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1</v>
      </c>
      <c r="Q105" s="138" t="str">
        <f ca="1">IF(Main!$AY100&lt;&gt;"#",$P105-Main!$AY100,"#")</f>
        <v>#</v>
      </c>
      <c r="R105" s="35">
        <f>Main!E100*Mask!G$19</f>
        <v>0</v>
      </c>
      <c r="S105" s="35">
        <f>Main!F100*Mask!H$19</f>
        <v>0</v>
      </c>
      <c r="T105" s="35">
        <f>Main!G100*Mask!I$19</f>
        <v>0</v>
      </c>
      <c r="U105" s="35">
        <f>Main!H100*Mask!J$19</f>
        <v>0</v>
      </c>
      <c r="V105" s="35">
        <f>Main!I100*Mask!K$19</f>
        <v>0</v>
      </c>
      <c r="W105" s="35">
        <f>Main!J100*Mask!L$19</f>
        <v>0</v>
      </c>
      <c r="X105" s="35">
        <f>Main!K100*Mask!M$19</f>
        <v>0</v>
      </c>
      <c r="Y105" s="35">
        <f>Main!L100*Mask!N$19</f>
        <v>0</v>
      </c>
      <c r="Z105" s="35">
        <f>Main!M100*Mask!O$19</f>
        <v>0</v>
      </c>
      <c r="AA105" s="35">
        <f>Main!N100*Mask!P$19</f>
        <v>0</v>
      </c>
      <c r="AB105" s="35">
        <f>Main!O100*Mask!Q$19</f>
        <v>0</v>
      </c>
      <c r="AC105" s="35">
        <f>Main!P100*Mask!R$19</f>
        <v>0</v>
      </c>
      <c r="AD105" s="35">
        <f>Main!Q100*Mask!S$19</f>
        <v>0</v>
      </c>
      <c r="AE105" s="35">
        <f>Main!R100*Mask!T$19</f>
        <v>0</v>
      </c>
      <c r="AF105" s="35">
        <f>Main!S100*Mask!U$19</f>
        <v>0</v>
      </c>
      <c r="AG105" s="35">
        <f>Main!T100*Mask!V$19</f>
        <v>0</v>
      </c>
      <c r="AH105" s="35">
        <f>Main!U100*Mask!W$19</f>
        <v>0</v>
      </c>
      <c r="AI105" s="35">
        <f>Main!V100*Mask!X$19</f>
        <v>0</v>
      </c>
      <c r="AJ105" s="35">
        <f>Main!W100*Mask!Y$19</f>
        <v>0</v>
      </c>
      <c r="AK105" s="35">
        <f>Main!X100*Mask!Z$19</f>
        <v>0</v>
      </c>
      <c r="AL105" s="35">
        <f>Main!Y100*Mask!AA$19</f>
        <v>0</v>
      </c>
      <c r="AM105" s="35">
        <f>Main!Z100*Mask!AB$19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1</v>
      </c>
      <c r="Q106" s="138" t="str">
        <f ca="1">IF(Main!$AY101&lt;&gt;"#",$P106-Main!$AY101,"#")</f>
        <v>#</v>
      </c>
      <c r="R106" s="35">
        <f>Main!E101*Mask!G$19</f>
        <v>0</v>
      </c>
      <c r="S106" s="35">
        <f>Main!F101*Mask!H$19</f>
        <v>0</v>
      </c>
      <c r="T106" s="35">
        <f>Main!G101*Mask!I$19</f>
        <v>0</v>
      </c>
      <c r="U106" s="35">
        <f>Main!H101*Mask!J$19</f>
        <v>0</v>
      </c>
      <c r="V106" s="35">
        <f>Main!I101*Mask!K$19</f>
        <v>0</v>
      </c>
      <c r="W106" s="35">
        <f>Main!J101*Mask!L$19</f>
        <v>0</v>
      </c>
      <c r="X106" s="35">
        <f>Main!K101*Mask!M$19</f>
        <v>0</v>
      </c>
      <c r="Y106" s="35">
        <f>Main!L101*Mask!N$19</f>
        <v>0</v>
      </c>
      <c r="Z106" s="35">
        <f>Main!M101*Mask!O$19</f>
        <v>0</v>
      </c>
      <c r="AA106" s="35">
        <f>Main!N101*Mask!P$19</f>
        <v>0</v>
      </c>
      <c r="AB106" s="35">
        <f>Main!O101*Mask!Q$19</f>
        <v>0</v>
      </c>
      <c r="AC106" s="35">
        <f>Main!P101*Mask!R$19</f>
        <v>0</v>
      </c>
      <c r="AD106" s="35">
        <f>Main!Q101*Mask!S$19</f>
        <v>0</v>
      </c>
      <c r="AE106" s="35">
        <f>Main!R101*Mask!T$19</f>
        <v>0</v>
      </c>
      <c r="AF106" s="35">
        <f>Main!S101*Mask!U$19</f>
        <v>0</v>
      </c>
      <c r="AG106" s="35">
        <f>Main!T101*Mask!V$19</f>
        <v>0</v>
      </c>
      <c r="AH106" s="35">
        <f>Main!U101*Mask!W$19</f>
        <v>0</v>
      </c>
      <c r="AI106" s="35">
        <f>Main!V101*Mask!X$19</f>
        <v>0</v>
      </c>
      <c r="AJ106" s="35">
        <f>Main!W101*Mask!Y$19</f>
        <v>0</v>
      </c>
      <c r="AK106" s="35">
        <f>Main!X101*Mask!Z$19</f>
        <v>0</v>
      </c>
      <c r="AL106" s="35">
        <f>Main!Y101*Mask!AA$19</f>
        <v>0</v>
      </c>
      <c r="AM106" s="35">
        <f>Main!Z101*Mask!AB$19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1</v>
      </c>
      <c r="Q107" s="138" t="str">
        <f ca="1">IF(Main!$AY102&lt;&gt;"#",$P107-Main!$AY102,"#")</f>
        <v>#</v>
      </c>
      <c r="R107" s="35">
        <f>Main!E102*Mask!G$19</f>
        <v>0</v>
      </c>
      <c r="S107" s="35">
        <f>Main!F102*Mask!H$19</f>
        <v>0</v>
      </c>
      <c r="T107" s="35">
        <f>Main!G102*Mask!I$19</f>
        <v>0</v>
      </c>
      <c r="U107" s="35">
        <f>Main!H102*Mask!J$19</f>
        <v>0</v>
      </c>
      <c r="V107" s="35">
        <f>Main!I102*Mask!K$19</f>
        <v>0</v>
      </c>
      <c r="W107" s="35">
        <f>Main!J102*Mask!L$19</f>
        <v>0</v>
      </c>
      <c r="X107" s="35">
        <f>Main!K102*Mask!M$19</f>
        <v>0</v>
      </c>
      <c r="Y107" s="35">
        <f>Main!L102*Mask!N$19</f>
        <v>0</v>
      </c>
      <c r="Z107" s="35">
        <f>Main!M102*Mask!O$19</f>
        <v>0</v>
      </c>
      <c r="AA107" s="35">
        <f>Main!N102*Mask!P$19</f>
        <v>0</v>
      </c>
      <c r="AB107" s="35">
        <f>Main!O102*Mask!Q$19</f>
        <v>0</v>
      </c>
      <c r="AC107" s="35">
        <f>Main!P102*Mask!R$19</f>
        <v>0</v>
      </c>
      <c r="AD107" s="35">
        <f>Main!Q102*Mask!S$19</f>
        <v>0</v>
      </c>
      <c r="AE107" s="35">
        <f>Main!R102*Mask!T$19</f>
        <v>0</v>
      </c>
      <c r="AF107" s="35">
        <f>Main!S102*Mask!U$19</f>
        <v>0</v>
      </c>
      <c r="AG107" s="35">
        <f>Main!T102*Mask!V$19</f>
        <v>0</v>
      </c>
      <c r="AH107" s="35">
        <f>Main!U102*Mask!W$19</f>
        <v>0</v>
      </c>
      <c r="AI107" s="35">
        <f>Main!V102*Mask!X$19</f>
        <v>0</v>
      </c>
      <c r="AJ107" s="35">
        <f>Main!W102*Mask!Y$19</f>
        <v>0</v>
      </c>
      <c r="AK107" s="35">
        <f>Main!X102*Mask!Z$19</f>
        <v>0</v>
      </c>
      <c r="AL107" s="35">
        <f>Main!Y102*Mask!AA$19</f>
        <v>0</v>
      </c>
      <c r="AM107" s="35">
        <f>Main!Z102*Mask!AB$19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1</v>
      </c>
      <c r="Q108" s="138" t="str">
        <f ca="1">IF(Main!$AY103&lt;&gt;"#",$P108-Main!$AY103,"#")</f>
        <v>#</v>
      </c>
      <c r="R108" s="35">
        <f>Main!E103*Mask!G$19</f>
        <v>0</v>
      </c>
      <c r="S108" s="35">
        <f>Main!F103*Mask!H$19</f>
        <v>0</v>
      </c>
      <c r="T108" s="35">
        <f>Main!G103*Mask!I$19</f>
        <v>0</v>
      </c>
      <c r="U108" s="35">
        <f>Main!H103*Mask!J$19</f>
        <v>0</v>
      </c>
      <c r="V108" s="35">
        <f>Main!I103*Mask!K$19</f>
        <v>0</v>
      </c>
      <c r="W108" s="35">
        <f>Main!J103*Mask!L$19</f>
        <v>0</v>
      </c>
      <c r="X108" s="35">
        <f>Main!K103*Mask!M$19</f>
        <v>0</v>
      </c>
      <c r="Y108" s="35">
        <f>Main!L103*Mask!N$19</f>
        <v>0</v>
      </c>
      <c r="Z108" s="35">
        <f>Main!M103*Mask!O$19</f>
        <v>0</v>
      </c>
      <c r="AA108" s="35">
        <f>Main!N103*Mask!P$19</f>
        <v>0</v>
      </c>
      <c r="AB108" s="35">
        <f>Main!O103*Mask!Q$19</f>
        <v>0</v>
      </c>
      <c r="AC108" s="35">
        <f>Main!P103*Mask!R$19</f>
        <v>0</v>
      </c>
      <c r="AD108" s="35">
        <f>Main!Q103*Mask!S$19</f>
        <v>0</v>
      </c>
      <c r="AE108" s="35">
        <f>Main!R103*Mask!T$19</f>
        <v>0</v>
      </c>
      <c r="AF108" s="35">
        <f>Main!S103*Mask!U$19</f>
        <v>0</v>
      </c>
      <c r="AG108" s="35">
        <f>Main!T103*Mask!V$19</f>
        <v>0</v>
      </c>
      <c r="AH108" s="35">
        <f>Main!U103*Mask!W$19</f>
        <v>0</v>
      </c>
      <c r="AI108" s="35">
        <f>Main!V103*Mask!X$19</f>
        <v>0</v>
      </c>
      <c r="AJ108" s="35">
        <f>Main!W103*Mask!Y$19</f>
        <v>0</v>
      </c>
      <c r="AK108" s="35">
        <f>Main!X103*Mask!Z$19</f>
        <v>0</v>
      </c>
      <c r="AL108" s="35">
        <f>Main!Y103*Mask!AA$19</f>
        <v>0</v>
      </c>
      <c r="AM108" s="35">
        <f>Main!Z103*Mask!AB$19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1</v>
      </c>
      <c r="Q109" s="138" t="str">
        <f ca="1">IF(Main!$AY104&lt;&gt;"#",$P109-Main!$AY104,"#")</f>
        <v>#</v>
      </c>
      <c r="R109" s="35">
        <f>Main!E104*Mask!G$19</f>
        <v>0</v>
      </c>
      <c r="S109" s="35">
        <f>Main!F104*Mask!H$19</f>
        <v>0</v>
      </c>
      <c r="T109" s="35">
        <f>Main!G104*Mask!I$19</f>
        <v>0</v>
      </c>
      <c r="U109" s="35">
        <f>Main!H104*Mask!J$19</f>
        <v>0</v>
      </c>
      <c r="V109" s="35">
        <f>Main!I104*Mask!K$19</f>
        <v>0</v>
      </c>
      <c r="W109" s="35">
        <f>Main!J104*Mask!L$19</f>
        <v>0</v>
      </c>
      <c r="X109" s="35">
        <f>Main!K104*Mask!M$19</f>
        <v>0</v>
      </c>
      <c r="Y109" s="35">
        <f>Main!L104*Mask!N$19</f>
        <v>0</v>
      </c>
      <c r="Z109" s="35">
        <f>Main!M104*Mask!O$19</f>
        <v>0</v>
      </c>
      <c r="AA109" s="35">
        <f>Main!N104*Mask!P$19</f>
        <v>0</v>
      </c>
      <c r="AB109" s="35">
        <f>Main!O104*Mask!Q$19</f>
        <v>0</v>
      </c>
      <c r="AC109" s="35">
        <f>Main!P104*Mask!R$19</f>
        <v>0</v>
      </c>
      <c r="AD109" s="35">
        <f>Main!Q104*Mask!S$19</f>
        <v>0</v>
      </c>
      <c r="AE109" s="35">
        <f>Main!R104*Mask!T$19</f>
        <v>0</v>
      </c>
      <c r="AF109" s="35">
        <f>Main!S104*Mask!U$19</f>
        <v>0</v>
      </c>
      <c r="AG109" s="35">
        <f>Main!T104*Mask!V$19</f>
        <v>0</v>
      </c>
      <c r="AH109" s="35">
        <f>Main!U104*Mask!W$19</f>
        <v>0</v>
      </c>
      <c r="AI109" s="35">
        <f>Main!V104*Mask!X$19</f>
        <v>0</v>
      </c>
      <c r="AJ109" s="35">
        <f>Main!W104*Mask!Y$19</f>
        <v>0</v>
      </c>
      <c r="AK109" s="35">
        <f>Main!X104*Mask!Z$19</f>
        <v>0</v>
      </c>
      <c r="AL109" s="35">
        <f>Main!Y104*Mask!AA$19</f>
        <v>0</v>
      </c>
      <c r="AM109" s="35">
        <f>Main!Z104*Mask!AB$19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1</v>
      </c>
      <c r="Q110" s="138" t="str">
        <f ca="1">IF(Main!$AY105&lt;&gt;"#",$P110-Main!$AY105,"#")</f>
        <v>#</v>
      </c>
      <c r="R110" s="35">
        <f>Main!E105*Mask!G$19</f>
        <v>0</v>
      </c>
      <c r="S110" s="35">
        <f>Main!F105*Mask!H$19</f>
        <v>0</v>
      </c>
      <c r="T110" s="35">
        <f>Main!G105*Mask!I$19</f>
        <v>0</v>
      </c>
      <c r="U110" s="35">
        <f>Main!H105*Mask!J$19</f>
        <v>0</v>
      </c>
      <c r="V110" s="35">
        <f>Main!I105*Mask!K$19</f>
        <v>0</v>
      </c>
      <c r="W110" s="35">
        <f>Main!J105*Mask!L$19</f>
        <v>0</v>
      </c>
      <c r="X110" s="35">
        <f>Main!K105*Mask!M$19</f>
        <v>0</v>
      </c>
      <c r="Y110" s="35">
        <f>Main!L105*Mask!N$19</f>
        <v>0</v>
      </c>
      <c r="Z110" s="35">
        <f>Main!M105*Mask!O$19</f>
        <v>0</v>
      </c>
      <c r="AA110" s="35">
        <f>Main!N105*Mask!P$19</f>
        <v>0</v>
      </c>
      <c r="AB110" s="35">
        <f>Main!O105*Mask!Q$19</f>
        <v>0</v>
      </c>
      <c r="AC110" s="35">
        <f>Main!P105*Mask!R$19</f>
        <v>0</v>
      </c>
      <c r="AD110" s="35">
        <f>Main!Q105*Mask!S$19</f>
        <v>0</v>
      </c>
      <c r="AE110" s="35">
        <f>Main!R105*Mask!T$19</f>
        <v>0</v>
      </c>
      <c r="AF110" s="35">
        <f>Main!S105*Mask!U$19</f>
        <v>0</v>
      </c>
      <c r="AG110" s="35">
        <f>Main!T105*Mask!V$19</f>
        <v>0</v>
      </c>
      <c r="AH110" s="35">
        <f>Main!U105*Mask!W$19</f>
        <v>0</v>
      </c>
      <c r="AI110" s="35">
        <f>Main!V105*Mask!X$19</f>
        <v>0</v>
      </c>
      <c r="AJ110" s="35">
        <f>Main!W105*Mask!Y$19</f>
        <v>0</v>
      </c>
      <c r="AK110" s="35">
        <f>Main!X105*Mask!Z$19</f>
        <v>0</v>
      </c>
      <c r="AL110" s="35">
        <f>Main!Y105*Mask!AA$19</f>
        <v>0</v>
      </c>
      <c r="AM110" s="35">
        <f>Main!Z105*Mask!AB$19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1</v>
      </c>
      <c r="Q111" s="138" t="str">
        <f ca="1">IF(Main!$AY106&lt;&gt;"#",$P111-Main!$AY106,"#")</f>
        <v>#</v>
      </c>
      <c r="R111" s="35">
        <f>Main!E106*Mask!G$19</f>
        <v>0</v>
      </c>
      <c r="S111" s="35">
        <f>Main!F106*Mask!H$19</f>
        <v>0</v>
      </c>
      <c r="T111" s="35">
        <f>Main!G106*Mask!I$19</f>
        <v>0</v>
      </c>
      <c r="U111" s="35">
        <f>Main!H106*Mask!J$19</f>
        <v>0</v>
      </c>
      <c r="V111" s="35">
        <f>Main!I106*Mask!K$19</f>
        <v>0</v>
      </c>
      <c r="W111" s="35">
        <f>Main!J106*Mask!L$19</f>
        <v>0</v>
      </c>
      <c r="X111" s="35">
        <f>Main!K106*Mask!M$19</f>
        <v>0</v>
      </c>
      <c r="Y111" s="35">
        <f>Main!L106*Mask!N$19</f>
        <v>0</v>
      </c>
      <c r="Z111" s="35">
        <f>Main!M106*Mask!O$19</f>
        <v>0</v>
      </c>
      <c r="AA111" s="35">
        <f>Main!N106*Mask!P$19</f>
        <v>0</v>
      </c>
      <c r="AB111" s="35">
        <f>Main!O106*Mask!Q$19</f>
        <v>0</v>
      </c>
      <c r="AC111" s="35">
        <f>Main!P106*Mask!R$19</f>
        <v>0</v>
      </c>
      <c r="AD111" s="35">
        <f>Main!Q106*Mask!S$19</f>
        <v>0</v>
      </c>
      <c r="AE111" s="35">
        <f>Main!R106*Mask!T$19</f>
        <v>0</v>
      </c>
      <c r="AF111" s="35">
        <f>Main!S106*Mask!U$19</f>
        <v>0</v>
      </c>
      <c r="AG111" s="35">
        <f>Main!T106*Mask!V$19</f>
        <v>0</v>
      </c>
      <c r="AH111" s="35">
        <f>Main!U106*Mask!W$19</f>
        <v>0</v>
      </c>
      <c r="AI111" s="35">
        <f>Main!V106*Mask!X$19</f>
        <v>0</v>
      </c>
      <c r="AJ111" s="35">
        <f>Main!W106*Mask!Y$19</f>
        <v>0</v>
      </c>
      <c r="AK111" s="35">
        <f>Main!X106*Mask!Z$19</f>
        <v>0</v>
      </c>
      <c r="AL111" s="35">
        <f>Main!Y106*Mask!AA$19</f>
        <v>0</v>
      </c>
      <c r="AM111" s="35">
        <f>Main!Z106*Mask!AB$19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1</v>
      </c>
      <c r="Q112" s="138" t="str">
        <f ca="1">IF(Main!$AY107&lt;&gt;"#",$P112-Main!$AY107,"#")</f>
        <v>#</v>
      </c>
      <c r="R112" s="35">
        <f>Main!E107*Mask!G$19</f>
        <v>0</v>
      </c>
      <c r="S112" s="35">
        <f>Main!F107*Mask!H$19</f>
        <v>0</v>
      </c>
      <c r="T112" s="35">
        <f>Main!G107*Mask!I$19</f>
        <v>0</v>
      </c>
      <c r="U112" s="35">
        <f>Main!H107*Mask!J$19</f>
        <v>0</v>
      </c>
      <c r="V112" s="35">
        <f>Main!I107*Mask!K$19</f>
        <v>0</v>
      </c>
      <c r="W112" s="35">
        <f>Main!J107*Mask!L$19</f>
        <v>0</v>
      </c>
      <c r="X112" s="35">
        <f>Main!K107*Mask!M$19</f>
        <v>0</v>
      </c>
      <c r="Y112" s="35">
        <f>Main!L107*Mask!N$19</f>
        <v>0</v>
      </c>
      <c r="Z112" s="35">
        <f>Main!M107*Mask!O$19</f>
        <v>0</v>
      </c>
      <c r="AA112" s="35">
        <f>Main!N107*Mask!P$19</f>
        <v>0</v>
      </c>
      <c r="AB112" s="35">
        <f>Main!O107*Mask!Q$19</f>
        <v>0</v>
      </c>
      <c r="AC112" s="35">
        <f>Main!P107*Mask!R$19</f>
        <v>0</v>
      </c>
      <c r="AD112" s="35">
        <f>Main!Q107*Mask!S$19</f>
        <v>0</v>
      </c>
      <c r="AE112" s="35">
        <f>Main!R107*Mask!T$19</f>
        <v>0</v>
      </c>
      <c r="AF112" s="35">
        <f>Main!S107*Mask!U$19</f>
        <v>0</v>
      </c>
      <c r="AG112" s="35">
        <f>Main!T107*Mask!V$19</f>
        <v>0</v>
      </c>
      <c r="AH112" s="35">
        <f>Main!U107*Mask!W$19</f>
        <v>0</v>
      </c>
      <c r="AI112" s="35">
        <f>Main!V107*Mask!X$19</f>
        <v>0</v>
      </c>
      <c r="AJ112" s="35">
        <f>Main!W107*Mask!Y$19</f>
        <v>0</v>
      </c>
      <c r="AK112" s="35">
        <f>Main!X107*Mask!Z$19</f>
        <v>0</v>
      </c>
      <c r="AL112" s="35">
        <f>Main!Y107*Mask!AA$19</f>
        <v>0</v>
      </c>
      <c r="AM112" s="35">
        <f>Main!Z107*Mask!AB$19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1</v>
      </c>
      <c r="Q113" s="138" t="str">
        <f ca="1">IF(Main!$AY108&lt;&gt;"#",$P113-Main!$AY108,"#")</f>
        <v>#</v>
      </c>
      <c r="R113" s="35">
        <f>Main!E108*Mask!G$19</f>
        <v>0</v>
      </c>
      <c r="S113" s="35">
        <f>Main!F108*Mask!H$19</f>
        <v>0</v>
      </c>
      <c r="T113" s="35">
        <f>Main!G108*Mask!I$19</f>
        <v>0</v>
      </c>
      <c r="U113" s="35">
        <f>Main!H108*Mask!J$19</f>
        <v>0</v>
      </c>
      <c r="V113" s="35">
        <f>Main!I108*Mask!K$19</f>
        <v>0</v>
      </c>
      <c r="W113" s="35">
        <f>Main!J108*Mask!L$19</f>
        <v>0</v>
      </c>
      <c r="X113" s="35">
        <f>Main!K108*Mask!M$19</f>
        <v>0</v>
      </c>
      <c r="Y113" s="35">
        <f>Main!L108*Mask!N$19</f>
        <v>0</v>
      </c>
      <c r="Z113" s="35">
        <f>Main!M108*Mask!O$19</f>
        <v>0</v>
      </c>
      <c r="AA113" s="35">
        <f>Main!N108*Mask!P$19</f>
        <v>0</v>
      </c>
      <c r="AB113" s="35">
        <f>Main!O108*Mask!Q$19</f>
        <v>0</v>
      </c>
      <c r="AC113" s="35">
        <f>Main!P108*Mask!R$19</f>
        <v>0</v>
      </c>
      <c r="AD113" s="35">
        <f>Main!Q108*Mask!S$19</f>
        <v>0</v>
      </c>
      <c r="AE113" s="35">
        <f>Main!R108*Mask!T$19</f>
        <v>0</v>
      </c>
      <c r="AF113" s="35">
        <f>Main!S108*Mask!U$19</f>
        <v>0</v>
      </c>
      <c r="AG113" s="35">
        <f>Main!T108*Mask!V$19</f>
        <v>0</v>
      </c>
      <c r="AH113" s="35">
        <f>Main!U108*Mask!W$19</f>
        <v>0</v>
      </c>
      <c r="AI113" s="35">
        <f>Main!V108*Mask!X$19</f>
        <v>0</v>
      </c>
      <c r="AJ113" s="35">
        <f>Main!W108*Mask!Y$19</f>
        <v>0</v>
      </c>
      <c r="AK113" s="35">
        <f>Main!X108*Mask!Z$19</f>
        <v>0</v>
      </c>
      <c r="AL113" s="35">
        <f>Main!Y108*Mask!AA$19</f>
        <v>0</v>
      </c>
      <c r="AM113" s="35">
        <f>Main!Z108*Mask!AB$19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1</v>
      </c>
      <c r="Q114" s="138" t="str">
        <f ca="1">IF(Main!$AY109&lt;&gt;"#",$P114-Main!$AY109,"#")</f>
        <v>#</v>
      </c>
      <c r="R114" s="35">
        <f>Main!E109*Mask!G$19</f>
        <v>0</v>
      </c>
      <c r="S114" s="35">
        <f>Main!F109*Mask!H$19</f>
        <v>0</v>
      </c>
      <c r="T114" s="35">
        <f>Main!G109*Mask!I$19</f>
        <v>0</v>
      </c>
      <c r="U114" s="35">
        <f>Main!H109*Mask!J$19</f>
        <v>0</v>
      </c>
      <c r="V114" s="35">
        <f>Main!I109*Mask!K$19</f>
        <v>0</v>
      </c>
      <c r="W114" s="35">
        <f>Main!J109*Mask!L$19</f>
        <v>0</v>
      </c>
      <c r="X114" s="35">
        <f>Main!K109*Mask!M$19</f>
        <v>0</v>
      </c>
      <c r="Y114" s="35">
        <f>Main!L109*Mask!N$19</f>
        <v>0</v>
      </c>
      <c r="Z114" s="35">
        <f>Main!M109*Mask!O$19</f>
        <v>0</v>
      </c>
      <c r="AA114" s="35">
        <f>Main!N109*Mask!P$19</f>
        <v>0</v>
      </c>
      <c r="AB114" s="35">
        <f>Main!O109*Mask!Q$19</f>
        <v>0</v>
      </c>
      <c r="AC114" s="35">
        <f>Main!P109*Mask!R$19</f>
        <v>0</v>
      </c>
      <c r="AD114" s="35">
        <f>Main!Q109*Mask!S$19</f>
        <v>0</v>
      </c>
      <c r="AE114" s="35">
        <f>Main!R109*Mask!T$19</f>
        <v>0</v>
      </c>
      <c r="AF114" s="35">
        <f>Main!S109*Mask!U$19</f>
        <v>0</v>
      </c>
      <c r="AG114" s="35">
        <f>Main!T109*Mask!V$19</f>
        <v>0</v>
      </c>
      <c r="AH114" s="35">
        <f>Main!U109*Mask!W$19</f>
        <v>0</v>
      </c>
      <c r="AI114" s="35">
        <f>Main!V109*Mask!X$19</f>
        <v>0</v>
      </c>
      <c r="AJ114" s="35">
        <f>Main!W109*Mask!Y$19</f>
        <v>0</v>
      </c>
      <c r="AK114" s="35">
        <f>Main!X109*Mask!Z$19</f>
        <v>0</v>
      </c>
      <c r="AL114" s="35">
        <f>Main!Y109*Mask!AA$19</f>
        <v>0</v>
      </c>
      <c r="AM114" s="35">
        <f>Main!Z109*Mask!AB$19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1</v>
      </c>
      <c r="Q115" s="138" t="str">
        <f ca="1">IF(Main!$AY110&lt;&gt;"#",$P115-Main!$AY110,"#")</f>
        <v>#</v>
      </c>
      <c r="R115" s="35">
        <f>Main!E110*Mask!G$19</f>
        <v>0</v>
      </c>
      <c r="S115" s="35">
        <f>Main!F110*Mask!H$19</f>
        <v>0</v>
      </c>
      <c r="T115" s="35">
        <f>Main!G110*Mask!I$19</f>
        <v>0</v>
      </c>
      <c r="U115" s="35">
        <f>Main!H110*Mask!J$19</f>
        <v>0</v>
      </c>
      <c r="V115" s="35">
        <f>Main!I110*Mask!K$19</f>
        <v>0</v>
      </c>
      <c r="W115" s="35">
        <f>Main!J110*Mask!L$19</f>
        <v>0</v>
      </c>
      <c r="X115" s="35">
        <f>Main!K110*Mask!M$19</f>
        <v>0</v>
      </c>
      <c r="Y115" s="35">
        <f>Main!L110*Mask!N$19</f>
        <v>0</v>
      </c>
      <c r="Z115" s="35">
        <f>Main!M110*Mask!O$19</f>
        <v>0</v>
      </c>
      <c r="AA115" s="35">
        <f>Main!N110*Mask!P$19</f>
        <v>0</v>
      </c>
      <c r="AB115" s="35">
        <f>Main!O110*Mask!Q$19</f>
        <v>0</v>
      </c>
      <c r="AC115" s="35">
        <f>Main!P110*Mask!R$19</f>
        <v>0</v>
      </c>
      <c r="AD115" s="35">
        <f>Main!Q110*Mask!S$19</f>
        <v>0</v>
      </c>
      <c r="AE115" s="35">
        <f>Main!R110*Mask!T$19</f>
        <v>0</v>
      </c>
      <c r="AF115" s="35">
        <f>Main!S110*Mask!U$19</f>
        <v>0</v>
      </c>
      <c r="AG115" s="35">
        <f>Main!T110*Mask!V$19</f>
        <v>0</v>
      </c>
      <c r="AH115" s="35">
        <f>Main!U110*Mask!W$19</f>
        <v>0</v>
      </c>
      <c r="AI115" s="35">
        <f>Main!V110*Mask!X$19</f>
        <v>0</v>
      </c>
      <c r="AJ115" s="35">
        <f>Main!W110*Mask!Y$19</f>
        <v>0</v>
      </c>
      <c r="AK115" s="35">
        <f>Main!X110*Mask!Z$19</f>
        <v>0</v>
      </c>
      <c r="AL115" s="35">
        <f>Main!Y110*Mask!AA$19</f>
        <v>0</v>
      </c>
      <c r="AM115" s="35">
        <f>Main!Z110*Mask!AB$19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1</v>
      </c>
      <c r="Q116" s="138" t="str">
        <f ca="1">IF(Main!$AY111&lt;&gt;"#",$P116-Main!$AY111,"#")</f>
        <v>#</v>
      </c>
      <c r="R116" s="35">
        <f>Main!E111*Mask!G$19</f>
        <v>0</v>
      </c>
      <c r="S116" s="35">
        <f>Main!F111*Mask!H$19</f>
        <v>0</v>
      </c>
      <c r="T116" s="35">
        <f>Main!G111*Mask!I$19</f>
        <v>0</v>
      </c>
      <c r="U116" s="35">
        <f>Main!H111*Mask!J$19</f>
        <v>0</v>
      </c>
      <c r="V116" s="35">
        <f>Main!I111*Mask!K$19</f>
        <v>0</v>
      </c>
      <c r="W116" s="35">
        <f>Main!J111*Mask!L$19</f>
        <v>0</v>
      </c>
      <c r="X116" s="35">
        <f>Main!K111*Mask!M$19</f>
        <v>0</v>
      </c>
      <c r="Y116" s="35">
        <f>Main!L111*Mask!N$19</f>
        <v>0</v>
      </c>
      <c r="Z116" s="35">
        <f>Main!M111*Mask!O$19</f>
        <v>0</v>
      </c>
      <c r="AA116" s="35">
        <f>Main!N111*Mask!P$19</f>
        <v>0</v>
      </c>
      <c r="AB116" s="35">
        <f>Main!O111*Mask!Q$19</f>
        <v>0</v>
      </c>
      <c r="AC116" s="35">
        <f>Main!P111*Mask!R$19</f>
        <v>0</v>
      </c>
      <c r="AD116" s="35">
        <f>Main!Q111*Mask!S$19</f>
        <v>0</v>
      </c>
      <c r="AE116" s="35">
        <f>Main!R111*Mask!T$19</f>
        <v>0</v>
      </c>
      <c r="AF116" s="35">
        <f>Main!S111*Mask!U$19</f>
        <v>0</v>
      </c>
      <c r="AG116" s="35">
        <f>Main!T111*Mask!V$19</f>
        <v>0</v>
      </c>
      <c r="AH116" s="35">
        <f>Main!U111*Mask!W$19</f>
        <v>0</v>
      </c>
      <c r="AI116" s="35">
        <f>Main!V111*Mask!X$19</f>
        <v>0</v>
      </c>
      <c r="AJ116" s="35">
        <f>Main!W111*Mask!Y$19</f>
        <v>0</v>
      </c>
      <c r="AK116" s="35">
        <f>Main!X111*Mask!Z$19</f>
        <v>0</v>
      </c>
      <c r="AL116" s="35">
        <f>Main!Y111*Mask!AA$19</f>
        <v>0</v>
      </c>
      <c r="AM116" s="35">
        <f>Main!Z111*Mask!AB$19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1</v>
      </c>
      <c r="Q117" s="138" t="str">
        <f ca="1">IF(Main!$AY112&lt;&gt;"#",$P117-Main!$AY112,"#")</f>
        <v>#</v>
      </c>
      <c r="R117" s="35">
        <f>Main!E112*Mask!G$19</f>
        <v>0</v>
      </c>
      <c r="S117" s="35">
        <f>Main!F112*Mask!H$19</f>
        <v>0</v>
      </c>
      <c r="T117" s="35">
        <f>Main!G112*Mask!I$19</f>
        <v>0</v>
      </c>
      <c r="U117" s="35">
        <f>Main!H112*Mask!J$19</f>
        <v>0</v>
      </c>
      <c r="V117" s="35">
        <f>Main!I112*Mask!K$19</f>
        <v>0</v>
      </c>
      <c r="W117" s="35">
        <f>Main!J112*Mask!L$19</f>
        <v>0</v>
      </c>
      <c r="X117" s="35">
        <f>Main!K112*Mask!M$19</f>
        <v>0</v>
      </c>
      <c r="Y117" s="35">
        <f>Main!L112*Mask!N$19</f>
        <v>0</v>
      </c>
      <c r="Z117" s="35">
        <f>Main!M112*Mask!O$19</f>
        <v>0</v>
      </c>
      <c r="AA117" s="35">
        <f>Main!N112*Mask!P$19</f>
        <v>0</v>
      </c>
      <c r="AB117" s="35">
        <f>Main!O112*Mask!Q$19</f>
        <v>0</v>
      </c>
      <c r="AC117" s="35">
        <f>Main!P112*Mask!R$19</f>
        <v>0</v>
      </c>
      <c r="AD117" s="35">
        <f>Main!Q112*Mask!S$19</f>
        <v>0</v>
      </c>
      <c r="AE117" s="35">
        <f>Main!R112*Mask!T$19</f>
        <v>0</v>
      </c>
      <c r="AF117" s="35">
        <f>Main!S112*Mask!U$19</f>
        <v>0</v>
      </c>
      <c r="AG117" s="35">
        <f>Main!T112*Mask!V$19</f>
        <v>0</v>
      </c>
      <c r="AH117" s="35">
        <f>Main!U112*Mask!W$19</f>
        <v>0</v>
      </c>
      <c r="AI117" s="35">
        <f>Main!V112*Mask!X$19</f>
        <v>0</v>
      </c>
      <c r="AJ117" s="35">
        <f>Main!W112*Mask!Y$19</f>
        <v>0</v>
      </c>
      <c r="AK117" s="35">
        <f>Main!X112*Mask!Z$19</f>
        <v>0</v>
      </c>
      <c r="AL117" s="35">
        <f>Main!Y112*Mask!AA$19</f>
        <v>0</v>
      </c>
      <c r="AM117" s="35">
        <f>Main!Z112*Mask!AB$19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1</v>
      </c>
      <c r="Q118" s="138" t="str">
        <f ca="1">IF(Main!$AY113&lt;&gt;"#",$P118-Main!$AY113,"#")</f>
        <v>#</v>
      </c>
      <c r="R118" s="35">
        <f>Main!E113*Mask!G$19</f>
        <v>0</v>
      </c>
      <c r="S118" s="35">
        <f>Main!F113*Mask!H$19</f>
        <v>0</v>
      </c>
      <c r="T118" s="35">
        <f>Main!G113*Mask!I$19</f>
        <v>0</v>
      </c>
      <c r="U118" s="35">
        <f>Main!H113*Mask!J$19</f>
        <v>0</v>
      </c>
      <c r="V118" s="35">
        <f>Main!I113*Mask!K$19</f>
        <v>0</v>
      </c>
      <c r="W118" s="35">
        <f>Main!J113*Mask!L$19</f>
        <v>0</v>
      </c>
      <c r="X118" s="35">
        <f>Main!K113*Mask!M$19</f>
        <v>0</v>
      </c>
      <c r="Y118" s="35">
        <f>Main!L113*Mask!N$19</f>
        <v>0</v>
      </c>
      <c r="Z118" s="35">
        <f>Main!M113*Mask!O$19</f>
        <v>0</v>
      </c>
      <c r="AA118" s="35">
        <f>Main!N113*Mask!P$19</f>
        <v>0</v>
      </c>
      <c r="AB118" s="35">
        <f>Main!O113*Mask!Q$19</f>
        <v>0</v>
      </c>
      <c r="AC118" s="35">
        <f>Main!P113*Mask!R$19</f>
        <v>0</v>
      </c>
      <c r="AD118" s="35">
        <f>Main!Q113*Mask!S$19</f>
        <v>0</v>
      </c>
      <c r="AE118" s="35">
        <f>Main!R113*Mask!T$19</f>
        <v>0</v>
      </c>
      <c r="AF118" s="35">
        <f>Main!S113*Mask!U$19</f>
        <v>0</v>
      </c>
      <c r="AG118" s="35">
        <f>Main!T113*Mask!V$19</f>
        <v>0</v>
      </c>
      <c r="AH118" s="35">
        <f>Main!U113*Mask!W$19</f>
        <v>0</v>
      </c>
      <c r="AI118" s="35">
        <f>Main!V113*Mask!X$19</f>
        <v>0</v>
      </c>
      <c r="AJ118" s="35">
        <f>Main!W113*Mask!Y$19</f>
        <v>0</v>
      </c>
      <c r="AK118" s="35">
        <f>Main!X113*Mask!Z$19</f>
        <v>0</v>
      </c>
      <c r="AL118" s="35">
        <f>Main!Y113*Mask!AA$19</f>
        <v>0</v>
      </c>
      <c r="AM118" s="35">
        <f>Main!Z113*Mask!AB$19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1</v>
      </c>
      <c r="Q119" s="138" t="str">
        <f ca="1">IF(Main!$AY114&lt;&gt;"#",$P119-Main!$AY114,"#")</f>
        <v>#</v>
      </c>
      <c r="R119" s="35">
        <f>Main!E114*Mask!G$19</f>
        <v>0</v>
      </c>
      <c r="S119" s="35">
        <f>Main!F114*Mask!H$19</f>
        <v>0</v>
      </c>
      <c r="T119" s="35">
        <f>Main!G114*Mask!I$19</f>
        <v>0</v>
      </c>
      <c r="U119" s="35">
        <f>Main!H114*Mask!J$19</f>
        <v>0</v>
      </c>
      <c r="V119" s="35">
        <f>Main!I114*Mask!K$19</f>
        <v>0</v>
      </c>
      <c r="W119" s="35">
        <f>Main!J114*Mask!L$19</f>
        <v>0</v>
      </c>
      <c r="X119" s="35">
        <f>Main!K114*Mask!M$19</f>
        <v>0</v>
      </c>
      <c r="Y119" s="35">
        <f>Main!L114*Mask!N$19</f>
        <v>0</v>
      </c>
      <c r="Z119" s="35">
        <f>Main!M114*Mask!O$19</f>
        <v>0</v>
      </c>
      <c r="AA119" s="35">
        <f>Main!N114*Mask!P$19</f>
        <v>0</v>
      </c>
      <c r="AB119" s="35">
        <f>Main!O114*Mask!Q$19</f>
        <v>0</v>
      </c>
      <c r="AC119" s="35">
        <f>Main!P114*Mask!R$19</f>
        <v>0</v>
      </c>
      <c r="AD119" s="35">
        <f>Main!Q114*Mask!S$19</f>
        <v>0</v>
      </c>
      <c r="AE119" s="35">
        <f>Main!R114*Mask!T$19</f>
        <v>0</v>
      </c>
      <c r="AF119" s="35">
        <f>Main!S114*Mask!U$19</f>
        <v>0</v>
      </c>
      <c r="AG119" s="35">
        <f>Main!T114*Mask!V$19</f>
        <v>0</v>
      </c>
      <c r="AH119" s="35">
        <f>Main!U114*Mask!W$19</f>
        <v>0</v>
      </c>
      <c r="AI119" s="35">
        <f>Main!V114*Mask!X$19</f>
        <v>0</v>
      </c>
      <c r="AJ119" s="35">
        <f>Main!W114*Mask!Y$19</f>
        <v>0</v>
      </c>
      <c r="AK119" s="35">
        <f>Main!X114*Mask!Z$19</f>
        <v>0</v>
      </c>
      <c r="AL119" s="35">
        <f>Main!Y114*Mask!AA$19</f>
        <v>0</v>
      </c>
      <c r="AM119" s="35">
        <f>Main!Z114*Mask!AB$19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1</v>
      </c>
      <c r="Q120" s="138" t="str">
        <f ca="1">IF(Main!$AY115&lt;&gt;"#",$P120-Main!$AY115,"#")</f>
        <v>#</v>
      </c>
      <c r="R120" s="35">
        <f>Main!E115*Mask!G$19</f>
        <v>0</v>
      </c>
      <c r="S120" s="35">
        <f>Main!F115*Mask!H$19</f>
        <v>0</v>
      </c>
      <c r="T120" s="35">
        <f>Main!G115*Mask!I$19</f>
        <v>0</v>
      </c>
      <c r="U120" s="35">
        <f>Main!H115*Mask!J$19</f>
        <v>0</v>
      </c>
      <c r="V120" s="35">
        <f>Main!I115*Mask!K$19</f>
        <v>0</v>
      </c>
      <c r="W120" s="35">
        <f>Main!J115*Mask!L$19</f>
        <v>0</v>
      </c>
      <c r="X120" s="35">
        <f>Main!K115*Mask!M$19</f>
        <v>0</v>
      </c>
      <c r="Y120" s="35">
        <f>Main!L115*Mask!N$19</f>
        <v>0</v>
      </c>
      <c r="Z120" s="35">
        <f>Main!M115*Mask!O$19</f>
        <v>0</v>
      </c>
      <c r="AA120" s="35">
        <f>Main!N115*Mask!P$19</f>
        <v>0</v>
      </c>
      <c r="AB120" s="35">
        <f>Main!O115*Mask!Q$19</f>
        <v>0</v>
      </c>
      <c r="AC120" s="35">
        <f>Main!P115*Mask!R$19</f>
        <v>0</v>
      </c>
      <c r="AD120" s="35">
        <f>Main!Q115*Mask!S$19</f>
        <v>0</v>
      </c>
      <c r="AE120" s="35">
        <f>Main!R115*Mask!T$19</f>
        <v>0</v>
      </c>
      <c r="AF120" s="35">
        <f>Main!S115*Mask!U$19</f>
        <v>0</v>
      </c>
      <c r="AG120" s="35">
        <f>Main!T115*Mask!V$19</f>
        <v>0</v>
      </c>
      <c r="AH120" s="35">
        <f>Main!U115*Mask!W$19</f>
        <v>0</v>
      </c>
      <c r="AI120" s="35">
        <f>Main!V115*Mask!X$19</f>
        <v>0</v>
      </c>
      <c r="AJ120" s="35">
        <f>Main!W115*Mask!Y$19</f>
        <v>0</v>
      </c>
      <c r="AK120" s="35">
        <f>Main!X115*Mask!Z$19</f>
        <v>0</v>
      </c>
      <c r="AL120" s="35">
        <f>Main!Y115*Mask!AA$19</f>
        <v>0</v>
      </c>
      <c r="AM120" s="35">
        <f>Main!Z115*Mask!AB$19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1</v>
      </c>
      <c r="Q121" s="138" t="str">
        <f ca="1">IF(Main!$AY116&lt;&gt;"#",$P121-Main!$AY116,"#")</f>
        <v>#</v>
      </c>
      <c r="R121" s="35">
        <f>Main!E116*Mask!G$19</f>
        <v>0</v>
      </c>
      <c r="S121" s="35">
        <f>Main!F116*Mask!H$19</f>
        <v>0</v>
      </c>
      <c r="T121" s="35">
        <f>Main!G116*Mask!I$19</f>
        <v>0</v>
      </c>
      <c r="U121" s="35">
        <f>Main!H116*Mask!J$19</f>
        <v>0</v>
      </c>
      <c r="V121" s="35">
        <f>Main!I116*Mask!K$19</f>
        <v>0</v>
      </c>
      <c r="W121" s="35">
        <f>Main!J116*Mask!L$19</f>
        <v>0</v>
      </c>
      <c r="X121" s="35">
        <f>Main!K116*Mask!M$19</f>
        <v>0</v>
      </c>
      <c r="Y121" s="35">
        <f>Main!L116*Mask!N$19</f>
        <v>0</v>
      </c>
      <c r="Z121" s="35">
        <f>Main!M116*Mask!O$19</f>
        <v>0</v>
      </c>
      <c r="AA121" s="35">
        <f>Main!N116*Mask!P$19</f>
        <v>0</v>
      </c>
      <c r="AB121" s="35">
        <f>Main!O116*Mask!Q$19</f>
        <v>0</v>
      </c>
      <c r="AC121" s="35">
        <f>Main!P116*Mask!R$19</f>
        <v>0</v>
      </c>
      <c r="AD121" s="35">
        <f>Main!Q116*Mask!S$19</f>
        <v>0</v>
      </c>
      <c r="AE121" s="35">
        <f>Main!R116*Mask!T$19</f>
        <v>0</v>
      </c>
      <c r="AF121" s="35">
        <f>Main!S116*Mask!U$19</f>
        <v>0</v>
      </c>
      <c r="AG121" s="35">
        <f>Main!T116*Mask!V$19</f>
        <v>0</v>
      </c>
      <c r="AH121" s="35">
        <f>Main!U116*Mask!W$19</f>
        <v>0</v>
      </c>
      <c r="AI121" s="35">
        <f>Main!V116*Mask!X$19</f>
        <v>0</v>
      </c>
      <c r="AJ121" s="35">
        <f>Main!W116*Mask!Y$19</f>
        <v>0</v>
      </c>
      <c r="AK121" s="35">
        <f>Main!X116*Mask!Z$19</f>
        <v>0</v>
      </c>
      <c r="AL121" s="35">
        <f>Main!Y116*Mask!AA$19</f>
        <v>0</v>
      </c>
      <c r="AM121" s="35">
        <f>Main!Z116*Mask!AB$19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1</v>
      </c>
      <c r="Q122" s="138" t="str">
        <f ca="1">IF(Main!$AY117&lt;&gt;"#",$P122-Main!$AY117,"#")</f>
        <v>#</v>
      </c>
      <c r="R122" s="35">
        <f>Main!E117*Mask!G$19</f>
        <v>0</v>
      </c>
      <c r="S122" s="35">
        <f>Main!F117*Mask!H$19</f>
        <v>0</v>
      </c>
      <c r="T122" s="35">
        <f>Main!G117*Mask!I$19</f>
        <v>0</v>
      </c>
      <c r="U122" s="35">
        <f>Main!H117*Mask!J$19</f>
        <v>0</v>
      </c>
      <c r="V122" s="35">
        <f>Main!I117*Mask!K$19</f>
        <v>0</v>
      </c>
      <c r="W122" s="35">
        <f>Main!J117*Mask!L$19</f>
        <v>0</v>
      </c>
      <c r="X122" s="35">
        <f>Main!K117*Mask!M$19</f>
        <v>0</v>
      </c>
      <c r="Y122" s="35">
        <f>Main!L117*Mask!N$19</f>
        <v>0</v>
      </c>
      <c r="Z122" s="35">
        <f>Main!M117*Mask!O$19</f>
        <v>0</v>
      </c>
      <c r="AA122" s="35">
        <f>Main!N117*Mask!P$19</f>
        <v>0</v>
      </c>
      <c r="AB122" s="35">
        <f>Main!O117*Mask!Q$19</f>
        <v>0</v>
      </c>
      <c r="AC122" s="35">
        <f>Main!P117*Mask!R$19</f>
        <v>0</v>
      </c>
      <c r="AD122" s="35">
        <f>Main!Q117*Mask!S$19</f>
        <v>0</v>
      </c>
      <c r="AE122" s="35">
        <f>Main!R117*Mask!T$19</f>
        <v>0</v>
      </c>
      <c r="AF122" s="35">
        <f>Main!S117*Mask!U$19</f>
        <v>0</v>
      </c>
      <c r="AG122" s="35">
        <f>Main!T117*Mask!V$19</f>
        <v>0</v>
      </c>
      <c r="AH122" s="35">
        <f>Main!U117*Mask!W$19</f>
        <v>0</v>
      </c>
      <c r="AI122" s="35">
        <f>Main!V117*Mask!X$19</f>
        <v>0</v>
      </c>
      <c r="AJ122" s="35">
        <f>Main!W117*Mask!Y$19</f>
        <v>0</v>
      </c>
      <c r="AK122" s="35">
        <f>Main!X117*Mask!Z$19</f>
        <v>0</v>
      </c>
      <c r="AL122" s="35">
        <f>Main!Y117*Mask!AA$19</f>
        <v>0</v>
      </c>
      <c r="AM122" s="35">
        <f>Main!Z117*Mask!AB$19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1</v>
      </c>
      <c r="Q123" s="138" t="str">
        <f ca="1">IF(Main!$AY118&lt;&gt;"#",$P123-Main!$AY118,"#")</f>
        <v>#</v>
      </c>
      <c r="R123" s="35">
        <f>Main!E118*Mask!G$19</f>
        <v>0</v>
      </c>
      <c r="S123" s="35">
        <f>Main!F118*Mask!H$19</f>
        <v>0</v>
      </c>
      <c r="T123" s="35">
        <f>Main!G118*Mask!I$19</f>
        <v>0</v>
      </c>
      <c r="U123" s="35">
        <f>Main!H118*Mask!J$19</f>
        <v>0</v>
      </c>
      <c r="V123" s="35">
        <f>Main!I118*Mask!K$19</f>
        <v>0</v>
      </c>
      <c r="W123" s="35">
        <f>Main!J118*Mask!L$19</f>
        <v>0</v>
      </c>
      <c r="X123" s="35">
        <f>Main!K118*Mask!M$19</f>
        <v>0</v>
      </c>
      <c r="Y123" s="35">
        <f>Main!L118*Mask!N$19</f>
        <v>0</v>
      </c>
      <c r="Z123" s="35">
        <f>Main!M118*Mask!O$19</f>
        <v>0</v>
      </c>
      <c r="AA123" s="35">
        <f>Main!N118*Mask!P$19</f>
        <v>0</v>
      </c>
      <c r="AB123" s="35">
        <f>Main!O118*Mask!Q$19</f>
        <v>0</v>
      </c>
      <c r="AC123" s="35">
        <f>Main!P118*Mask!R$19</f>
        <v>0</v>
      </c>
      <c r="AD123" s="35">
        <f>Main!Q118*Mask!S$19</f>
        <v>0</v>
      </c>
      <c r="AE123" s="35">
        <f>Main!R118*Mask!T$19</f>
        <v>0</v>
      </c>
      <c r="AF123" s="35">
        <f>Main!S118*Mask!U$19</f>
        <v>0</v>
      </c>
      <c r="AG123" s="35">
        <f>Main!T118*Mask!V$19</f>
        <v>0</v>
      </c>
      <c r="AH123" s="35">
        <f>Main!U118*Mask!W$19</f>
        <v>0</v>
      </c>
      <c r="AI123" s="35">
        <f>Main!V118*Mask!X$19</f>
        <v>0</v>
      </c>
      <c r="AJ123" s="35">
        <f>Main!W118*Mask!Y$19</f>
        <v>0</v>
      </c>
      <c r="AK123" s="35">
        <f>Main!X118*Mask!Z$19</f>
        <v>0</v>
      </c>
      <c r="AL123" s="35">
        <f>Main!Y118*Mask!AA$19</f>
        <v>0</v>
      </c>
      <c r="AM123" s="35">
        <f>Main!Z118*Mask!AB$19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1</v>
      </c>
      <c r="Q124" s="138" t="str">
        <f ca="1">IF(Main!$AY119&lt;&gt;"#",$P124-Main!$AY119,"#")</f>
        <v>#</v>
      </c>
      <c r="R124" s="35">
        <f>Main!E119*Mask!G$19</f>
        <v>0</v>
      </c>
      <c r="S124" s="35">
        <f>Main!F119*Mask!H$19</f>
        <v>0</v>
      </c>
      <c r="T124" s="35">
        <f>Main!G119*Mask!I$19</f>
        <v>0</v>
      </c>
      <c r="U124" s="35">
        <f>Main!H119*Mask!J$19</f>
        <v>0</v>
      </c>
      <c r="V124" s="35">
        <f>Main!I119*Mask!K$19</f>
        <v>0</v>
      </c>
      <c r="W124" s="35">
        <f>Main!J119*Mask!L$19</f>
        <v>0</v>
      </c>
      <c r="X124" s="35">
        <f>Main!K119*Mask!M$19</f>
        <v>0</v>
      </c>
      <c r="Y124" s="35">
        <f>Main!L119*Mask!N$19</f>
        <v>0</v>
      </c>
      <c r="Z124" s="35">
        <f>Main!M119*Mask!O$19</f>
        <v>0</v>
      </c>
      <c r="AA124" s="35">
        <f>Main!N119*Mask!P$19</f>
        <v>0</v>
      </c>
      <c r="AB124" s="35">
        <f>Main!O119*Mask!Q$19</f>
        <v>0</v>
      </c>
      <c r="AC124" s="35">
        <f>Main!P119*Mask!R$19</f>
        <v>0</v>
      </c>
      <c r="AD124" s="35">
        <f>Main!Q119*Mask!S$19</f>
        <v>0</v>
      </c>
      <c r="AE124" s="35">
        <f>Main!R119*Mask!T$19</f>
        <v>0</v>
      </c>
      <c r="AF124" s="35">
        <f>Main!S119*Mask!U$19</f>
        <v>0</v>
      </c>
      <c r="AG124" s="35">
        <f>Main!T119*Mask!V$19</f>
        <v>0</v>
      </c>
      <c r="AH124" s="35">
        <f>Main!U119*Mask!W$19</f>
        <v>0</v>
      </c>
      <c r="AI124" s="35">
        <f>Main!V119*Mask!X$19</f>
        <v>0</v>
      </c>
      <c r="AJ124" s="35">
        <f>Main!W119*Mask!Y$19</f>
        <v>0</v>
      </c>
      <c r="AK124" s="35">
        <f>Main!X119*Mask!Z$19</f>
        <v>0</v>
      </c>
      <c r="AL124" s="35">
        <f>Main!Y119*Mask!AA$19</f>
        <v>0</v>
      </c>
      <c r="AM124" s="35">
        <f>Main!Z119*Mask!AB$19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1</v>
      </c>
      <c r="Q125" s="138" t="str">
        <f ca="1">IF(Main!$AY120&lt;&gt;"#",$P125-Main!$AY120,"#")</f>
        <v>#</v>
      </c>
      <c r="R125" s="35">
        <f>Main!E120*Mask!G$19</f>
        <v>0</v>
      </c>
      <c r="S125" s="35">
        <f>Main!F120*Mask!H$19</f>
        <v>0</v>
      </c>
      <c r="T125" s="35">
        <f>Main!G120*Mask!I$19</f>
        <v>0</v>
      </c>
      <c r="U125" s="35">
        <f>Main!H120*Mask!J$19</f>
        <v>0</v>
      </c>
      <c r="V125" s="35">
        <f>Main!I120*Mask!K$19</f>
        <v>0</v>
      </c>
      <c r="W125" s="35">
        <f>Main!J120*Mask!L$19</f>
        <v>0</v>
      </c>
      <c r="X125" s="35">
        <f>Main!K120*Mask!M$19</f>
        <v>0</v>
      </c>
      <c r="Y125" s="35">
        <f>Main!L120*Mask!N$19</f>
        <v>0</v>
      </c>
      <c r="Z125" s="35">
        <f>Main!M120*Mask!O$19</f>
        <v>0</v>
      </c>
      <c r="AA125" s="35">
        <f>Main!N120*Mask!P$19</f>
        <v>0</v>
      </c>
      <c r="AB125" s="35">
        <f>Main!O120*Mask!Q$19</f>
        <v>0</v>
      </c>
      <c r="AC125" s="35">
        <f>Main!P120*Mask!R$19</f>
        <v>0</v>
      </c>
      <c r="AD125" s="35">
        <f>Main!Q120*Mask!S$19</f>
        <v>0</v>
      </c>
      <c r="AE125" s="35">
        <f>Main!R120*Mask!T$19</f>
        <v>0</v>
      </c>
      <c r="AF125" s="35">
        <f>Main!S120*Mask!U$19</f>
        <v>0</v>
      </c>
      <c r="AG125" s="35">
        <f>Main!T120*Mask!V$19</f>
        <v>0</v>
      </c>
      <c r="AH125" s="35">
        <f>Main!U120*Mask!W$19</f>
        <v>0</v>
      </c>
      <c r="AI125" s="35">
        <f>Main!V120*Mask!X$19</f>
        <v>0</v>
      </c>
      <c r="AJ125" s="35">
        <f>Main!W120*Mask!Y$19</f>
        <v>0</v>
      </c>
      <c r="AK125" s="35">
        <f>Main!X120*Mask!Z$19</f>
        <v>0</v>
      </c>
      <c r="AL125" s="35">
        <f>Main!Y120*Mask!AA$19</f>
        <v>0</v>
      </c>
      <c r="AM125" s="35">
        <f>Main!Z120*Mask!AB$19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1</v>
      </c>
      <c r="Q126" s="138" t="str">
        <f ca="1">IF(Main!$AY121&lt;&gt;"#",$P126-Main!$AY121,"#")</f>
        <v>#</v>
      </c>
      <c r="R126" s="35">
        <f>Main!E121*Mask!G$19</f>
        <v>0</v>
      </c>
      <c r="S126" s="35">
        <f>Main!F121*Mask!H$19</f>
        <v>0</v>
      </c>
      <c r="T126" s="35">
        <f>Main!G121*Mask!I$19</f>
        <v>0</v>
      </c>
      <c r="U126" s="35">
        <f>Main!H121*Mask!J$19</f>
        <v>0</v>
      </c>
      <c r="V126" s="35">
        <f>Main!I121*Mask!K$19</f>
        <v>0</v>
      </c>
      <c r="W126" s="35">
        <f>Main!J121*Mask!L$19</f>
        <v>0</v>
      </c>
      <c r="X126" s="35">
        <f>Main!K121*Mask!M$19</f>
        <v>0</v>
      </c>
      <c r="Y126" s="35">
        <f>Main!L121*Mask!N$19</f>
        <v>0</v>
      </c>
      <c r="Z126" s="35">
        <f>Main!M121*Mask!O$19</f>
        <v>0</v>
      </c>
      <c r="AA126" s="35">
        <f>Main!N121*Mask!P$19</f>
        <v>0</v>
      </c>
      <c r="AB126" s="35">
        <f>Main!O121*Mask!Q$19</f>
        <v>0</v>
      </c>
      <c r="AC126" s="35">
        <f>Main!P121*Mask!R$19</f>
        <v>0</v>
      </c>
      <c r="AD126" s="35">
        <f>Main!Q121*Mask!S$19</f>
        <v>0</v>
      </c>
      <c r="AE126" s="35">
        <f>Main!R121*Mask!T$19</f>
        <v>0</v>
      </c>
      <c r="AF126" s="35">
        <f>Main!S121*Mask!U$19</f>
        <v>0</v>
      </c>
      <c r="AG126" s="35">
        <f>Main!T121*Mask!V$19</f>
        <v>0</v>
      </c>
      <c r="AH126" s="35">
        <f>Main!U121*Mask!W$19</f>
        <v>0</v>
      </c>
      <c r="AI126" s="35">
        <f>Main!V121*Mask!X$19</f>
        <v>0</v>
      </c>
      <c r="AJ126" s="35">
        <f>Main!W121*Mask!Y$19</f>
        <v>0</v>
      </c>
      <c r="AK126" s="35">
        <f>Main!X121*Mask!Z$19</f>
        <v>0</v>
      </c>
      <c r="AL126" s="35">
        <f>Main!Y121*Mask!AA$19</f>
        <v>0</v>
      </c>
      <c r="AM126" s="35">
        <f>Main!Z121*Mask!AB$19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1</v>
      </c>
      <c r="Q127" s="138" t="str">
        <f ca="1">IF(Main!$AY122&lt;&gt;"#",$P127-Main!$AY122,"#")</f>
        <v>#</v>
      </c>
      <c r="R127" s="35">
        <f>Main!E122*Mask!G$19</f>
        <v>0</v>
      </c>
      <c r="S127" s="35">
        <f>Main!F122*Mask!H$19</f>
        <v>0</v>
      </c>
      <c r="T127" s="35">
        <f>Main!G122*Mask!I$19</f>
        <v>0</v>
      </c>
      <c r="U127" s="35">
        <f>Main!H122*Mask!J$19</f>
        <v>0</v>
      </c>
      <c r="V127" s="35">
        <f>Main!I122*Mask!K$19</f>
        <v>0</v>
      </c>
      <c r="W127" s="35">
        <f>Main!J122*Mask!L$19</f>
        <v>0</v>
      </c>
      <c r="X127" s="35">
        <f>Main!K122*Mask!M$19</f>
        <v>0</v>
      </c>
      <c r="Y127" s="35">
        <f>Main!L122*Mask!N$19</f>
        <v>0</v>
      </c>
      <c r="Z127" s="35">
        <f>Main!M122*Mask!O$19</f>
        <v>0</v>
      </c>
      <c r="AA127" s="35">
        <f>Main!N122*Mask!P$19</f>
        <v>0</v>
      </c>
      <c r="AB127" s="35">
        <f>Main!O122*Mask!Q$19</f>
        <v>0</v>
      </c>
      <c r="AC127" s="35">
        <f>Main!P122*Mask!R$19</f>
        <v>0</v>
      </c>
      <c r="AD127" s="35">
        <f>Main!Q122*Mask!S$19</f>
        <v>0</v>
      </c>
      <c r="AE127" s="35">
        <f>Main!R122*Mask!T$19</f>
        <v>0</v>
      </c>
      <c r="AF127" s="35">
        <f>Main!S122*Mask!U$19</f>
        <v>0</v>
      </c>
      <c r="AG127" s="35">
        <f>Main!T122*Mask!V$19</f>
        <v>0</v>
      </c>
      <c r="AH127" s="35">
        <f>Main!U122*Mask!W$19</f>
        <v>0</v>
      </c>
      <c r="AI127" s="35">
        <f>Main!V122*Mask!X$19</f>
        <v>0</v>
      </c>
      <c r="AJ127" s="35">
        <f>Main!W122*Mask!Y$19</f>
        <v>0</v>
      </c>
      <c r="AK127" s="35">
        <f>Main!X122*Mask!Z$19</f>
        <v>0</v>
      </c>
      <c r="AL127" s="35">
        <f>Main!Y122*Mask!AA$19</f>
        <v>0</v>
      </c>
      <c r="AM127" s="35">
        <f>Main!Z122*Mask!AB$19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1</v>
      </c>
      <c r="Q128" s="138" t="str">
        <f ca="1">IF(Main!$AY123&lt;&gt;"#",$P128-Main!$AY123,"#")</f>
        <v>#</v>
      </c>
      <c r="R128" s="35">
        <f>Main!E123*Mask!G$19</f>
        <v>0</v>
      </c>
      <c r="S128" s="35">
        <f>Main!F123*Mask!H$19</f>
        <v>0</v>
      </c>
      <c r="T128" s="35">
        <f>Main!G123*Mask!I$19</f>
        <v>0</v>
      </c>
      <c r="U128" s="35">
        <f>Main!H123*Mask!J$19</f>
        <v>0</v>
      </c>
      <c r="V128" s="35">
        <f>Main!I123*Mask!K$19</f>
        <v>0</v>
      </c>
      <c r="W128" s="35">
        <f>Main!J123*Mask!L$19</f>
        <v>0</v>
      </c>
      <c r="X128" s="35">
        <f>Main!K123*Mask!M$19</f>
        <v>0</v>
      </c>
      <c r="Y128" s="35">
        <f>Main!L123*Mask!N$19</f>
        <v>0</v>
      </c>
      <c r="Z128" s="35">
        <f>Main!M123*Mask!O$19</f>
        <v>0</v>
      </c>
      <c r="AA128" s="35">
        <f>Main!N123*Mask!P$19</f>
        <v>0</v>
      </c>
      <c r="AB128" s="35">
        <f>Main!O123*Mask!Q$19</f>
        <v>0</v>
      </c>
      <c r="AC128" s="35">
        <f>Main!P123*Mask!R$19</f>
        <v>0</v>
      </c>
      <c r="AD128" s="35">
        <f>Main!Q123*Mask!S$19</f>
        <v>0</v>
      </c>
      <c r="AE128" s="35">
        <f>Main!R123*Mask!T$19</f>
        <v>0</v>
      </c>
      <c r="AF128" s="35">
        <f>Main!S123*Mask!U$19</f>
        <v>0</v>
      </c>
      <c r="AG128" s="35">
        <f>Main!T123*Mask!V$19</f>
        <v>0</v>
      </c>
      <c r="AH128" s="35">
        <f>Main!U123*Mask!W$19</f>
        <v>0</v>
      </c>
      <c r="AI128" s="35">
        <f>Main!V123*Mask!X$19</f>
        <v>0</v>
      </c>
      <c r="AJ128" s="35">
        <f>Main!W123*Mask!Y$19</f>
        <v>0</v>
      </c>
      <c r="AK128" s="35">
        <f>Main!X123*Mask!Z$19</f>
        <v>0</v>
      </c>
      <c r="AL128" s="35">
        <f>Main!Y123*Mask!AA$19</f>
        <v>0</v>
      </c>
      <c r="AM128" s="35">
        <f>Main!Z123*Mask!AB$19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1</v>
      </c>
      <c r="Q129" s="138" t="str">
        <f ca="1">IF(Main!$AY124&lt;&gt;"#",$P129-Main!$AY124,"#")</f>
        <v>#</v>
      </c>
      <c r="R129" s="35">
        <f>Main!E124*Mask!G$19</f>
        <v>0</v>
      </c>
      <c r="S129" s="35">
        <f>Main!F124*Mask!H$19</f>
        <v>0</v>
      </c>
      <c r="T129" s="35">
        <f>Main!G124*Mask!I$19</f>
        <v>0</v>
      </c>
      <c r="U129" s="35">
        <f>Main!H124*Mask!J$19</f>
        <v>0</v>
      </c>
      <c r="V129" s="35">
        <f>Main!I124*Mask!K$19</f>
        <v>0</v>
      </c>
      <c r="W129" s="35">
        <f>Main!J124*Mask!L$19</f>
        <v>0</v>
      </c>
      <c r="X129" s="35">
        <f>Main!K124*Mask!M$19</f>
        <v>0</v>
      </c>
      <c r="Y129" s="35">
        <f>Main!L124*Mask!N$19</f>
        <v>0</v>
      </c>
      <c r="Z129" s="35">
        <f>Main!M124*Mask!O$19</f>
        <v>0</v>
      </c>
      <c r="AA129" s="35">
        <f>Main!N124*Mask!P$19</f>
        <v>0</v>
      </c>
      <c r="AB129" s="35">
        <f>Main!O124*Mask!Q$19</f>
        <v>0</v>
      </c>
      <c r="AC129" s="35">
        <f>Main!P124*Mask!R$19</f>
        <v>0</v>
      </c>
      <c r="AD129" s="35">
        <f>Main!Q124*Mask!S$19</f>
        <v>0</v>
      </c>
      <c r="AE129" s="35">
        <f>Main!R124*Mask!T$19</f>
        <v>0</v>
      </c>
      <c r="AF129" s="35">
        <f>Main!S124*Mask!U$19</f>
        <v>0</v>
      </c>
      <c r="AG129" s="35">
        <f>Main!T124*Mask!V$19</f>
        <v>0</v>
      </c>
      <c r="AH129" s="35">
        <f>Main!U124*Mask!W$19</f>
        <v>0</v>
      </c>
      <c r="AI129" s="35">
        <f>Main!V124*Mask!X$19</f>
        <v>0</v>
      </c>
      <c r="AJ129" s="35">
        <f>Main!W124*Mask!Y$19</f>
        <v>0</v>
      </c>
      <c r="AK129" s="35">
        <f>Main!X124*Mask!Z$19</f>
        <v>0</v>
      </c>
      <c r="AL129" s="35">
        <f>Main!Y124*Mask!AA$19</f>
        <v>0</v>
      </c>
      <c r="AM129" s="35">
        <f>Main!Z124*Mask!AB$19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1</v>
      </c>
      <c r="Q130" s="138" t="str">
        <f ca="1">IF(Main!$AY125&lt;&gt;"#",$P130-Main!$AY125,"#")</f>
        <v>#</v>
      </c>
      <c r="R130" s="35">
        <f>Main!E125*Mask!G$19</f>
        <v>0</v>
      </c>
      <c r="S130" s="35">
        <f>Main!F125*Mask!H$19</f>
        <v>0</v>
      </c>
      <c r="T130" s="35">
        <f>Main!G125*Mask!I$19</f>
        <v>0</v>
      </c>
      <c r="U130" s="35">
        <f>Main!H125*Mask!J$19</f>
        <v>0</v>
      </c>
      <c r="V130" s="35">
        <f>Main!I125*Mask!K$19</f>
        <v>0</v>
      </c>
      <c r="W130" s="35">
        <f>Main!J125*Mask!L$19</f>
        <v>0</v>
      </c>
      <c r="X130" s="35">
        <f>Main!K125*Mask!M$19</f>
        <v>0</v>
      </c>
      <c r="Y130" s="35">
        <f>Main!L125*Mask!N$19</f>
        <v>0</v>
      </c>
      <c r="Z130" s="35">
        <f>Main!M125*Mask!O$19</f>
        <v>0</v>
      </c>
      <c r="AA130" s="35">
        <f>Main!N125*Mask!P$19</f>
        <v>0</v>
      </c>
      <c r="AB130" s="35">
        <f>Main!O125*Mask!Q$19</f>
        <v>0</v>
      </c>
      <c r="AC130" s="35">
        <f>Main!P125*Mask!R$19</f>
        <v>0</v>
      </c>
      <c r="AD130" s="35">
        <f>Main!Q125*Mask!S$19</f>
        <v>0</v>
      </c>
      <c r="AE130" s="35">
        <f>Main!R125*Mask!T$19</f>
        <v>0</v>
      </c>
      <c r="AF130" s="35">
        <f>Main!S125*Mask!U$19</f>
        <v>0</v>
      </c>
      <c r="AG130" s="35">
        <f>Main!T125*Mask!V$19</f>
        <v>0</v>
      </c>
      <c r="AH130" s="35">
        <f>Main!U125*Mask!W$19</f>
        <v>0</v>
      </c>
      <c r="AI130" s="35">
        <f>Main!V125*Mask!X$19</f>
        <v>0</v>
      </c>
      <c r="AJ130" s="35">
        <f>Main!W125*Mask!Y$19</f>
        <v>0</v>
      </c>
      <c r="AK130" s="35">
        <f>Main!X125*Mask!Z$19</f>
        <v>0</v>
      </c>
      <c r="AL130" s="35">
        <f>Main!Y125*Mask!AA$19</f>
        <v>0</v>
      </c>
      <c r="AM130" s="35">
        <f>Main!Z125*Mask!AB$19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1</v>
      </c>
      <c r="Q131" s="138" t="str">
        <f ca="1">IF(Main!$AY126&lt;&gt;"#",$P131-Main!$AY126,"#")</f>
        <v>#</v>
      </c>
      <c r="R131" s="35">
        <f>Main!E126*Mask!G$19</f>
        <v>0</v>
      </c>
      <c r="S131" s="35">
        <f>Main!F126*Mask!H$19</f>
        <v>0</v>
      </c>
      <c r="T131" s="35">
        <f>Main!G126*Mask!I$19</f>
        <v>0</v>
      </c>
      <c r="U131" s="35">
        <f>Main!H126*Mask!J$19</f>
        <v>0</v>
      </c>
      <c r="V131" s="35">
        <f>Main!I126*Mask!K$19</f>
        <v>0</v>
      </c>
      <c r="W131" s="35">
        <f>Main!J126*Mask!L$19</f>
        <v>0</v>
      </c>
      <c r="X131" s="35">
        <f>Main!K126*Mask!M$19</f>
        <v>0</v>
      </c>
      <c r="Y131" s="35">
        <f>Main!L126*Mask!N$19</f>
        <v>0</v>
      </c>
      <c r="Z131" s="35">
        <f>Main!M126*Mask!O$19</f>
        <v>0</v>
      </c>
      <c r="AA131" s="35">
        <f>Main!N126*Mask!P$19</f>
        <v>0</v>
      </c>
      <c r="AB131" s="35">
        <f>Main!O126*Mask!Q$19</f>
        <v>0</v>
      </c>
      <c r="AC131" s="35">
        <f>Main!P126*Mask!R$19</f>
        <v>0</v>
      </c>
      <c r="AD131" s="35">
        <f>Main!Q126*Mask!S$19</f>
        <v>0</v>
      </c>
      <c r="AE131" s="35">
        <f>Main!R126*Mask!T$19</f>
        <v>0</v>
      </c>
      <c r="AF131" s="35">
        <f>Main!S126*Mask!U$19</f>
        <v>0</v>
      </c>
      <c r="AG131" s="35">
        <f>Main!T126*Mask!V$19</f>
        <v>0</v>
      </c>
      <c r="AH131" s="35">
        <f>Main!U126*Mask!W$19</f>
        <v>0</v>
      </c>
      <c r="AI131" s="35">
        <f>Main!V126*Mask!X$19</f>
        <v>0</v>
      </c>
      <c r="AJ131" s="35">
        <f>Main!W126*Mask!Y$19</f>
        <v>0</v>
      </c>
      <c r="AK131" s="35">
        <f>Main!X126*Mask!Z$19</f>
        <v>0</v>
      </c>
      <c r="AL131" s="35">
        <f>Main!Y126*Mask!AA$19</f>
        <v>0</v>
      </c>
      <c r="AM131" s="35">
        <f>Main!Z126*Mask!AB$19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1</v>
      </c>
      <c r="Q132" s="138" t="str">
        <f ca="1">IF(Main!$AY127&lt;&gt;"#",$P132-Main!$AY127,"#")</f>
        <v>#</v>
      </c>
      <c r="R132" s="35">
        <f>Main!E127*Mask!G$19</f>
        <v>0</v>
      </c>
      <c r="S132" s="35">
        <f>Main!F127*Mask!H$19</f>
        <v>0</v>
      </c>
      <c r="T132" s="35">
        <f>Main!G127*Mask!I$19</f>
        <v>0</v>
      </c>
      <c r="U132" s="35">
        <f>Main!H127*Mask!J$19</f>
        <v>0</v>
      </c>
      <c r="V132" s="35">
        <f>Main!I127*Mask!K$19</f>
        <v>0</v>
      </c>
      <c r="W132" s="35">
        <f>Main!J127*Mask!L$19</f>
        <v>0</v>
      </c>
      <c r="X132" s="35">
        <f>Main!K127*Mask!M$19</f>
        <v>0</v>
      </c>
      <c r="Y132" s="35">
        <f>Main!L127*Mask!N$19</f>
        <v>0</v>
      </c>
      <c r="Z132" s="35">
        <f>Main!M127*Mask!O$19</f>
        <v>0</v>
      </c>
      <c r="AA132" s="35">
        <f>Main!N127*Mask!P$19</f>
        <v>0</v>
      </c>
      <c r="AB132" s="35">
        <f>Main!O127*Mask!Q$19</f>
        <v>0</v>
      </c>
      <c r="AC132" s="35">
        <f>Main!P127*Mask!R$19</f>
        <v>0</v>
      </c>
      <c r="AD132" s="35">
        <f>Main!Q127*Mask!S$19</f>
        <v>0</v>
      </c>
      <c r="AE132" s="35">
        <f>Main!R127*Mask!T$19</f>
        <v>0</v>
      </c>
      <c r="AF132" s="35">
        <f>Main!S127*Mask!U$19</f>
        <v>0</v>
      </c>
      <c r="AG132" s="35">
        <f>Main!T127*Mask!V$19</f>
        <v>0</v>
      </c>
      <c r="AH132" s="35">
        <f>Main!U127*Mask!W$19</f>
        <v>0</v>
      </c>
      <c r="AI132" s="35">
        <f>Main!V127*Mask!X$19</f>
        <v>0</v>
      </c>
      <c r="AJ132" s="35">
        <f>Main!W127*Mask!Y$19</f>
        <v>0</v>
      </c>
      <c r="AK132" s="35">
        <f>Main!X127*Mask!Z$19</f>
        <v>0</v>
      </c>
      <c r="AL132" s="35">
        <f>Main!Y127*Mask!AA$19</f>
        <v>0</v>
      </c>
      <c r="AM132" s="35">
        <f>Main!Z127*Mask!AB$19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1</v>
      </c>
      <c r="Q133" s="138" t="str">
        <f ca="1">IF(Main!$AY128&lt;&gt;"#",$P133-Main!$AY128,"#")</f>
        <v>#</v>
      </c>
      <c r="R133" s="35">
        <f>Main!E128*Mask!G$19</f>
        <v>0</v>
      </c>
      <c r="S133" s="35">
        <f>Main!F128*Mask!H$19</f>
        <v>0</v>
      </c>
      <c r="T133" s="35">
        <f>Main!G128*Mask!I$19</f>
        <v>0</v>
      </c>
      <c r="U133" s="35">
        <f>Main!H128*Mask!J$19</f>
        <v>0</v>
      </c>
      <c r="V133" s="35">
        <f>Main!I128*Mask!K$19</f>
        <v>0</v>
      </c>
      <c r="W133" s="35">
        <f>Main!J128*Mask!L$19</f>
        <v>0</v>
      </c>
      <c r="X133" s="35">
        <f>Main!K128*Mask!M$19</f>
        <v>0</v>
      </c>
      <c r="Y133" s="35">
        <f>Main!L128*Mask!N$19</f>
        <v>0</v>
      </c>
      <c r="Z133" s="35">
        <f>Main!M128*Mask!O$19</f>
        <v>0</v>
      </c>
      <c r="AA133" s="35">
        <f>Main!N128*Mask!P$19</f>
        <v>0</v>
      </c>
      <c r="AB133" s="35">
        <f>Main!O128*Mask!Q$19</f>
        <v>0</v>
      </c>
      <c r="AC133" s="35">
        <f>Main!P128*Mask!R$19</f>
        <v>0</v>
      </c>
      <c r="AD133" s="35">
        <f>Main!Q128*Mask!S$19</f>
        <v>0</v>
      </c>
      <c r="AE133" s="35">
        <f>Main!R128*Mask!T$19</f>
        <v>0</v>
      </c>
      <c r="AF133" s="35">
        <f>Main!S128*Mask!U$19</f>
        <v>0</v>
      </c>
      <c r="AG133" s="35">
        <f>Main!T128*Mask!V$19</f>
        <v>0</v>
      </c>
      <c r="AH133" s="35">
        <f>Main!U128*Mask!W$19</f>
        <v>0</v>
      </c>
      <c r="AI133" s="35">
        <f>Main!V128*Mask!X$19</f>
        <v>0</v>
      </c>
      <c r="AJ133" s="35">
        <f>Main!W128*Mask!Y$19</f>
        <v>0</v>
      </c>
      <c r="AK133" s="35">
        <f>Main!X128*Mask!Z$19</f>
        <v>0</v>
      </c>
      <c r="AL133" s="35">
        <f>Main!Y128*Mask!AA$19</f>
        <v>0</v>
      </c>
      <c r="AM133" s="35">
        <f>Main!Z128*Mask!AB$19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1</v>
      </c>
      <c r="Q134" s="138" t="str">
        <f ca="1">IF(Main!$AY129&lt;&gt;"#",$P134-Main!$AY129,"#")</f>
        <v>#</v>
      </c>
      <c r="R134" s="35">
        <f>Main!E129*Mask!G$19</f>
        <v>0</v>
      </c>
      <c r="S134" s="35">
        <f>Main!F129*Mask!H$19</f>
        <v>0</v>
      </c>
      <c r="T134" s="35">
        <f>Main!G129*Mask!I$19</f>
        <v>0</v>
      </c>
      <c r="U134" s="35">
        <f>Main!H129*Mask!J$19</f>
        <v>0</v>
      </c>
      <c r="V134" s="35">
        <f>Main!I129*Mask!K$19</f>
        <v>0</v>
      </c>
      <c r="W134" s="35">
        <f>Main!J129*Mask!L$19</f>
        <v>0</v>
      </c>
      <c r="X134" s="35">
        <f>Main!K129*Mask!M$19</f>
        <v>0</v>
      </c>
      <c r="Y134" s="35">
        <f>Main!L129*Mask!N$19</f>
        <v>0</v>
      </c>
      <c r="Z134" s="35">
        <f>Main!M129*Mask!O$19</f>
        <v>0</v>
      </c>
      <c r="AA134" s="35">
        <f>Main!N129*Mask!P$19</f>
        <v>0</v>
      </c>
      <c r="AB134" s="35">
        <f>Main!O129*Mask!Q$19</f>
        <v>0</v>
      </c>
      <c r="AC134" s="35">
        <f>Main!P129*Mask!R$19</f>
        <v>0</v>
      </c>
      <c r="AD134" s="35">
        <f>Main!Q129*Mask!S$19</f>
        <v>0</v>
      </c>
      <c r="AE134" s="35">
        <f>Main!R129*Mask!T$19</f>
        <v>0</v>
      </c>
      <c r="AF134" s="35">
        <f>Main!S129*Mask!U$19</f>
        <v>0</v>
      </c>
      <c r="AG134" s="35">
        <f>Main!T129*Mask!V$19</f>
        <v>0</v>
      </c>
      <c r="AH134" s="35">
        <f>Main!U129*Mask!W$19</f>
        <v>0</v>
      </c>
      <c r="AI134" s="35">
        <f>Main!V129*Mask!X$19</f>
        <v>0</v>
      </c>
      <c r="AJ134" s="35">
        <f>Main!W129*Mask!Y$19</f>
        <v>0</v>
      </c>
      <c r="AK134" s="35">
        <f>Main!X129*Mask!Z$19</f>
        <v>0</v>
      </c>
      <c r="AL134" s="35">
        <f>Main!Y129*Mask!AA$19</f>
        <v>0</v>
      </c>
      <c r="AM134" s="35">
        <f>Main!Z129*Mask!AB$19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1</v>
      </c>
      <c r="Q135" s="138" t="str">
        <f ca="1">IF(Main!$AY130&lt;&gt;"#",$P135-Main!$AY130,"#")</f>
        <v>#</v>
      </c>
      <c r="R135" s="35">
        <f>Main!E130*Mask!G$19</f>
        <v>0</v>
      </c>
      <c r="S135" s="35">
        <f>Main!F130*Mask!H$19</f>
        <v>0</v>
      </c>
      <c r="T135" s="35">
        <f>Main!G130*Mask!I$19</f>
        <v>0</v>
      </c>
      <c r="U135" s="35">
        <f>Main!H130*Mask!J$19</f>
        <v>0</v>
      </c>
      <c r="V135" s="35">
        <f>Main!I130*Mask!K$19</f>
        <v>0</v>
      </c>
      <c r="W135" s="35">
        <f>Main!J130*Mask!L$19</f>
        <v>0</v>
      </c>
      <c r="X135" s="35">
        <f>Main!K130*Mask!M$19</f>
        <v>0</v>
      </c>
      <c r="Y135" s="35">
        <f>Main!L130*Mask!N$19</f>
        <v>0</v>
      </c>
      <c r="Z135" s="35">
        <f>Main!M130*Mask!O$19</f>
        <v>0</v>
      </c>
      <c r="AA135" s="35">
        <f>Main!N130*Mask!P$19</f>
        <v>0</v>
      </c>
      <c r="AB135" s="35">
        <f>Main!O130*Mask!Q$19</f>
        <v>0</v>
      </c>
      <c r="AC135" s="35">
        <f>Main!P130*Mask!R$19</f>
        <v>0</v>
      </c>
      <c r="AD135" s="35">
        <f>Main!Q130*Mask!S$19</f>
        <v>0</v>
      </c>
      <c r="AE135" s="35">
        <f>Main!R130*Mask!T$19</f>
        <v>0</v>
      </c>
      <c r="AF135" s="35">
        <f>Main!S130*Mask!U$19</f>
        <v>0</v>
      </c>
      <c r="AG135" s="35">
        <f>Main!T130*Mask!V$19</f>
        <v>0</v>
      </c>
      <c r="AH135" s="35">
        <f>Main!U130*Mask!W$19</f>
        <v>0</v>
      </c>
      <c r="AI135" s="35">
        <f>Main!V130*Mask!X$19</f>
        <v>0</v>
      </c>
      <c r="AJ135" s="35">
        <f>Main!W130*Mask!Y$19</f>
        <v>0</v>
      </c>
      <c r="AK135" s="35">
        <f>Main!X130*Mask!Z$19</f>
        <v>0</v>
      </c>
      <c r="AL135" s="35">
        <f>Main!Y130*Mask!AA$19</f>
        <v>0</v>
      </c>
      <c r="AM135" s="35">
        <f>Main!Z130*Mask!AB$19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1</v>
      </c>
      <c r="Q136" s="138" t="str">
        <f ca="1">IF(Main!$AY131&lt;&gt;"#",$P136-Main!$AY131,"#")</f>
        <v>#</v>
      </c>
      <c r="R136" s="35">
        <f>Main!E131*Mask!G$19</f>
        <v>0</v>
      </c>
      <c r="S136" s="35">
        <f>Main!F131*Mask!H$19</f>
        <v>0</v>
      </c>
      <c r="T136" s="35">
        <f>Main!G131*Mask!I$19</f>
        <v>0</v>
      </c>
      <c r="U136" s="35">
        <f>Main!H131*Mask!J$19</f>
        <v>0</v>
      </c>
      <c r="V136" s="35">
        <f>Main!I131*Mask!K$19</f>
        <v>0</v>
      </c>
      <c r="W136" s="35">
        <f>Main!J131*Mask!L$19</f>
        <v>0</v>
      </c>
      <c r="X136" s="35">
        <f>Main!K131*Mask!M$19</f>
        <v>0</v>
      </c>
      <c r="Y136" s="35">
        <f>Main!L131*Mask!N$19</f>
        <v>0</v>
      </c>
      <c r="Z136" s="35">
        <f>Main!M131*Mask!O$19</f>
        <v>0</v>
      </c>
      <c r="AA136" s="35">
        <f>Main!N131*Mask!P$19</f>
        <v>0</v>
      </c>
      <c r="AB136" s="35">
        <f>Main!O131*Mask!Q$19</f>
        <v>0</v>
      </c>
      <c r="AC136" s="35">
        <f>Main!P131*Mask!R$19</f>
        <v>0</v>
      </c>
      <c r="AD136" s="35">
        <f>Main!Q131*Mask!S$19</f>
        <v>0</v>
      </c>
      <c r="AE136" s="35">
        <f>Main!R131*Mask!T$19</f>
        <v>0</v>
      </c>
      <c r="AF136" s="35">
        <f>Main!S131*Mask!U$19</f>
        <v>0</v>
      </c>
      <c r="AG136" s="35">
        <f>Main!T131*Mask!V$19</f>
        <v>0</v>
      </c>
      <c r="AH136" s="35">
        <f>Main!U131*Mask!W$19</f>
        <v>0</v>
      </c>
      <c r="AI136" s="35">
        <f>Main!V131*Mask!X$19</f>
        <v>0</v>
      </c>
      <c r="AJ136" s="35">
        <f>Main!W131*Mask!Y$19</f>
        <v>0</v>
      </c>
      <c r="AK136" s="35">
        <f>Main!X131*Mask!Z$19</f>
        <v>0</v>
      </c>
      <c r="AL136" s="35">
        <f>Main!Y131*Mask!AA$19</f>
        <v>0</v>
      </c>
      <c r="AM136" s="35">
        <f>Main!Z131*Mask!AB$19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1</v>
      </c>
      <c r="Q137" s="138" t="str">
        <f ca="1">IF(Main!$AY132&lt;&gt;"#",$P137-Main!$AY132,"#")</f>
        <v>#</v>
      </c>
      <c r="R137" s="35">
        <f>Main!E132*Mask!G$19</f>
        <v>0</v>
      </c>
      <c r="S137" s="35">
        <f>Main!F132*Mask!H$19</f>
        <v>0</v>
      </c>
      <c r="T137" s="35">
        <f>Main!G132*Mask!I$19</f>
        <v>0</v>
      </c>
      <c r="U137" s="35">
        <f>Main!H132*Mask!J$19</f>
        <v>0</v>
      </c>
      <c r="V137" s="35">
        <f>Main!I132*Mask!K$19</f>
        <v>0</v>
      </c>
      <c r="W137" s="35">
        <f>Main!J132*Mask!L$19</f>
        <v>0</v>
      </c>
      <c r="X137" s="35">
        <f>Main!K132*Mask!M$19</f>
        <v>0</v>
      </c>
      <c r="Y137" s="35">
        <f>Main!L132*Mask!N$19</f>
        <v>0</v>
      </c>
      <c r="Z137" s="35">
        <f>Main!M132*Mask!O$19</f>
        <v>0</v>
      </c>
      <c r="AA137" s="35">
        <f>Main!N132*Mask!P$19</f>
        <v>0</v>
      </c>
      <c r="AB137" s="35">
        <f>Main!O132*Mask!Q$19</f>
        <v>0</v>
      </c>
      <c r="AC137" s="35">
        <f>Main!P132*Mask!R$19</f>
        <v>0</v>
      </c>
      <c r="AD137" s="35">
        <f>Main!Q132*Mask!S$19</f>
        <v>0</v>
      </c>
      <c r="AE137" s="35">
        <f>Main!R132*Mask!T$19</f>
        <v>0</v>
      </c>
      <c r="AF137" s="35">
        <f>Main!S132*Mask!U$19</f>
        <v>0</v>
      </c>
      <c r="AG137" s="35">
        <f>Main!T132*Mask!V$19</f>
        <v>0</v>
      </c>
      <c r="AH137" s="35">
        <f>Main!U132*Mask!W$19</f>
        <v>0</v>
      </c>
      <c r="AI137" s="35">
        <f>Main!V132*Mask!X$19</f>
        <v>0</v>
      </c>
      <c r="AJ137" s="35">
        <f>Main!W132*Mask!Y$19</f>
        <v>0</v>
      </c>
      <c r="AK137" s="35">
        <f>Main!X132*Mask!Z$19</f>
        <v>0</v>
      </c>
      <c r="AL137" s="35">
        <f>Main!Y132*Mask!AA$19</f>
        <v>0</v>
      </c>
      <c r="AM137" s="35">
        <f>Main!Z132*Mask!AB$19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1</v>
      </c>
      <c r="Q138" s="138" t="str">
        <f ca="1">IF(Main!$AY133&lt;&gt;"#",$P138-Main!$AY133,"#")</f>
        <v>#</v>
      </c>
      <c r="R138" s="35">
        <f>Main!E133*Mask!G$19</f>
        <v>0</v>
      </c>
      <c r="S138" s="35">
        <f>Main!F133*Mask!H$19</f>
        <v>0</v>
      </c>
      <c r="T138" s="35">
        <f>Main!G133*Mask!I$19</f>
        <v>0</v>
      </c>
      <c r="U138" s="35">
        <f>Main!H133*Mask!J$19</f>
        <v>0</v>
      </c>
      <c r="V138" s="35">
        <f>Main!I133*Mask!K$19</f>
        <v>0</v>
      </c>
      <c r="W138" s="35">
        <f>Main!J133*Mask!L$19</f>
        <v>0</v>
      </c>
      <c r="X138" s="35">
        <f>Main!K133*Mask!M$19</f>
        <v>0</v>
      </c>
      <c r="Y138" s="35">
        <f>Main!L133*Mask!N$19</f>
        <v>0</v>
      </c>
      <c r="Z138" s="35">
        <f>Main!M133*Mask!O$19</f>
        <v>0</v>
      </c>
      <c r="AA138" s="35">
        <f>Main!N133*Mask!P$19</f>
        <v>0</v>
      </c>
      <c r="AB138" s="35">
        <f>Main!O133*Mask!Q$19</f>
        <v>0</v>
      </c>
      <c r="AC138" s="35">
        <f>Main!P133*Mask!R$19</f>
        <v>0</v>
      </c>
      <c r="AD138" s="35">
        <f>Main!Q133*Mask!S$19</f>
        <v>0</v>
      </c>
      <c r="AE138" s="35">
        <f>Main!R133*Mask!T$19</f>
        <v>0</v>
      </c>
      <c r="AF138" s="35">
        <f>Main!S133*Mask!U$19</f>
        <v>0</v>
      </c>
      <c r="AG138" s="35">
        <f>Main!T133*Mask!V$19</f>
        <v>0</v>
      </c>
      <c r="AH138" s="35">
        <f>Main!U133*Mask!W$19</f>
        <v>0</v>
      </c>
      <c r="AI138" s="35">
        <f>Main!V133*Mask!X$19</f>
        <v>0</v>
      </c>
      <c r="AJ138" s="35">
        <f>Main!W133*Mask!Y$19</f>
        <v>0</v>
      </c>
      <c r="AK138" s="35">
        <f>Main!X133*Mask!Z$19</f>
        <v>0</v>
      </c>
      <c r="AL138" s="35">
        <f>Main!Y133*Mask!AA$19</f>
        <v>0</v>
      </c>
      <c r="AM138" s="35">
        <f>Main!Z133*Mask!AB$19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1</v>
      </c>
      <c r="Q139" s="138" t="str">
        <f ca="1">IF(Main!$AY134&lt;&gt;"#",$P139-Main!$AY134,"#")</f>
        <v>#</v>
      </c>
      <c r="R139" s="35">
        <f>Main!E134*Mask!G$19</f>
        <v>0</v>
      </c>
      <c r="S139" s="35">
        <f>Main!F134*Mask!H$19</f>
        <v>0</v>
      </c>
      <c r="T139" s="35">
        <f>Main!G134*Mask!I$19</f>
        <v>0</v>
      </c>
      <c r="U139" s="35">
        <f>Main!H134*Mask!J$19</f>
        <v>0</v>
      </c>
      <c r="V139" s="35">
        <f>Main!I134*Mask!K$19</f>
        <v>0</v>
      </c>
      <c r="W139" s="35">
        <f>Main!J134*Mask!L$19</f>
        <v>0</v>
      </c>
      <c r="X139" s="35">
        <f>Main!K134*Mask!M$19</f>
        <v>0</v>
      </c>
      <c r="Y139" s="35">
        <f>Main!L134*Mask!N$19</f>
        <v>0</v>
      </c>
      <c r="Z139" s="35">
        <f>Main!M134*Mask!O$19</f>
        <v>0</v>
      </c>
      <c r="AA139" s="35">
        <f>Main!N134*Mask!P$19</f>
        <v>0</v>
      </c>
      <c r="AB139" s="35">
        <f>Main!O134*Mask!Q$19</f>
        <v>0</v>
      </c>
      <c r="AC139" s="35">
        <f>Main!P134*Mask!R$19</f>
        <v>0</v>
      </c>
      <c r="AD139" s="35">
        <f>Main!Q134*Mask!S$19</f>
        <v>0</v>
      </c>
      <c r="AE139" s="35">
        <f>Main!R134*Mask!T$19</f>
        <v>0</v>
      </c>
      <c r="AF139" s="35">
        <f>Main!S134*Mask!U$19</f>
        <v>0</v>
      </c>
      <c r="AG139" s="35">
        <f>Main!T134*Mask!V$19</f>
        <v>0</v>
      </c>
      <c r="AH139" s="35">
        <f>Main!U134*Mask!W$19</f>
        <v>0</v>
      </c>
      <c r="AI139" s="35">
        <f>Main!V134*Mask!X$19</f>
        <v>0</v>
      </c>
      <c r="AJ139" s="35">
        <f>Main!W134*Mask!Y$19</f>
        <v>0</v>
      </c>
      <c r="AK139" s="35">
        <f>Main!X134*Mask!Z$19</f>
        <v>0</v>
      </c>
      <c r="AL139" s="35">
        <f>Main!Y134*Mask!AA$19</f>
        <v>0</v>
      </c>
      <c r="AM139" s="35">
        <f>Main!Z134*Mask!AB$19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1</v>
      </c>
      <c r="Q140" s="138" t="str">
        <f ca="1">IF(Main!$AY135&lt;&gt;"#",$P140-Main!$AY135,"#")</f>
        <v>#</v>
      </c>
      <c r="R140" s="35">
        <f>Main!E135*Mask!G$19</f>
        <v>0</v>
      </c>
      <c r="S140" s="35">
        <f>Main!F135*Mask!H$19</f>
        <v>0</v>
      </c>
      <c r="T140" s="35">
        <f>Main!G135*Mask!I$19</f>
        <v>0</v>
      </c>
      <c r="U140" s="35">
        <f>Main!H135*Mask!J$19</f>
        <v>0</v>
      </c>
      <c r="V140" s="35">
        <f>Main!I135*Mask!K$19</f>
        <v>0</v>
      </c>
      <c r="W140" s="35">
        <f>Main!J135*Mask!L$19</f>
        <v>0</v>
      </c>
      <c r="X140" s="35">
        <f>Main!K135*Mask!M$19</f>
        <v>0</v>
      </c>
      <c r="Y140" s="35">
        <f>Main!L135*Mask!N$19</f>
        <v>0</v>
      </c>
      <c r="Z140" s="35">
        <f>Main!M135*Mask!O$19</f>
        <v>0</v>
      </c>
      <c r="AA140" s="35">
        <f>Main!N135*Mask!P$19</f>
        <v>0</v>
      </c>
      <c r="AB140" s="35">
        <f>Main!O135*Mask!Q$19</f>
        <v>0</v>
      </c>
      <c r="AC140" s="35">
        <f>Main!P135*Mask!R$19</f>
        <v>0</v>
      </c>
      <c r="AD140" s="35">
        <f>Main!Q135*Mask!S$19</f>
        <v>0</v>
      </c>
      <c r="AE140" s="35">
        <f>Main!R135*Mask!T$19</f>
        <v>0</v>
      </c>
      <c r="AF140" s="35">
        <f>Main!S135*Mask!U$19</f>
        <v>0</v>
      </c>
      <c r="AG140" s="35">
        <f>Main!T135*Mask!V$19</f>
        <v>0</v>
      </c>
      <c r="AH140" s="35">
        <f>Main!U135*Mask!W$19</f>
        <v>0</v>
      </c>
      <c r="AI140" s="35">
        <f>Main!V135*Mask!X$19</f>
        <v>0</v>
      </c>
      <c r="AJ140" s="35">
        <f>Main!W135*Mask!Y$19</f>
        <v>0</v>
      </c>
      <c r="AK140" s="35">
        <f>Main!X135*Mask!Z$19</f>
        <v>0</v>
      </c>
      <c r="AL140" s="35">
        <f>Main!Y135*Mask!AA$19</f>
        <v>0</v>
      </c>
      <c r="AM140" s="35">
        <f>Main!Z135*Mask!AB$19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1</v>
      </c>
      <c r="Q141" s="138" t="str">
        <f ca="1">IF(Main!$AY136&lt;&gt;"#",$P141-Main!$AY136,"#")</f>
        <v>#</v>
      </c>
      <c r="R141" s="35">
        <f>Main!E136*Mask!G$19</f>
        <v>0</v>
      </c>
      <c r="S141" s="35">
        <f>Main!F136*Mask!H$19</f>
        <v>0</v>
      </c>
      <c r="T141" s="35">
        <f>Main!G136*Mask!I$19</f>
        <v>0</v>
      </c>
      <c r="U141" s="35">
        <f>Main!H136*Mask!J$19</f>
        <v>0</v>
      </c>
      <c r="V141" s="35">
        <f>Main!I136*Mask!K$19</f>
        <v>0</v>
      </c>
      <c r="W141" s="35">
        <f>Main!J136*Mask!L$19</f>
        <v>0</v>
      </c>
      <c r="X141" s="35">
        <f>Main!K136*Mask!M$19</f>
        <v>0</v>
      </c>
      <c r="Y141" s="35">
        <f>Main!L136*Mask!N$19</f>
        <v>0</v>
      </c>
      <c r="Z141" s="35">
        <f>Main!M136*Mask!O$19</f>
        <v>0</v>
      </c>
      <c r="AA141" s="35">
        <f>Main!N136*Mask!P$19</f>
        <v>0</v>
      </c>
      <c r="AB141" s="35">
        <f>Main!O136*Mask!Q$19</f>
        <v>0</v>
      </c>
      <c r="AC141" s="35">
        <f>Main!P136*Mask!R$19</f>
        <v>0</v>
      </c>
      <c r="AD141" s="35">
        <f>Main!Q136*Mask!S$19</f>
        <v>0</v>
      </c>
      <c r="AE141" s="35">
        <f>Main!R136*Mask!T$19</f>
        <v>0</v>
      </c>
      <c r="AF141" s="35">
        <f>Main!S136*Mask!U$19</f>
        <v>0</v>
      </c>
      <c r="AG141" s="35">
        <f>Main!T136*Mask!V$19</f>
        <v>0</v>
      </c>
      <c r="AH141" s="35">
        <f>Main!U136*Mask!W$19</f>
        <v>0</v>
      </c>
      <c r="AI141" s="35">
        <f>Main!V136*Mask!X$19</f>
        <v>0</v>
      </c>
      <c r="AJ141" s="35">
        <f>Main!W136*Mask!Y$19</f>
        <v>0</v>
      </c>
      <c r="AK141" s="35">
        <f>Main!X136*Mask!Z$19</f>
        <v>0</v>
      </c>
      <c r="AL141" s="35">
        <f>Main!Y136*Mask!AA$19</f>
        <v>0</v>
      </c>
      <c r="AM141" s="35">
        <f>Main!Z136*Mask!AB$19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1</v>
      </c>
      <c r="Q142" s="138" t="str">
        <f ca="1">IF(Main!$AY137&lt;&gt;"#",$P142-Main!$AY137,"#")</f>
        <v>#</v>
      </c>
      <c r="R142" s="35">
        <f>Main!E137*Mask!G$19</f>
        <v>0</v>
      </c>
      <c r="S142" s="35">
        <f>Main!F137*Mask!H$19</f>
        <v>0</v>
      </c>
      <c r="T142" s="35">
        <f>Main!G137*Mask!I$19</f>
        <v>0</v>
      </c>
      <c r="U142" s="35">
        <f>Main!H137*Mask!J$19</f>
        <v>0</v>
      </c>
      <c r="V142" s="35">
        <f>Main!I137*Mask!K$19</f>
        <v>0</v>
      </c>
      <c r="W142" s="35">
        <f>Main!J137*Mask!L$19</f>
        <v>0</v>
      </c>
      <c r="X142" s="35">
        <f>Main!K137*Mask!M$19</f>
        <v>0</v>
      </c>
      <c r="Y142" s="35">
        <f>Main!L137*Mask!N$19</f>
        <v>0</v>
      </c>
      <c r="Z142" s="35">
        <f>Main!M137*Mask!O$19</f>
        <v>0</v>
      </c>
      <c r="AA142" s="35">
        <f>Main!N137*Mask!P$19</f>
        <v>0</v>
      </c>
      <c r="AB142" s="35">
        <f>Main!O137*Mask!Q$19</f>
        <v>0</v>
      </c>
      <c r="AC142" s="35">
        <f>Main!P137*Mask!R$19</f>
        <v>0</v>
      </c>
      <c r="AD142" s="35">
        <f>Main!Q137*Mask!S$19</f>
        <v>0</v>
      </c>
      <c r="AE142" s="35">
        <f>Main!R137*Mask!T$19</f>
        <v>0</v>
      </c>
      <c r="AF142" s="35">
        <f>Main!S137*Mask!U$19</f>
        <v>0</v>
      </c>
      <c r="AG142" s="35">
        <f>Main!T137*Mask!V$19</f>
        <v>0</v>
      </c>
      <c r="AH142" s="35">
        <f>Main!U137*Mask!W$19</f>
        <v>0</v>
      </c>
      <c r="AI142" s="35">
        <f>Main!V137*Mask!X$19</f>
        <v>0</v>
      </c>
      <c r="AJ142" s="35">
        <f>Main!W137*Mask!Y$19</f>
        <v>0</v>
      </c>
      <c r="AK142" s="35">
        <f>Main!X137*Mask!Z$19</f>
        <v>0</v>
      </c>
      <c r="AL142" s="35">
        <f>Main!Y137*Mask!AA$19</f>
        <v>0</v>
      </c>
      <c r="AM142" s="35">
        <f>Main!Z137*Mask!AB$19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1</v>
      </c>
      <c r="Q143" s="138" t="str">
        <f ca="1">IF(Main!$AY138&lt;&gt;"#",$P143-Main!$AY138,"#")</f>
        <v>#</v>
      </c>
      <c r="R143" s="35">
        <f>Main!E138*Mask!G$19</f>
        <v>0</v>
      </c>
      <c r="S143" s="35">
        <f>Main!F138*Mask!H$19</f>
        <v>0</v>
      </c>
      <c r="T143" s="35">
        <f>Main!G138*Mask!I$19</f>
        <v>0</v>
      </c>
      <c r="U143" s="35">
        <f>Main!H138*Mask!J$19</f>
        <v>0</v>
      </c>
      <c r="V143" s="35">
        <f>Main!I138*Mask!K$19</f>
        <v>0</v>
      </c>
      <c r="W143" s="35">
        <f>Main!J138*Mask!L$19</f>
        <v>0</v>
      </c>
      <c r="X143" s="35">
        <f>Main!K138*Mask!M$19</f>
        <v>0</v>
      </c>
      <c r="Y143" s="35">
        <f>Main!L138*Mask!N$19</f>
        <v>0</v>
      </c>
      <c r="Z143" s="35">
        <f>Main!M138*Mask!O$19</f>
        <v>0</v>
      </c>
      <c r="AA143" s="35">
        <f>Main!N138*Mask!P$19</f>
        <v>0</v>
      </c>
      <c r="AB143" s="35">
        <f>Main!O138*Mask!Q$19</f>
        <v>0</v>
      </c>
      <c r="AC143" s="35">
        <f>Main!P138*Mask!R$19</f>
        <v>0</v>
      </c>
      <c r="AD143" s="35">
        <f>Main!Q138*Mask!S$19</f>
        <v>0</v>
      </c>
      <c r="AE143" s="35">
        <f>Main!R138*Mask!T$19</f>
        <v>0</v>
      </c>
      <c r="AF143" s="35">
        <f>Main!S138*Mask!U$19</f>
        <v>0</v>
      </c>
      <c r="AG143" s="35">
        <f>Main!T138*Mask!V$19</f>
        <v>0</v>
      </c>
      <c r="AH143" s="35">
        <f>Main!U138*Mask!W$19</f>
        <v>0</v>
      </c>
      <c r="AI143" s="35">
        <f>Main!V138*Mask!X$19</f>
        <v>0</v>
      </c>
      <c r="AJ143" s="35">
        <f>Main!W138*Mask!Y$19</f>
        <v>0</v>
      </c>
      <c r="AK143" s="35">
        <f>Main!X138*Mask!Z$19</f>
        <v>0</v>
      </c>
      <c r="AL143" s="35">
        <f>Main!Y138*Mask!AA$19</f>
        <v>0</v>
      </c>
      <c r="AM143" s="35">
        <f>Main!Z138*Mask!AB$19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1</v>
      </c>
      <c r="Q144" s="138" t="str">
        <f ca="1">IF(Main!$AY139&lt;&gt;"#",$P144-Main!$AY139,"#")</f>
        <v>#</v>
      </c>
      <c r="R144" s="35">
        <f>Main!E139*Mask!G$19</f>
        <v>0</v>
      </c>
      <c r="S144" s="35">
        <f>Main!F139*Mask!H$19</f>
        <v>0</v>
      </c>
      <c r="T144" s="35">
        <f>Main!G139*Mask!I$19</f>
        <v>0</v>
      </c>
      <c r="U144" s="35">
        <f>Main!H139*Mask!J$19</f>
        <v>0</v>
      </c>
      <c r="V144" s="35">
        <f>Main!I139*Mask!K$19</f>
        <v>0</v>
      </c>
      <c r="W144" s="35">
        <f>Main!J139*Mask!L$19</f>
        <v>0</v>
      </c>
      <c r="X144" s="35">
        <f>Main!K139*Mask!M$19</f>
        <v>0</v>
      </c>
      <c r="Y144" s="35">
        <f>Main!L139*Mask!N$19</f>
        <v>0</v>
      </c>
      <c r="Z144" s="35">
        <f>Main!M139*Mask!O$19</f>
        <v>0</v>
      </c>
      <c r="AA144" s="35">
        <f>Main!N139*Mask!P$19</f>
        <v>0</v>
      </c>
      <c r="AB144" s="35">
        <f>Main!O139*Mask!Q$19</f>
        <v>0</v>
      </c>
      <c r="AC144" s="35">
        <f>Main!P139*Mask!R$19</f>
        <v>0</v>
      </c>
      <c r="AD144" s="35">
        <f>Main!Q139*Mask!S$19</f>
        <v>0</v>
      </c>
      <c r="AE144" s="35">
        <f>Main!R139*Mask!T$19</f>
        <v>0</v>
      </c>
      <c r="AF144" s="35">
        <f>Main!S139*Mask!U$19</f>
        <v>0</v>
      </c>
      <c r="AG144" s="35">
        <f>Main!T139*Mask!V$19</f>
        <v>0</v>
      </c>
      <c r="AH144" s="35">
        <f>Main!U139*Mask!W$19</f>
        <v>0</v>
      </c>
      <c r="AI144" s="35">
        <f>Main!V139*Mask!X$19</f>
        <v>0</v>
      </c>
      <c r="AJ144" s="35">
        <f>Main!W139*Mask!Y$19</f>
        <v>0</v>
      </c>
      <c r="AK144" s="35">
        <f>Main!X139*Mask!Z$19</f>
        <v>0</v>
      </c>
      <c r="AL144" s="35">
        <f>Main!Y139*Mask!AA$19</f>
        <v>0</v>
      </c>
      <c r="AM144" s="35">
        <f>Main!Z139*Mask!AB$19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1</v>
      </c>
      <c r="Q145" s="138" t="str">
        <f ca="1">IF(Main!$AY140&lt;&gt;"#",$P145-Main!$AY140,"#")</f>
        <v>#</v>
      </c>
      <c r="R145" s="35">
        <f>Main!E140*Mask!G$19</f>
        <v>0</v>
      </c>
      <c r="S145" s="35">
        <f>Main!F140*Mask!H$19</f>
        <v>0</v>
      </c>
      <c r="T145" s="35">
        <f>Main!G140*Mask!I$19</f>
        <v>0</v>
      </c>
      <c r="U145" s="35">
        <f>Main!H140*Mask!J$19</f>
        <v>0</v>
      </c>
      <c r="V145" s="35">
        <f>Main!I140*Mask!K$19</f>
        <v>0</v>
      </c>
      <c r="W145" s="35">
        <f>Main!J140*Mask!L$19</f>
        <v>0</v>
      </c>
      <c r="X145" s="35">
        <f>Main!K140*Mask!M$19</f>
        <v>0</v>
      </c>
      <c r="Y145" s="35">
        <f>Main!L140*Mask!N$19</f>
        <v>0</v>
      </c>
      <c r="Z145" s="35">
        <f>Main!M140*Mask!O$19</f>
        <v>0</v>
      </c>
      <c r="AA145" s="35">
        <f>Main!N140*Mask!P$19</f>
        <v>0</v>
      </c>
      <c r="AB145" s="35">
        <f>Main!O140*Mask!Q$19</f>
        <v>0</v>
      </c>
      <c r="AC145" s="35">
        <f>Main!P140*Mask!R$19</f>
        <v>0</v>
      </c>
      <c r="AD145" s="35">
        <f>Main!Q140*Mask!S$19</f>
        <v>0</v>
      </c>
      <c r="AE145" s="35">
        <f>Main!R140*Mask!T$19</f>
        <v>0</v>
      </c>
      <c r="AF145" s="35">
        <f>Main!S140*Mask!U$19</f>
        <v>0</v>
      </c>
      <c r="AG145" s="35">
        <f>Main!T140*Mask!V$19</f>
        <v>0</v>
      </c>
      <c r="AH145" s="35">
        <f>Main!U140*Mask!W$19</f>
        <v>0</v>
      </c>
      <c r="AI145" s="35">
        <f>Main!V140*Mask!X$19</f>
        <v>0</v>
      </c>
      <c r="AJ145" s="35">
        <f>Main!W140*Mask!Y$19</f>
        <v>0</v>
      </c>
      <c r="AK145" s="35">
        <f>Main!X140*Mask!Z$19</f>
        <v>0</v>
      </c>
      <c r="AL145" s="35">
        <f>Main!Y140*Mask!AA$19</f>
        <v>0</v>
      </c>
      <c r="AM145" s="35">
        <f>Main!Z140*Mask!AB$19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1</v>
      </c>
      <c r="Q146" s="138" t="str">
        <f ca="1">IF(Main!$AY141&lt;&gt;"#",$P146-Main!$AY141,"#")</f>
        <v>#</v>
      </c>
      <c r="R146" s="35">
        <f>Main!E141*Mask!G$19</f>
        <v>0</v>
      </c>
      <c r="S146" s="35">
        <f>Main!F141*Mask!H$19</f>
        <v>0</v>
      </c>
      <c r="T146" s="35">
        <f>Main!G141*Mask!I$19</f>
        <v>0</v>
      </c>
      <c r="U146" s="35">
        <f>Main!H141*Mask!J$19</f>
        <v>0</v>
      </c>
      <c r="V146" s="35">
        <f>Main!I141*Mask!K$19</f>
        <v>0</v>
      </c>
      <c r="W146" s="35">
        <f>Main!J141*Mask!L$19</f>
        <v>0</v>
      </c>
      <c r="X146" s="35">
        <f>Main!K141*Mask!M$19</f>
        <v>0</v>
      </c>
      <c r="Y146" s="35">
        <f>Main!L141*Mask!N$19</f>
        <v>0</v>
      </c>
      <c r="Z146" s="35">
        <f>Main!M141*Mask!O$19</f>
        <v>0</v>
      </c>
      <c r="AA146" s="35">
        <f>Main!N141*Mask!P$19</f>
        <v>0</v>
      </c>
      <c r="AB146" s="35">
        <f>Main!O141*Mask!Q$19</f>
        <v>0</v>
      </c>
      <c r="AC146" s="35">
        <f>Main!P141*Mask!R$19</f>
        <v>0</v>
      </c>
      <c r="AD146" s="35">
        <f>Main!Q141*Mask!S$19</f>
        <v>0</v>
      </c>
      <c r="AE146" s="35">
        <f>Main!R141*Mask!T$19</f>
        <v>0</v>
      </c>
      <c r="AF146" s="35">
        <f>Main!S141*Mask!U$19</f>
        <v>0</v>
      </c>
      <c r="AG146" s="35">
        <f>Main!T141*Mask!V$19</f>
        <v>0</v>
      </c>
      <c r="AH146" s="35">
        <f>Main!U141*Mask!W$19</f>
        <v>0</v>
      </c>
      <c r="AI146" s="35">
        <f>Main!V141*Mask!X$19</f>
        <v>0</v>
      </c>
      <c r="AJ146" s="35">
        <f>Main!W141*Mask!Y$19</f>
        <v>0</v>
      </c>
      <c r="AK146" s="35">
        <f>Main!X141*Mask!Z$19</f>
        <v>0</v>
      </c>
      <c r="AL146" s="35">
        <f>Main!Y141*Mask!AA$19</f>
        <v>0</v>
      </c>
      <c r="AM146" s="35">
        <f>Main!Z141*Mask!AB$19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1</v>
      </c>
      <c r="Q147" s="138" t="str">
        <f ca="1">IF(Main!$AY142&lt;&gt;"#",$P147-Main!$AY142,"#")</f>
        <v>#</v>
      </c>
      <c r="R147" s="35">
        <f>Main!E142*Mask!G$19</f>
        <v>0</v>
      </c>
      <c r="S147" s="35">
        <f>Main!F142*Mask!H$19</f>
        <v>0</v>
      </c>
      <c r="T147" s="35">
        <f>Main!G142*Mask!I$19</f>
        <v>0</v>
      </c>
      <c r="U147" s="35">
        <f>Main!H142*Mask!J$19</f>
        <v>0</v>
      </c>
      <c r="V147" s="35">
        <f>Main!I142*Mask!K$19</f>
        <v>0</v>
      </c>
      <c r="W147" s="35">
        <f>Main!J142*Mask!L$19</f>
        <v>0</v>
      </c>
      <c r="X147" s="35">
        <f>Main!K142*Mask!M$19</f>
        <v>0</v>
      </c>
      <c r="Y147" s="35">
        <f>Main!L142*Mask!N$19</f>
        <v>0</v>
      </c>
      <c r="Z147" s="35">
        <f>Main!M142*Mask!O$19</f>
        <v>0</v>
      </c>
      <c r="AA147" s="35">
        <f>Main!N142*Mask!P$19</f>
        <v>0</v>
      </c>
      <c r="AB147" s="35">
        <f>Main!O142*Mask!Q$19</f>
        <v>0</v>
      </c>
      <c r="AC147" s="35">
        <f>Main!P142*Mask!R$19</f>
        <v>0</v>
      </c>
      <c r="AD147" s="35">
        <f>Main!Q142*Mask!S$19</f>
        <v>0</v>
      </c>
      <c r="AE147" s="35">
        <f>Main!R142*Mask!T$19</f>
        <v>0</v>
      </c>
      <c r="AF147" s="35">
        <f>Main!S142*Mask!U$19</f>
        <v>0</v>
      </c>
      <c r="AG147" s="35">
        <f>Main!T142*Mask!V$19</f>
        <v>0</v>
      </c>
      <c r="AH147" s="35">
        <f>Main!U142*Mask!W$19</f>
        <v>0</v>
      </c>
      <c r="AI147" s="35">
        <f>Main!V142*Mask!X$19</f>
        <v>0</v>
      </c>
      <c r="AJ147" s="35">
        <f>Main!W142*Mask!Y$19</f>
        <v>0</v>
      </c>
      <c r="AK147" s="35">
        <f>Main!X142*Mask!Z$19</f>
        <v>0</v>
      </c>
      <c r="AL147" s="35">
        <f>Main!Y142*Mask!AA$19</f>
        <v>0</v>
      </c>
      <c r="AM147" s="35">
        <f>Main!Z142*Mask!AB$19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1</v>
      </c>
      <c r="Q148" s="138" t="str">
        <f ca="1">IF(Main!$AY143&lt;&gt;"#",$P148-Main!$AY143,"#")</f>
        <v>#</v>
      </c>
      <c r="R148" s="35">
        <f>Main!E143*Mask!G$19</f>
        <v>0</v>
      </c>
      <c r="S148" s="35">
        <f>Main!F143*Mask!H$19</f>
        <v>0</v>
      </c>
      <c r="T148" s="35">
        <f>Main!G143*Mask!I$19</f>
        <v>0</v>
      </c>
      <c r="U148" s="35">
        <f>Main!H143*Mask!J$19</f>
        <v>0</v>
      </c>
      <c r="V148" s="35">
        <f>Main!I143*Mask!K$19</f>
        <v>0</v>
      </c>
      <c r="W148" s="35">
        <f>Main!J143*Mask!L$19</f>
        <v>0</v>
      </c>
      <c r="X148" s="35">
        <f>Main!K143*Mask!M$19</f>
        <v>0</v>
      </c>
      <c r="Y148" s="35">
        <f>Main!L143*Mask!N$19</f>
        <v>0</v>
      </c>
      <c r="Z148" s="35">
        <f>Main!M143*Mask!O$19</f>
        <v>0</v>
      </c>
      <c r="AA148" s="35">
        <f>Main!N143*Mask!P$19</f>
        <v>0</v>
      </c>
      <c r="AB148" s="35">
        <f>Main!O143*Mask!Q$19</f>
        <v>0</v>
      </c>
      <c r="AC148" s="35">
        <f>Main!P143*Mask!R$19</f>
        <v>0</v>
      </c>
      <c r="AD148" s="35">
        <f>Main!Q143*Mask!S$19</f>
        <v>0</v>
      </c>
      <c r="AE148" s="35">
        <f>Main!R143*Mask!T$19</f>
        <v>0</v>
      </c>
      <c r="AF148" s="35">
        <f>Main!S143*Mask!U$19</f>
        <v>0</v>
      </c>
      <c r="AG148" s="35">
        <f>Main!T143*Mask!V$19</f>
        <v>0</v>
      </c>
      <c r="AH148" s="35">
        <f>Main!U143*Mask!W$19</f>
        <v>0</v>
      </c>
      <c r="AI148" s="35">
        <f>Main!V143*Mask!X$19</f>
        <v>0</v>
      </c>
      <c r="AJ148" s="35">
        <f>Main!W143*Mask!Y$19</f>
        <v>0</v>
      </c>
      <c r="AK148" s="35">
        <f>Main!X143*Mask!Z$19</f>
        <v>0</v>
      </c>
      <c r="AL148" s="35">
        <f>Main!Y143*Mask!AA$19</f>
        <v>0</v>
      </c>
      <c r="AM148" s="35">
        <f>Main!Z143*Mask!AB$19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1</v>
      </c>
      <c r="Q149" s="138" t="str">
        <f ca="1">IF(Main!$AY144&lt;&gt;"#",$P149-Main!$AY144,"#")</f>
        <v>#</v>
      </c>
      <c r="R149" s="35">
        <f>Main!E144*Mask!G$19</f>
        <v>0</v>
      </c>
      <c r="S149" s="35">
        <f>Main!F144*Mask!H$19</f>
        <v>0</v>
      </c>
      <c r="T149" s="35">
        <f>Main!G144*Mask!I$19</f>
        <v>0</v>
      </c>
      <c r="U149" s="35">
        <f>Main!H144*Mask!J$19</f>
        <v>0</v>
      </c>
      <c r="V149" s="35">
        <f>Main!I144*Mask!K$19</f>
        <v>0</v>
      </c>
      <c r="W149" s="35">
        <f>Main!J144*Mask!L$19</f>
        <v>0</v>
      </c>
      <c r="X149" s="35">
        <f>Main!K144*Mask!M$19</f>
        <v>0</v>
      </c>
      <c r="Y149" s="35">
        <f>Main!L144*Mask!N$19</f>
        <v>0</v>
      </c>
      <c r="Z149" s="35">
        <f>Main!M144*Mask!O$19</f>
        <v>0</v>
      </c>
      <c r="AA149" s="35">
        <f>Main!N144*Mask!P$19</f>
        <v>0</v>
      </c>
      <c r="AB149" s="35">
        <f>Main!O144*Mask!Q$19</f>
        <v>0</v>
      </c>
      <c r="AC149" s="35">
        <f>Main!P144*Mask!R$19</f>
        <v>0</v>
      </c>
      <c r="AD149" s="35">
        <f>Main!Q144*Mask!S$19</f>
        <v>0</v>
      </c>
      <c r="AE149" s="35">
        <f>Main!R144*Mask!T$19</f>
        <v>0</v>
      </c>
      <c r="AF149" s="35">
        <f>Main!S144*Mask!U$19</f>
        <v>0</v>
      </c>
      <c r="AG149" s="35">
        <f>Main!T144*Mask!V$19</f>
        <v>0</v>
      </c>
      <c r="AH149" s="35">
        <f>Main!U144*Mask!W$19</f>
        <v>0</v>
      </c>
      <c r="AI149" s="35">
        <f>Main!V144*Mask!X$19</f>
        <v>0</v>
      </c>
      <c r="AJ149" s="35">
        <f>Main!W144*Mask!Y$19</f>
        <v>0</v>
      </c>
      <c r="AK149" s="35">
        <f>Main!X144*Mask!Z$19</f>
        <v>0</v>
      </c>
      <c r="AL149" s="35">
        <f>Main!Y144*Mask!AA$19</f>
        <v>0</v>
      </c>
      <c r="AM149" s="35">
        <f>Main!Z144*Mask!AB$19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1</v>
      </c>
      <c r="Q150" s="138" t="str">
        <f ca="1">IF(Main!$AY145&lt;&gt;"#",$P150-Main!$AY145,"#")</f>
        <v>#</v>
      </c>
      <c r="R150" s="35">
        <f>Main!E145*Mask!G$19</f>
        <v>0</v>
      </c>
      <c r="S150" s="35">
        <f>Main!F145*Mask!H$19</f>
        <v>0</v>
      </c>
      <c r="T150" s="35">
        <f>Main!G145*Mask!I$19</f>
        <v>0</v>
      </c>
      <c r="U150" s="35">
        <f>Main!H145*Mask!J$19</f>
        <v>0</v>
      </c>
      <c r="V150" s="35">
        <f>Main!I145*Mask!K$19</f>
        <v>0</v>
      </c>
      <c r="W150" s="35">
        <f>Main!J145*Mask!L$19</f>
        <v>0</v>
      </c>
      <c r="X150" s="35">
        <f>Main!K145*Mask!M$19</f>
        <v>0</v>
      </c>
      <c r="Y150" s="35">
        <f>Main!L145*Mask!N$19</f>
        <v>0</v>
      </c>
      <c r="Z150" s="35">
        <f>Main!M145*Mask!O$19</f>
        <v>0</v>
      </c>
      <c r="AA150" s="35">
        <f>Main!N145*Mask!P$19</f>
        <v>0</v>
      </c>
      <c r="AB150" s="35">
        <f>Main!O145*Mask!Q$19</f>
        <v>0</v>
      </c>
      <c r="AC150" s="35">
        <f>Main!P145*Mask!R$19</f>
        <v>0</v>
      </c>
      <c r="AD150" s="35">
        <f>Main!Q145*Mask!S$19</f>
        <v>0</v>
      </c>
      <c r="AE150" s="35">
        <f>Main!R145*Mask!T$19</f>
        <v>0</v>
      </c>
      <c r="AF150" s="35">
        <f>Main!S145*Mask!U$19</f>
        <v>0</v>
      </c>
      <c r="AG150" s="35">
        <f>Main!T145*Mask!V$19</f>
        <v>0</v>
      </c>
      <c r="AH150" s="35">
        <f>Main!U145*Mask!W$19</f>
        <v>0</v>
      </c>
      <c r="AI150" s="35">
        <f>Main!V145*Mask!X$19</f>
        <v>0</v>
      </c>
      <c r="AJ150" s="35">
        <f>Main!W145*Mask!Y$19</f>
        <v>0</v>
      </c>
      <c r="AK150" s="35">
        <f>Main!X145*Mask!Z$19</f>
        <v>0</v>
      </c>
      <c r="AL150" s="35">
        <f>Main!Y145*Mask!AA$19</f>
        <v>0</v>
      </c>
      <c r="AM150" s="35">
        <f>Main!Z145*Mask!AB$19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1</v>
      </c>
      <c r="Q151" s="138" t="str">
        <f ca="1">IF(Main!$AY146&lt;&gt;"#",$P151-Main!$AY146,"#")</f>
        <v>#</v>
      </c>
      <c r="R151" s="35">
        <f>Main!E146*Mask!G$19</f>
        <v>0</v>
      </c>
      <c r="S151" s="35">
        <f>Main!F146*Mask!H$19</f>
        <v>0</v>
      </c>
      <c r="T151" s="35">
        <f>Main!G146*Mask!I$19</f>
        <v>0</v>
      </c>
      <c r="U151" s="35">
        <f>Main!H146*Mask!J$19</f>
        <v>0</v>
      </c>
      <c r="V151" s="35">
        <f>Main!I146*Mask!K$19</f>
        <v>0</v>
      </c>
      <c r="W151" s="35">
        <f>Main!J146*Mask!L$19</f>
        <v>0</v>
      </c>
      <c r="X151" s="35">
        <f>Main!K146*Mask!M$19</f>
        <v>0</v>
      </c>
      <c r="Y151" s="35">
        <f>Main!L146*Mask!N$19</f>
        <v>0</v>
      </c>
      <c r="Z151" s="35">
        <f>Main!M146*Mask!O$19</f>
        <v>0</v>
      </c>
      <c r="AA151" s="35">
        <f>Main!N146*Mask!P$19</f>
        <v>0</v>
      </c>
      <c r="AB151" s="35">
        <f>Main!O146*Mask!Q$19</f>
        <v>0</v>
      </c>
      <c r="AC151" s="35">
        <f>Main!P146*Mask!R$19</f>
        <v>0</v>
      </c>
      <c r="AD151" s="35">
        <f>Main!Q146*Mask!S$19</f>
        <v>0</v>
      </c>
      <c r="AE151" s="35">
        <f>Main!R146*Mask!T$19</f>
        <v>0</v>
      </c>
      <c r="AF151" s="35">
        <f>Main!S146*Mask!U$19</f>
        <v>0</v>
      </c>
      <c r="AG151" s="35">
        <f>Main!T146*Mask!V$19</f>
        <v>0</v>
      </c>
      <c r="AH151" s="35">
        <f>Main!U146*Mask!W$19</f>
        <v>0</v>
      </c>
      <c r="AI151" s="35">
        <f>Main!V146*Mask!X$19</f>
        <v>0</v>
      </c>
      <c r="AJ151" s="35">
        <f>Main!W146*Mask!Y$19</f>
        <v>0</v>
      </c>
      <c r="AK151" s="35">
        <f>Main!X146*Mask!Z$19</f>
        <v>0</v>
      </c>
      <c r="AL151" s="35">
        <f>Main!Y146*Mask!AA$19</f>
        <v>0</v>
      </c>
      <c r="AM151" s="35">
        <f>Main!Z146*Mask!AB$19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1</v>
      </c>
      <c r="Q152" s="138" t="str">
        <f ca="1">IF(Main!$AY147&lt;&gt;"#",$P152-Main!$AY147,"#")</f>
        <v>#</v>
      </c>
      <c r="R152" s="35">
        <f>Main!E147*Mask!G$19</f>
        <v>0</v>
      </c>
      <c r="S152" s="35">
        <f>Main!F147*Mask!H$19</f>
        <v>0</v>
      </c>
      <c r="T152" s="35">
        <f>Main!G147*Mask!I$19</f>
        <v>0</v>
      </c>
      <c r="U152" s="35">
        <f>Main!H147*Mask!J$19</f>
        <v>0</v>
      </c>
      <c r="V152" s="35">
        <f>Main!I147*Mask!K$19</f>
        <v>0</v>
      </c>
      <c r="W152" s="35">
        <f>Main!J147*Mask!L$19</f>
        <v>0</v>
      </c>
      <c r="X152" s="35">
        <f>Main!K147*Mask!M$19</f>
        <v>0</v>
      </c>
      <c r="Y152" s="35">
        <f>Main!L147*Mask!N$19</f>
        <v>0</v>
      </c>
      <c r="Z152" s="35">
        <f>Main!M147*Mask!O$19</f>
        <v>0</v>
      </c>
      <c r="AA152" s="35">
        <f>Main!N147*Mask!P$19</f>
        <v>0</v>
      </c>
      <c r="AB152" s="35">
        <f>Main!O147*Mask!Q$19</f>
        <v>0</v>
      </c>
      <c r="AC152" s="35">
        <f>Main!P147*Mask!R$19</f>
        <v>0</v>
      </c>
      <c r="AD152" s="35">
        <f>Main!Q147*Mask!S$19</f>
        <v>0</v>
      </c>
      <c r="AE152" s="35">
        <f>Main!R147*Mask!T$19</f>
        <v>0</v>
      </c>
      <c r="AF152" s="35">
        <f>Main!S147*Mask!U$19</f>
        <v>0</v>
      </c>
      <c r="AG152" s="35">
        <f>Main!T147*Mask!V$19</f>
        <v>0</v>
      </c>
      <c r="AH152" s="35">
        <f>Main!U147*Mask!W$19</f>
        <v>0</v>
      </c>
      <c r="AI152" s="35">
        <f>Main!V147*Mask!X$19</f>
        <v>0</v>
      </c>
      <c r="AJ152" s="35">
        <f>Main!W147*Mask!Y$19</f>
        <v>0</v>
      </c>
      <c r="AK152" s="35">
        <f>Main!X147*Mask!Z$19</f>
        <v>0</v>
      </c>
      <c r="AL152" s="35">
        <f>Main!Y147*Mask!AA$19</f>
        <v>0</v>
      </c>
      <c r="AM152" s="35">
        <f>Main!Z147*Mask!AB$19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1</v>
      </c>
      <c r="Q153" s="138" t="str">
        <f ca="1">IF(Main!$AY148&lt;&gt;"#",$P153-Main!$AY148,"#")</f>
        <v>#</v>
      </c>
      <c r="R153" s="35">
        <f>Main!E148*Mask!G$19</f>
        <v>0</v>
      </c>
      <c r="S153" s="35">
        <f>Main!F148*Mask!H$19</f>
        <v>0</v>
      </c>
      <c r="T153" s="35">
        <f>Main!G148*Mask!I$19</f>
        <v>0</v>
      </c>
      <c r="U153" s="35">
        <f>Main!H148*Mask!J$19</f>
        <v>0</v>
      </c>
      <c r="V153" s="35">
        <f>Main!I148*Mask!K$19</f>
        <v>0</v>
      </c>
      <c r="W153" s="35">
        <f>Main!J148*Mask!L$19</f>
        <v>0</v>
      </c>
      <c r="X153" s="35">
        <f>Main!K148*Mask!M$19</f>
        <v>0</v>
      </c>
      <c r="Y153" s="35">
        <f>Main!L148*Mask!N$19</f>
        <v>0</v>
      </c>
      <c r="Z153" s="35">
        <f>Main!M148*Mask!O$19</f>
        <v>0</v>
      </c>
      <c r="AA153" s="35">
        <f>Main!N148*Mask!P$19</f>
        <v>0</v>
      </c>
      <c r="AB153" s="35">
        <f>Main!O148*Mask!Q$19</f>
        <v>0</v>
      </c>
      <c r="AC153" s="35">
        <f>Main!P148*Mask!R$19</f>
        <v>0</v>
      </c>
      <c r="AD153" s="35">
        <f>Main!Q148*Mask!S$19</f>
        <v>0</v>
      </c>
      <c r="AE153" s="35">
        <f>Main!R148*Mask!T$19</f>
        <v>0</v>
      </c>
      <c r="AF153" s="35">
        <f>Main!S148*Mask!U$19</f>
        <v>0</v>
      </c>
      <c r="AG153" s="35">
        <f>Main!T148*Mask!V$19</f>
        <v>0</v>
      </c>
      <c r="AH153" s="35">
        <f>Main!U148*Mask!W$19</f>
        <v>0</v>
      </c>
      <c r="AI153" s="35">
        <f>Main!V148*Mask!X$19</f>
        <v>0</v>
      </c>
      <c r="AJ153" s="35">
        <f>Main!W148*Mask!Y$19</f>
        <v>0</v>
      </c>
      <c r="AK153" s="35">
        <f>Main!X148*Mask!Z$19</f>
        <v>0</v>
      </c>
      <c r="AL153" s="35">
        <f>Main!Y148*Mask!AA$19</f>
        <v>0</v>
      </c>
      <c r="AM153" s="35">
        <f>Main!Z148*Mask!AB$19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1</v>
      </c>
      <c r="Q154" s="138" t="str">
        <f ca="1">IF(Main!$AY149&lt;&gt;"#",$P154-Main!$AY149,"#")</f>
        <v>#</v>
      </c>
      <c r="R154" s="35">
        <f>Main!E149*Mask!G$19</f>
        <v>0</v>
      </c>
      <c r="S154" s="35">
        <f>Main!F149*Mask!H$19</f>
        <v>0</v>
      </c>
      <c r="T154" s="35">
        <f>Main!G149*Mask!I$19</f>
        <v>0</v>
      </c>
      <c r="U154" s="35">
        <f>Main!H149*Mask!J$19</f>
        <v>0</v>
      </c>
      <c r="V154" s="35">
        <f>Main!I149*Mask!K$19</f>
        <v>0</v>
      </c>
      <c r="W154" s="35">
        <f>Main!J149*Mask!L$19</f>
        <v>0</v>
      </c>
      <c r="X154" s="35">
        <f>Main!K149*Mask!M$19</f>
        <v>0</v>
      </c>
      <c r="Y154" s="35">
        <f>Main!L149*Mask!N$19</f>
        <v>0</v>
      </c>
      <c r="Z154" s="35">
        <f>Main!M149*Mask!O$19</f>
        <v>0</v>
      </c>
      <c r="AA154" s="35">
        <f>Main!N149*Mask!P$19</f>
        <v>0</v>
      </c>
      <c r="AB154" s="35">
        <f>Main!O149*Mask!Q$19</f>
        <v>0</v>
      </c>
      <c r="AC154" s="35">
        <f>Main!P149*Mask!R$19</f>
        <v>0</v>
      </c>
      <c r="AD154" s="35">
        <f>Main!Q149*Mask!S$19</f>
        <v>0</v>
      </c>
      <c r="AE154" s="35">
        <f>Main!R149*Mask!T$19</f>
        <v>0</v>
      </c>
      <c r="AF154" s="35">
        <f>Main!S149*Mask!U$19</f>
        <v>0</v>
      </c>
      <c r="AG154" s="35">
        <f>Main!T149*Mask!V$19</f>
        <v>0</v>
      </c>
      <c r="AH154" s="35">
        <f>Main!U149*Mask!W$19</f>
        <v>0</v>
      </c>
      <c r="AI154" s="35">
        <f>Main!V149*Mask!X$19</f>
        <v>0</v>
      </c>
      <c r="AJ154" s="35">
        <f>Main!W149*Mask!Y$19</f>
        <v>0</v>
      </c>
      <c r="AK154" s="35">
        <f>Main!X149*Mask!Z$19</f>
        <v>0</v>
      </c>
      <c r="AL154" s="35">
        <f>Main!Y149*Mask!AA$19</f>
        <v>0</v>
      </c>
      <c r="AM154" s="35">
        <f>Main!Z149*Mask!AB$19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1</v>
      </c>
      <c r="Q155" s="138" t="str">
        <f ca="1">IF(Main!$AY150&lt;&gt;"#",$P155-Main!$AY150,"#")</f>
        <v>#</v>
      </c>
      <c r="R155" s="35">
        <f>Main!E150*Mask!G$19</f>
        <v>0</v>
      </c>
      <c r="S155" s="35">
        <f>Main!F150*Mask!H$19</f>
        <v>0</v>
      </c>
      <c r="T155" s="35">
        <f>Main!G150*Mask!I$19</f>
        <v>0</v>
      </c>
      <c r="U155" s="35">
        <f>Main!H150*Mask!J$19</f>
        <v>0</v>
      </c>
      <c r="V155" s="35">
        <f>Main!I150*Mask!K$19</f>
        <v>0</v>
      </c>
      <c r="W155" s="35">
        <f>Main!J150*Mask!L$19</f>
        <v>0</v>
      </c>
      <c r="X155" s="35">
        <f>Main!K150*Mask!M$19</f>
        <v>0</v>
      </c>
      <c r="Y155" s="35">
        <f>Main!L150*Mask!N$19</f>
        <v>0</v>
      </c>
      <c r="Z155" s="35">
        <f>Main!M150*Mask!O$19</f>
        <v>0</v>
      </c>
      <c r="AA155" s="35">
        <f>Main!N150*Mask!P$19</f>
        <v>0</v>
      </c>
      <c r="AB155" s="35">
        <f>Main!O150*Mask!Q$19</f>
        <v>0</v>
      </c>
      <c r="AC155" s="35">
        <f>Main!P150*Mask!R$19</f>
        <v>0</v>
      </c>
      <c r="AD155" s="35">
        <f>Main!Q150*Mask!S$19</f>
        <v>0</v>
      </c>
      <c r="AE155" s="35">
        <f>Main!R150*Mask!T$19</f>
        <v>0</v>
      </c>
      <c r="AF155" s="35">
        <f>Main!S150*Mask!U$19</f>
        <v>0</v>
      </c>
      <c r="AG155" s="35">
        <f>Main!T150*Mask!V$19</f>
        <v>0</v>
      </c>
      <c r="AH155" s="35">
        <f>Main!U150*Mask!W$19</f>
        <v>0</v>
      </c>
      <c r="AI155" s="35">
        <f>Main!V150*Mask!X$19</f>
        <v>0</v>
      </c>
      <c r="AJ155" s="35">
        <f>Main!W150*Mask!Y$19</f>
        <v>0</v>
      </c>
      <c r="AK155" s="35">
        <f>Main!X150*Mask!Z$19</f>
        <v>0</v>
      </c>
      <c r="AL155" s="35">
        <f>Main!Y150*Mask!AA$19</f>
        <v>0</v>
      </c>
      <c r="AM155" s="35">
        <f>Main!Z150*Mask!AB$19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4" priority="15">
      <formula>$M$3</formula>
    </cfRule>
  </conditionalFormatting>
  <conditionalFormatting sqref="I4">
    <cfRule type="expression" dxfId="13" priority="14">
      <formula>$M$3</formula>
    </cfRule>
  </conditionalFormatting>
  <conditionalFormatting sqref="I4">
    <cfRule type="expression" dxfId="12" priority="13">
      <formula>$M$3</formula>
    </cfRule>
  </conditionalFormatting>
  <conditionalFormatting sqref="F7:G7">
    <cfRule type="expression" dxfId="11" priority="12">
      <formula>$M$6</formula>
    </cfRule>
  </conditionalFormatting>
  <conditionalFormatting sqref="I4">
    <cfRule type="expression" dxfId="10" priority="11">
      <formula>$M$3</formula>
    </cfRule>
  </conditionalFormatting>
  <conditionalFormatting sqref="F11:G60">
    <cfRule type="expression" dxfId="9" priority="10">
      <formula>F11&lt;&gt;L70</formula>
    </cfRule>
  </conditionalFormatting>
  <conditionalFormatting sqref="F7:G7">
    <cfRule type="expression" dxfId="8" priority="9">
      <formula>$M$6</formula>
    </cfRule>
  </conditionalFormatting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A3 B1:D2">
    <cfRule type="expression" dxfId="0" priority="1">
      <formula>$M$5=""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W179"/>
  <sheetViews>
    <sheetView zoomScale="70" zoomScaleNormal="70" workbookViewId="0">
      <selection activeCell="D1" sqref="D1"/>
    </sheetView>
  </sheetViews>
  <sheetFormatPr defaultRowHeight="12.75"/>
  <cols>
    <col min="1" max="1" width="6"/>
    <col min="2" max="2" width="5.85546875"/>
    <col min="3" max="3" width="7.28515625"/>
    <col min="4" max="4" width="9"/>
    <col min="5" max="5" width="10.7109375" style="1" bestFit="1" customWidth="1"/>
    <col min="6" max="6" width="33.42578125" customWidth="1"/>
    <col min="7" max="7" width="10.7109375" bestFit="1" customWidth="1"/>
    <col min="26" max="27" width="9.140625" style="53"/>
  </cols>
  <sheetData>
    <row r="1" spans="1:28" ht="58.5" customHeight="1" thickTop="1" thickBot="1">
      <c r="A1" s="100" t="s">
        <v>47</v>
      </c>
      <c r="B1" s="100" t="s">
        <v>66</v>
      </c>
      <c r="C1" s="101" t="s">
        <v>52</v>
      </c>
      <c r="E1" s="99" t="s">
        <v>55</v>
      </c>
      <c r="F1" s="231" t="str">
        <f>Contests!$B$1&amp;" \ "&amp;Contests!$B$1-1</f>
        <v>2012 \ 2011</v>
      </c>
      <c r="G1" s="117" t="str">
        <f>Main!E$5</f>
        <v>Москва
Rollerclub Cup</v>
      </c>
      <c r="H1" s="118" t="str">
        <f>Main!F$5</f>
        <v>Санкт-Петербург
SPB Battle</v>
      </c>
      <c r="I1" s="118" t="str">
        <f>Main!G$5</f>
        <v>Beidahe
Beidahe Slalom Open</v>
      </c>
      <c r="J1" s="118" t="str">
        <f>Main!H$5</f>
        <v>Воронеж
Инлайн Весна</v>
      </c>
      <c r="K1" s="118" t="str">
        <f>Main!I$5</f>
        <v>Париж
PSWC</v>
      </c>
      <c r="L1" s="118" t="str">
        <f>Main!J$5</f>
        <v>Киев
Kiev Slalom Battle</v>
      </c>
      <c r="M1" s="118" t="str">
        <f>Main!K$5</f>
        <v>Саратов
Style'64 Contest</v>
      </c>
      <c r="N1" s="118" t="str">
        <f>Main!L$5</f>
        <v>Москва
Чемпионат ФРС</v>
      </c>
      <c r="O1" s="118" t="str">
        <f>Main!M$5</f>
        <v>Берлин
Inline Games</v>
      </c>
      <c r="P1" s="118" t="str">
        <f>Main!N$5</f>
        <v>Лондон
Чемпионат Европы</v>
      </c>
      <c r="Q1" s="118" t="str">
        <f>Main!O$5</f>
        <v>Шанхай
Shanghai Prand Prix</v>
      </c>
      <c r="R1" s="118" t="str">
        <f>Main!P$5</f>
        <v>Гайзинген
Чемпионат Мира</v>
      </c>
      <c r="S1" s="118" t="str">
        <f>Main!Q$5</f>
        <v xml:space="preserve">
</v>
      </c>
      <c r="T1" s="118" t="str">
        <f>Main!R$5</f>
        <v xml:space="preserve">
</v>
      </c>
      <c r="U1" s="118" t="str">
        <f>Main!S$5</f>
        <v xml:space="preserve">
</v>
      </c>
      <c r="V1" s="118" t="str">
        <f>Main!T$5</f>
        <v xml:space="preserve">
</v>
      </c>
      <c r="W1" s="118" t="str">
        <f>Main!U$5</f>
        <v xml:space="preserve">
</v>
      </c>
      <c r="X1" s="118" t="str">
        <f>Main!V$5</f>
        <v xml:space="preserve">
</v>
      </c>
      <c r="Y1" s="118" t="str">
        <f>Main!W$5</f>
        <v xml:space="preserve">
</v>
      </c>
      <c r="Z1" s="118"/>
      <c r="AA1" s="118"/>
      <c r="AB1" s="119" t="str">
        <f>Main!Z$5</f>
        <v xml:space="preserve">
</v>
      </c>
    </row>
    <row r="2" spans="1:28" s="53" customFormat="1" ht="16.5" customHeight="1" thickTop="1" thickBot="1">
      <c r="A2" s="104">
        <v>0</v>
      </c>
      <c r="B2" s="102">
        <v>0</v>
      </c>
      <c r="C2" s="103">
        <f>B2</f>
        <v>0</v>
      </c>
      <c r="E2" s="97" t="str">
        <f>Contests!$B$1-1&amp;"+год"</f>
        <v>2011+год</v>
      </c>
      <c r="F2" s="232"/>
      <c r="G2" s="120">
        <f>Contests!$L$5+$I$32</f>
        <v>40986</v>
      </c>
      <c r="H2" s="120">
        <f>Contests!$L$6+$I$32</f>
        <v>40994</v>
      </c>
      <c r="I2" s="120">
        <f>Contests!$L$7+$I$32</f>
        <v>41029</v>
      </c>
      <c r="J2" s="120">
        <f>Contests!$L$8+$I$32</f>
        <v>41036</v>
      </c>
      <c r="K2" s="120">
        <f>Contests!$L$9+$I$32</f>
        <v>41056</v>
      </c>
      <c r="L2" s="120">
        <f>Contests!$L$10+$I$32</f>
        <v>41071</v>
      </c>
      <c r="M2" s="120">
        <f>Contests!$L$11+$I$32</f>
        <v>41085</v>
      </c>
      <c r="N2" s="120">
        <f>Contests!$L$12+$I$32</f>
        <v>41113</v>
      </c>
      <c r="O2" s="120">
        <f>Contests!$L$13+$I$32</f>
        <v>41120</v>
      </c>
      <c r="P2" s="120">
        <f>Contests!$L$14+$I$32</f>
        <v>41140</v>
      </c>
      <c r="Q2" s="120">
        <f>Contests!$L$15+$I$32</f>
        <v>41144</v>
      </c>
      <c r="R2" s="120">
        <f>Contests!$L$16+$I$32</f>
        <v>41203</v>
      </c>
      <c r="S2" s="120">
        <f>Contests!$L$17+$I$32</f>
        <v>366</v>
      </c>
      <c r="T2" s="120">
        <f>Contests!$L$18+$I$32</f>
        <v>366</v>
      </c>
      <c r="U2" s="120">
        <f>Contests!$L$19+$I$32</f>
        <v>366</v>
      </c>
      <c r="V2" s="120">
        <f>Contests!$L$20+$I$32</f>
        <v>366</v>
      </c>
      <c r="W2" s="120">
        <f>Contests!$L$21+$I$32</f>
        <v>366</v>
      </c>
      <c r="X2" s="120">
        <f>Contests!$L$22+$I$32</f>
        <v>366</v>
      </c>
      <c r="Y2" s="120">
        <f>Contests!$L$23+$I$32</f>
        <v>366</v>
      </c>
      <c r="Z2" s="120">
        <f>Contests!$L$24+$I$32</f>
        <v>366</v>
      </c>
      <c r="AA2" s="120">
        <f>Contests!$L$25+$I$32</f>
        <v>366</v>
      </c>
      <c r="AB2" s="122">
        <f>Contests!$L$26+$I$32</f>
        <v>366</v>
      </c>
    </row>
    <row r="3" spans="1:28" s="53" customFormat="1" ht="16.5" customHeight="1" thickBot="1">
      <c r="A3" s="107">
        <v>1</v>
      </c>
      <c r="B3" s="105">
        <v>100</v>
      </c>
      <c r="C3" s="106">
        <f t="shared" ref="C3:C10" si="0">B3</f>
        <v>100</v>
      </c>
      <c r="E3" s="116" t="str">
        <f>Contests!$B$1&amp;" Ω"</f>
        <v>2012 Ω</v>
      </c>
      <c r="F3" s="232"/>
      <c r="G3" s="120">
        <f>Contests!$P$5</f>
        <v>40984</v>
      </c>
      <c r="H3" s="120">
        <f>Contests!$P$6</f>
        <v>36526</v>
      </c>
      <c r="I3" s="120">
        <f>Contests!$P$7</f>
        <v>36526</v>
      </c>
      <c r="J3" s="120">
        <f>Contests!$P$8</f>
        <v>41036</v>
      </c>
      <c r="K3" s="120">
        <f>Contests!$P$9</f>
        <v>41054</v>
      </c>
      <c r="L3" s="120">
        <f>Contests!$P$10</f>
        <v>36526</v>
      </c>
      <c r="M3" s="120">
        <f>Contests!$P$11</f>
        <v>41083</v>
      </c>
      <c r="N3" s="120">
        <f>Contests!$P$12</f>
        <v>41111</v>
      </c>
      <c r="O3" s="120">
        <f>Contests!$P$13</f>
        <v>36526</v>
      </c>
      <c r="P3" s="120">
        <f>Contests!$P$14</f>
        <v>41117</v>
      </c>
      <c r="Q3" s="120">
        <f>Contests!$P$15</f>
        <v>36526</v>
      </c>
      <c r="R3" s="120">
        <f>Contests!$P$16</f>
        <v>41146</v>
      </c>
      <c r="S3" s="120">
        <f>Contests!$P$17</f>
        <v>36526</v>
      </c>
      <c r="T3" s="120">
        <f>Contests!$P$18</f>
        <v>36526</v>
      </c>
      <c r="U3" s="120">
        <f>Contests!$P$19</f>
        <v>36526</v>
      </c>
      <c r="V3" s="120">
        <f>Contests!$P$20</f>
        <v>36526</v>
      </c>
      <c r="W3" s="120">
        <f>Contests!$P$21</f>
        <v>36526</v>
      </c>
      <c r="X3" s="120">
        <f>Contests!$P$22</f>
        <v>36526</v>
      </c>
      <c r="Y3" s="120">
        <f>Contests!$P$23</f>
        <v>36526</v>
      </c>
      <c r="Z3" s="120">
        <f>Contests!$P$24</f>
        <v>36526</v>
      </c>
      <c r="AA3" s="120">
        <f>Contests!$P$25</f>
        <v>36526</v>
      </c>
      <c r="AB3" s="122">
        <f>Contests!$P$26</f>
        <v>36526</v>
      </c>
    </row>
    <row r="4" spans="1:28" s="53" customFormat="1" ht="16.5" customHeight="1" thickBot="1">
      <c r="A4" s="107">
        <v>2</v>
      </c>
      <c r="B4" s="105">
        <v>85</v>
      </c>
      <c r="C4" s="106">
        <f t="shared" si="0"/>
        <v>85</v>
      </c>
      <c r="E4" s="98" t="s">
        <v>67</v>
      </c>
      <c r="F4" s="233"/>
      <c r="G4" s="148">
        <f ca="1">IF(Contests!$Q$5=0,0,INDIRECT("'"&amp;Contests!$Q$5&amp;"'!G8"))</f>
        <v>467.79175037089772</v>
      </c>
      <c r="H4" s="149">
        <f ca="1">IF(Contests!$Q$6=0,0,INDIRECT("'"&amp;Contests!$Q$6&amp;"'!G8"))</f>
        <v>0</v>
      </c>
      <c r="I4" s="149">
        <f ca="1">IF(Contests!$Q$7=0,0,INDIRECT("'"&amp;Contests!$Q$7&amp;"'!G8"))</f>
        <v>0</v>
      </c>
      <c r="J4" s="149">
        <f ca="1">IF(Contests!$Q$8=0,0,INDIRECT("'"&amp;Contests!$Q$8&amp;"'!G8"))</f>
        <v>733.15496922870068</v>
      </c>
      <c r="K4" s="149">
        <f ca="1">IF(Contests!$Q$9=0,0,INDIRECT("'"&amp;Contests!$Q$9&amp;"'!G8"))</f>
        <v>149.85</v>
      </c>
      <c r="L4" s="149">
        <f ca="1">IF(Contests!$Q$10=0,0,INDIRECT("'"&amp;Contests!$Q$10&amp;"'!G8"))</f>
        <v>0</v>
      </c>
      <c r="M4" s="149">
        <f ca="1">IF(Contests!$Q$11=0,0,INDIRECT("'"&amp;Contests!$Q$11&amp;"'!G8"))</f>
        <v>577.26751429009312</v>
      </c>
      <c r="N4" s="149">
        <f ca="1">IF(Contests!$Q$12=0,0,INDIRECT("'"&amp;Contests!$Q$12&amp;"'!G8"))</f>
        <v>1389.6729881562298</v>
      </c>
      <c r="O4" s="149">
        <f ca="1">IF(Contests!$Q$13=0,0,INDIRECT("'"&amp;Contests!$Q$13&amp;"'!G8"))</f>
        <v>0</v>
      </c>
      <c r="P4" s="149">
        <f ca="1">IF(Contests!$Q$14=0,0,INDIRECT("'"&amp;Contests!$Q$14&amp;"'!G8"))</f>
        <v>42.75</v>
      </c>
      <c r="Q4" s="149">
        <f ca="1">IF(Contests!$Q$15=0,0,INDIRECT("'"&amp;Contests!$Q$15&amp;"'!G8"))</f>
        <v>0</v>
      </c>
      <c r="R4" s="149">
        <f ca="1">IF(Contests!$Q$16=0,0,INDIRECT("'"&amp;Contests!$Q$16&amp;"'!G8"))</f>
        <v>42</v>
      </c>
      <c r="S4" s="149">
        <f ca="1">IF(Contests!$Q$17=0,0,INDIRECT("'"&amp;Contests!$Q$17&amp;"'!G8"))</f>
        <v>0</v>
      </c>
      <c r="T4" s="149">
        <f ca="1">IF(Contests!$Q$18=0,0,INDIRECT("'"&amp;Contests!$Q$18&amp;"'!G8"))</f>
        <v>0</v>
      </c>
      <c r="U4" s="149">
        <f ca="1">IF(Contests!$Q$19=0,0,INDIRECT("'"&amp;Contests!$Q$19&amp;"'!G8"))</f>
        <v>0</v>
      </c>
      <c r="V4" s="149">
        <f ca="1">IF(Contests!$Q$20=0,0,INDIRECT("'"&amp;Contests!$Q$20&amp;"'!G8"))</f>
        <v>0</v>
      </c>
      <c r="W4" s="149">
        <f ca="1">IF(Contests!$Q$21=0,0,INDIRECT("'"&amp;Contests!$Q$21&amp;"'!G8"))</f>
        <v>0</v>
      </c>
      <c r="X4" s="149">
        <f ca="1">IF(Contests!$Q$22=0,0,INDIRECT("'"&amp;Contests!$Q$22&amp;"'!G8"))</f>
        <v>0</v>
      </c>
      <c r="Y4" s="149">
        <f ca="1">IF(Contests!$Q$23=0,0,INDIRECT("'"&amp;Contests!$Q$23&amp;"'!G8"))</f>
        <v>0</v>
      </c>
      <c r="Z4" s="149">
        <f ca="1">IF(Contests!$Q$24=0,0,INDIRECT("'"&amp;Contests!$Q$24&amp;"'!G8"))</f>
        <v>0</v>
      </c>
      <c r="AA4" s="149">
        <f ca="1">IF(Contests!$Q$25=0,0,INDIRECT("'"&amp;Contests!$Q$25&amp;"'!G8"))</f>
        <v>0</v>
      </c>
      <c r="AB4" s="150">
        <f ca="1">IF(Contests!$Q$26=0,0,INDIRECT("'"&amp;Contests!$Q$26&amp;"'!G8"))</f>
        <v>0</v>
      </c>
    </row>
    <row r="5" spans="1:28" ht="14.45" customHeight="1" thickTop="1">
      <c r="A5" s="107">
        <v>3</v>
      </c>
      <c r="B5" s="105">
        <v>74</v>
      </c>
      <c r="C5" s="106">
        <f t="shared" si="0"/>
        <v>74</v>
      </c>
      <c r="E5" s="90">
        <f>Contests!$D5</f>
        <v>40984</v>
      </c>
      <c r="F5" s="129" t="str">
        <f>IF(ISBLANK(Contests!$E5),"",Contests!$E5&amp;", "&amp;Contests!$F5)</f>
        <v>Москва, Rollerclub Cup</v>
      </c>
      <c r="G5" s="51">
        <f>IF(OR(AND($E5&lt;=G$2,$E5&gt;G$3,G$3&gt;40500),AND($E5&gt;G$2,$E5&gt;G$3),$E5=0),0,1)</f>
        <v>1</v>
      </c>
      <c r="H5" s="51">
        <f t="shared" ref="H5:W20" si="1">IF(OR(AND($E5&lt;=H$2,$E5&gt;H$3,H$3&gt;40500),AND($E5&gt;H$2,$E5&gt;H$3),$E5=0),0,1)</f>
        <v>1</v>
      </c>
      <c r="I5" s="51">
        <f t="shared" si="1"/>
        <v>1</v>
      </c>
      <c r="J5" s="51">
        <f t="shared" si="1"/>
        <v>1</v>
      </c>
      <c r="K5" s="51">
        <f t="shared" si="1"/>
        <v>1</v>
      </c>
      <c r="L5" s="51">
        <f t="shared" si="1"/>
        <v>1</v>
      </c>
      <c r="M5" s="51">
        <f t="shared" si="1"/>
        <v>1</v>
      </c>
      <c r="N5" s="51">
        <f t="shared" si="1"/>
        <v>1</v>
      </c>
      <c r="O5" s="51">
        <f t="shared" si="1"/>
        <v>1</v>
      </c>
      <c r="P5" s="51">
        <f t="shared" si="1"/>
        <v>1</v>
      </c>
      <c r="Q5" s="51">
        <f t="shared" si="1"/>
        <v>1</v>
      </c>
      <c r="R5" s="51">
        <f t="shared" si="1"/>
        <v>1</v>
      </c>
      <c r="S5" s="51">
        <f t="shared" si="1"/>
        <v>0</v>
      </c>
      <c r="T5" s="51">
        <f t="shared" si="1"/>
        <v>0</v>
      </c>
      <c r="U5" s="51">
        <f t="shared" si="1"/>
        <v>0</v>
      </c>
      <c r="V5" s="51">
        <f t="shared" si="1"/>
        <v>0</v>
      </c>
      <c r="W5" s="51">
        <f t="shared" si="1"/>
        <v>0</v>
      </c>
      <c r="X5" s="51">
        <f t="shared" ref="X5:AB20" si="2">IF(OR(AND($E5&lt;=X$2,$E5&gt;X$3,X$3&gt;40500),AND($E5&gt;X$2,$E5&gt;X$3),$E5=0),0,1)</f>
        <v>0</v>
      </c>
      <c r="Y5" s="51">
        <f t="shared" si="2"/>
        <v>0</v>
      </c>
      <c r="Z5" s="51">
        <f t="shared" si="2"/>
        <v>0</v>
      </c>
      <c r="AA5" s="51">
        <f t="shared" si="2"/>
        <v>0</v>
      </c>
      <c r="AB5" s="52">
        <f t="shared" si="2"/>
        <v>0</v>
      </c>
    </row>
    <row r="6" spans="1:28" ht="14.45" customHeight="1">
      <c r="A6" s="107">
        <v>4</v>
      </c>
      <c r="B6" s="105">
        <v>64</v>
      </c>
      <c r="C6" s="106">
        <f t="shared" si="0"/>
        <v>64</v>
      </c>
      <c r="D6" s="4"/>
      <c r="E6" s="91">
        <f>Contests!$D6</f>
        <v>41036</v>
      </c>
      <c r="F6" s="129" t="str">
        <f>IF(ISBLANK(Contests!$E6),"",Contests!$E6&amp;", "&amp;Contests!$F6)</f>
        <v>Воронеж, Инлайн Весна</v>
      </c>
      <c r="G6" s="51">
        <f t="shared" ref="G6:V21" si="3">IF(OR(AND($E6&lt;=G$2,$E6&gt;G$3,G$3&gt;40500),AND($E6&gt;G$2,$E6&gt;G$3),$E6=0),0,1)</f>
        <v>0</v>
      </c>
      <c r="H6" s="51">
        <f t="shared" si="1"/>
        <v>0</v>
      </c>
      <c r="I6" s="51">
        <f t="shared" si="1"/>
        <v>0</v>
      </c>
      <c r="J6" s="51">
        <f t="shared" si="1"/>
        <v>1</v>
      </c>
      <c r="K6" s="51">
        <f t="shared" si="1"/>
        <v>1</v>
      </c>
      <c r="L6" s="51">
        <f t="shared" si="1"/>
        <v>1</v>
      </c>
      <c r="M6" s="51">
        <f t="shared" si="1"/>
        <v>1</v>
      </c>
      <c r="N6" s="51">
        <f t="shared" si="1"/>
        <v>1</v>
      </c>
      <c r="O6" s="51">
        <f t="shared" si="1"/>
        <v>1</v>
      </c>
      <c r="P6" s="51">
        <f t="shared" si="1"/>
        <v>1</v>
      </c>
      <c r="Q6" s="51">
        <f t="shared" si="1"/>
        <v>1</v>
      </c>
      <c r="R6" s="51">
        <f t="shared" si="1"/>
        <v>1</v>
      </c>
      <c r="S6" s="51">
        <f t="shared" si="1"/>
        <v>0</v>
      </c>
      <c r="T6" s="51">
        <f t="shared" si="1"/>
        <v>0</v>
      </c>
      <c r="U6" s="51">
        <f t="shared" si="1"/>
        <v>0</v>
      </c>
      <c r="V6" s="51">
        <f t="shared" si="1"/>
        <v>0</v>
      </c>
      <c r="W6" s="51">
        <f t="shared" si="1"/>
        <v>0</v>
      </c>
      <c r="X6" s="51">
        <f t="shared" si="2"/>
        <v>0</v>
      </c>
      <c r="Y6" s="51">
        <f t="shared" si="2"/>
        <v>0</v>
      </c>
      <c r="Z6" s="51">
        <f t="shared" si="2"/>
        <v>0</v>
      </c>
      <c r="AA6" s="51">
        <f t="shared" si="2"/>
        <v>0</v>
      </c>
      <c r="AB6" s="52">
        <f t="shared" si="2"/>
        <v>0</v>
      </c>
    </row>
    <row r="7" spans="1:28" ht="14.45" customHeight="1">
      <c r="A7" s="107">
        <v>5</v>
      </c>
      <c r="B7" s="105">
        <v>55</v>
      </c>
      <c r="C7" s="106">
        <f t="shared" si="0"/>
        <v>55</v>
      </c>
      <c r="E7" s="91">
        <f>Contests!$D7</f>
        <v>41054</v>
      </c>
      <c r="F7" s="130" t="str">
        <f>IF(ISBLANK(Contests!$E7),"",Contests!$E7&amp;", "&amp;Contests!$F7)</f>
        <v>Париж, PSWC</v>
      </c>
      <c r="G7" s="51">
        <f t="shared" si="3"/>
        <v>0</v>
      </c>
      <c r="H7" s="51">
        <f t="shared" si="1"/>
        <v>0</v>
      </c>
      <c r="I7" s="51">
        <f t="shared" si="1"/>
        <v>0</v>
      </c>
      <c r="J7" s="51">
        <f t="shared" si="1"/>
        <v>0</v>
      </c>
      <c r="K7" s="51">
        <f t="shared" si="1"/>
        <v>1</v>
      </c>
      <c r="L7" s="51">
        <f t="shared" si="1"/>
        <v>1</v>
      </c>
      <c r="M7" s="51">
        <f t="shared" si="1"/>
        <v>1</v>
      </c>
      <c r="N7" s="51">
        <f t="shared" si="1"/>
        <v>1</v>
      </c>
      <c r="O7" s="51">
        <f t="shared" si="1"/>
        <v>1</v>
      </c>
      <c r="P7" s="51">
        <f t="shared" si="1"/>
        <v>1</v>
      </c>
      <c r="Q7" s="51">
        <f t="shared" si="1"/>
        <v>1</v>
      </c>
      <c r="R7" s="51">
        <f t="shared" si="1"/>
        <v>1</v>
      </c>
      <c r="S7" s="51">
        <f t="shared" si="1"/>
        <v>0</v>
      </c>
      <c r="T7" s="51">
        <f t="shared" si="1"/>
        <v>0</v>
      </c>
      <c r="U7" s="51">
        <f t="shared" si="1"/>
        <v>0</v>
      </c>
      <c r="V7" s="51">
        <f t="shared" si="1"/>
        <v>0</v>
      </c>
      <c r="W7" s="51">
        <f t="shared" si="1"/>
        <v>0</v>
      </c>
      <c r="X7" s="51">
        <f t="shared" si="2"/>
        <v>0</v>
      </c>
      <c r="Y7" s="51">
        <f t="shared" si="2"/>
        <v>0</v>
      </c>
      <c r="Z7" s="51">
        <f t="shared" si="2"/>
        <v>0</v>
      </c>
      <c r="AA7" s="51">
        <f t="shared" si="2"/>
        <v>0</v>
      </c>
      <c r="AB7" s="52">
        <f t="shared" si="2"/>
        <v>0</v>
      </c>
    </row>
    <row r="8" spans="1:28" ht="14.45" customHeight="1">
      <c r="A8" s="107">
        <v>6</v>
      </c>
      <c r="B8" s="105">
        <v>47</v>
      </c>
      <c r="C8" s="106">
        <f t="shared" si="0"/>
        <v>47</v>
      </c>
      <c r="D8" s="53"/>
      <c r="E8" s="91">
        <f>Contests!$D8</f>
        <v>41083</v>
      </c>
      <c r="F8" s="130" t="str">
        <f>IF(ISBLANK(Contests!$E8),"",Contests!$E8&amp;", "&amp;Contests!$F8)</f>
        <v>Саратов, Style'64 Contest</v>
      </c>
      <c r="G8" s="51">
        <f t="shared" si="3"/>
        <v>0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0</v>
      </c>
      <c r="L8" s="51">
        <f t="shared" si="1"/>
        <v>0</v>
      </c>
      <c r="M8" s="51">
        <f t="shared" si="1"/>
        <v>1</v>
      </c>
      <c r="N8" s="51">
        <f t="shared" si="1"/>
        <v>1</v>
      </c>
      <c r="O8" s="51">
        <f t="shared" si="1"/>
        <v>1</v>
      </c>
      <c r="P8" s="51">
        <f t="shared" si="1"/>
        <v>1</v>
      </c>
      <c r="Q8" s="51">
        <f t="shared" si="1"/>
        <v>1</v>
      </c>
      <c r="R8" s="51">
        <f t="shared" si="1"/>
        <v>1</v>
      </c>
      <c r="S8" s="51">
        <f t="shared" si="1"/>
        <v>0</v>
      </c>
      <c r="T8" s="51">
        <f t="shared" si="1"/>
        <v>0</v>
      </c>
      <c r="U8" s="51">
        <f t="shared" si="1"/>
        <v>0</v>
      </c>
      <c r="V8" s="51">
        <f t="shared" si="1"/>
        <v>0</v>
      </c>
      <c r="W8" s="51">
        <f t="shared" si="1"/>
        <v>0</v>
      </c>
      <c r="X8" s="51">
        <f t="shared" si="2"/>
        <v>0</v>
      </c>
      <c r="Y8" s="51">
        <f t="shared" si="2"/>
        <v>0</v>
      </c>
      <c r="Z8" s="51">
        <f t="shared" si="2"/>
        <v>0</v>
      </c>
      <c r="AA8" s="51">
        <f t="shared" si="2"/>
        <v>0</v>
      </c>
      <c r="AB8" s="52">
        <f t="shared" si="2"/>
        <v>0</v>
      </c>
    </row>
    <row r="9" spans="1:28" ht="14.45" customHeight="1">
      <c r="A9" s="107">
        <v>7</v>
      </c>
      <c r="B9" s="105">
        <v>40</v>
      </c>
      <c r="C9" s="106">
        <f t="shared" si="0"/>
        <v>40</v>
      </c>
      <c r="D9" s="53"/>
      <c r="E9" s="91">
        <f>Contests!$D9</f>
        <v>41090</v>
      </c>
      <c r="F9" s="130" t="str">
        <f>IF(ISBLANK(Contests!$E9),"",Contests!$E9&amp;", "&amp;Contests!$F9)</f>
        <v>Минск, Beloruss Slalom Series</v>
      </c>
      <c r="G9" s="51">
        <f t="shared" si="3"/>
        <v>0</v>
      </c>
      <c r="H9" s="51">
        <f t="shared" si="1"/>
        <v>0</v>
      </c>
      <c r="I9" s="51">
        <f t="shared" si="1"/>
        <v>0</v>
      </c>
      <c r="J9" s="51">
        <f t="shared" si="1"/>
        <v>0</v>
      </c>
      <c r="K9" s="51">
        <f t="shared" si="1"/>
        <v>0</v>
      </c>
      <c r="L9" s="51">
        <f t="shared" si="1"/>
        <v>0</v>
      </c>
      <c r="M9" s="51">
        <f t="shared" si="1"/>
        <v>0</v>
      </c>
      <c r="N9" s="51">
        <f t="shared" si="1"/>
        <v>1</v>
      </c>
      <c r="O9" s="51">
        <f t="shared" si="1"/>
        <v>1</v>
      </c>
      <c r="P9" s="51">
        <f t="shared" si="1"/>
        <v>1</v>
      </c>
      <c r="Q9" s="51">
        <f t="shared" si="1"/>
        <v>1</v>
      </c>
      <c r="R9" s="51">
        <f t="shared" si="1"/>
        <v>1</v>
      </c>
      <c r="S9" s="51">
        <f t="shared" si="1"/>
        <v>0</v>
      </c>
      <c r="T9" s="51">
        <f t="shared" si="1"/>
        <v>0</v>
      </c>
      <c r="U9" s="51">
        <f t="shared" si="1"/>
        <v>0</v>
      </c>
      <c r="V9" s="51">
        <f t="shared" si="1"/>
        <v>0</v>
      </c>
      <c r="W9" s="51">
        <f t="shared" si="1"/>
        <v>0</v>
      </c>
      <c r="X9" s="51">
        <f t="shared" si="2"/>
        <v>0</v>
      </c>
      <c r="Y9" s="51">
        <f t="shared" si="2"/>
        <v>0</v>
      </c>
      <c r="Z9" s="51">
        <f t="shared" si="2"/>
        <v>0</v>
      </c>
      <c r="AA9" s="51">
        <f t="shared" si="2"/>
        <v>0</v>
      </c>
      <c r="AB9" s="52">
        <f t="shared" si="2"/>
        <v>0</v>
      </c>
    </row>
    <row r="10" spans="1:28" ht="14.45" customHeight="1">
      <c r="A10" s="107">
        <v>8</v>
      </c>
      <c r="B10" s="105">
        <v>34</v>
      </c>
      <c r="C10" s="106">
        <f t="shared" si="0"/>
        <v>34</v>
      </c>
      <c r="D10" s="5"/>
      <c r="E10" s="91">
        <f>Contests!$D10</f>
        <v>41104</v>
      </c>
      <c r="F10" s="130" t="str">
        <f>IF(ISBLANK(Contests!$E10),"",Contests!$E10&amp;", "&amp;Contests!$F10)</f>
        <v>Северо-двинск, White Sea Cup</v>
      </c>
      <c r="G10" s="51">
        <f t="shared" si="3"/>
        <v>0</v>
      </c>
      <c r="H10" s="51">
        <f t="shared" si="1"/>
        <v>0</v>
      </c>
      <c r="I10" s="51">
        <f t="shared" si="1"/>
        <v>0</v>
      </c>
      <c r="J10" s="51">
        <f t="shared" si="1"/>
        <v>0</v>
      </c>
      <c r="K10" s="51">
        <f t="shared" si="1"/>
        <v>0</v>
      </c>
      <c r="L10" s="51">
        <f t="shared" si="1"/>
        <v>0</v>
      </c>
      <c r="M10" s="51">
        <f t="shared" si="1"/>
        <v>0</v>
      </c>
      <c r="N10" s="51">
        <f t="shared" si="1"/>
        <v>1</v>
      </c>
      <c r="O10" s="51">
        <f t="shared" si="1"/>
        <v>1</v>
      </c>
      <c r="P10" s="51">
        <f t="shared" si="1"/>
        <v>1</v>
      </c>
      <c r="Q10" s="51">
        <f t="shared" si="1"/>
        <v>1</v>
      </c>
      <c r="R10" s="51">
        <f t="shared" si="1"/>
        <v>1</v>
      </c>
      <c r="S10" s="51">
        <f t="shared" si="1"/>
        <v>0</v>
      </c>
      <c r="T10" s="51">
        <f t="shared" si="1"/>
        <v>0</v>
      </c>
      <c r="U10" s="51">
        <f t="shared" si="1"/>
        <v>0</v>
      </c>
      <c r="V10" s="51">
        <f t="shared" si="1"/>
        <v>0</v>
      </c>
      <c r="W10" s="51">
        <f t="shared" si="1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2">
        <f t="shared" si="2"/>
        <v>0</v>
      </c>
    </row>
    <row r="11" spans="1:28" ht="14.45" customHeight="1">
      <c r="A11" s="107">
        <v>9</v>
      </c>
      <c r="B11" s="105">
        <v>29</v>
      </c>
      <c r="C11" s="108">
        <f>SUM(B11:B14)/4</f>
        <v>24</v>
      </c>
      <c r="E11" s="91">
        <f>Contests!$D11</f>
        <v>41111</v>
      </c>
      <c r="F11" s="130" t="str">
        <f>IF(ISBLANK(Contests!$E11),"",Contests!$E11&amp;", "&amp;Contests!$F11)</f>
        <v>Москва, Чемпионат ФРС</v>
      </c>
      <c r="G11" s="51">
        <f t="shared" si="3"/>
        <v>0</v>
      </c>
      <c r="H11" s="51">
        <f t="shared" si="1"/>
        <v>0</v>
      </c>
      <c r="I11" s="51">
        <f t="shared" si="1"/>
        <v>0</v>
      </c>
      <c r="J11" s="51">
        <f t="shared" si="1"/>
        <v>0</v>
      </c>
      <c r="K11" s="51">
        <f t="shared" si="1"/>
        <v>0</v>
      </c>
      <c r="L11" s="51">
        <f t="shared" si="1"/>
        <v>0</v>
      </c>
      <c r="M11" s="51">
        <f t="shared" si="1"/>
        <v>0</v>
      </c>
      <c r="N11" s="51">
        <f t="shared" si="1"/>
        <v>1</v>
      </c>
      <c r="O11" s="51">
        <f t="shared" si="1"/>
        <v>1</v>
      </c>
      <c r="P11" s="51">
        <f t="shared" si="1"/>
        <v>1</v>
      </c>
      <c r="Q11" s="51">
        <f t="shared" si="1"/>
        <v>1</v>
      </c>
      <c r="R11" s="51">
        <f t="shared" si="1"/>
        <v>1</v>
      </c>
      <c r="S11" s="51">
        <f t="shared" si="1"/>
        <v>0</v>
      </c>
      <c r="T11" s="51">
        <f t="shared" si="1"/>
        <v>0</v>
      </c>
      <c r="U11" s="51">
        <f t="shared" si="1"/>
        <v>0</v>
      </c>
      <c r="V11" s="51">
        <f t="shared" si="1"/>
        <v>0</v>
      </c>
      <c r="W11" s="51">
        <f t="shared" si="1"/>
        <v>0</v>
      </c>
      <c r="X11" s="51">
        <f t="shared" si="2"/>
        <v>0</v>
      </c>
      <c r="Y11" s="51">
        <f t="shared" si="2"/>
        <v>0</v>
      </c>
      <c r="Z11" s="51">
        <f t="shared" si="2"/>
        <v>0</v>
      </c>
      <c r="AA11" s="51">
        <f t="shared" si="2"/>
        <v>0</v>
      </c>
      <c r="AB11" s="52">
        <f t="shared" si="2"/>
        <v>0</v>
      </c>
    </row>
    <row r="12" spans="1:28" ht="14.45" customHeight="1">
      <c r="A12" s="107">
        <v>10</v>
      </c>
      <c r="B12" s="105">
        <v>25</v>
      </c>
      <c r="C12" s="108"/>
      <c r="E12" s="91">
        <f>Contests!$D12</f>
        <v>41117</v>
      </c>
      <c r="F12" s="130" t="str">
        <f>IF(ISBLANK(Contests!$E12),"",Contests!$E12&amp;", "&amp;Contests!$F12)</f>
        <v>Берлин, Чемпионат Европы</v>
      </c>
      <c r="G12" s="51">
        <f t="shared" si="3"/>
        <v>0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0</v>
      </c>
      <c r="L12" s="51">
        <f t="shared" si="1"/>
        <v>0</v>
      </c>
      <c r="M12" s="51">
        <f t="shared" si="1"/>
        <v>0</v>
      </c>
      <c r="N12" s="51">
        <f t="shared" si="1"/>
        <v>0</v>
      </c>
      <c r="O12" s="51">
        <f t="shared" si="1"/>
        <v>1</v>
      </c>
      <c r="P12" s="51">
        <f t="shared" si="1"/>
        <v>1</v>
      </c>
      <c r="Q12" s="51">
        <f t="shared" si="1"/>
        <v>1</v>
      </c>
      <c r="R12" s="51">
        <f t="shared" si="1"/>
        <v>1</v>
      </c>
      <c r="S12" s="51">
        <f t="shared" si="1"/>
        <v>0</v>
      </c>
      <c r="T12" s="51">
        <f t="shared" si="1"/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51">
        <f t="shared" si="2"/>
        <v>0</v>
      </c>
      <c r="Y12" s="51">
        <f t="shared" si="2"/>
        <v>0</v>
      </c>
      <c r="Z12" s="51">
        <f t="shared" si="2"/>
        <v>0</v>
      </c>
      <c r="AA12" s="51">
        <f t="shared" si="2"/>
        <v>0</v>
      </c>
      <c r="AB12" s="52">
        <f t="shared" si="2"/>
        <v>0</v>
      </c>
    </row>
    <row r="13" spans="1:28" ht="14.45" customHeight="1">
      <c r="A13" s="107">
        <v>11</v>
      </c>
      <c r="B13" s="105">
        <v>22</v>
      </c>
      <c r="C13" s="108"/>
      <c r="D13" s="53"/>
      <c r="E13" s="91">
        <f>Contests!$D13</f>
        <v>41146</v>
      </c>
      <c r="F13" s="130" t="str">
        <f>IF(ISBLANK(Contests!$E13),"",Contests!$E13&amp;", "&amp;Contests!$F13)</f>
        <v>Лишуй, Чемпионат Мира</v>
      </c>
      <c r="G13" s="51">
        <f t="shared" si="3"/>
        <v>0</v>
      </c>
      <c r="H13" s="51">
        <f t="shared" si="1"/>
        <v>0</v>
      </c>
      <c r="I13" s="51">
        <f t="shared" si="1"/>
        <v>0</v>
      </c>
      <c r="J13" s="51">
        <f t="shared" si="1"/>
        <v>0</v>
      </c>
      <c r="K13" s="51">
        <f t="shared" si="1"/>
        <v>0</v>
      </c>
      <c r="L13" s="51">
        <f t="shared" si="1"/>
        <v>0</v>
      </c>
      <c r="M13" s="51">
        <f t="shared" si="1"/>
        <v>0</v>
      </c>
      <c r="N13" s="51">
        <f t="shared" si="1"/>
        <v>0</v>
      </c>
      <c r="O13" s="51">
        <f t="shared" si="1"/>
        <v>0</v>
      </c>
      <c r="P13" s="51">
        <f t="shared" si="1"/>
        <v>0</v>
      </c>
      <c r="Q13" s="51">
        <f t="shared" si="1"/>
        <v>0</v>
      </c>
      <c r="R13" s="51">
        <f t="shared" si="1"/>
        <v>1</v>
      </c>
      <c r="S13" s="51">
        <f t="shared" si="1"/>
        <v>0</v>
      </c>
      <c r="T13" s="51">
        <f t="shared" si="1"/>
        <v>0</v>
      </c>
      <c r="U13" s="51">
        <f t="shared" si="1"/>
        <v>0</v>
      </c>
      <c r="V13" s="51">
        <f t="shared" si="1"/>
        <v>0</v>
      </c>
      <c r="W13" s="51">
        <f t="shared" si="1"/>
        <v>0</v>
      </c>
      <c r="X13" s="51">
        <f t="shared" si="2"/>
        <v>0</v>
      </c>
      <c r="Y13" s="51">
        <f t="shared" si="2"/>
        <v>0</v>
      </c>
      <c r="Z13" s="51">
        <f t="shared" si="2"/>
        <v>0</v>
      </c>
      <c r="AA13" s="51">
        <f t="shared" si="2"/>
        <v>0</v>
      </c>
      <c r="AB13" s="52">
        <f t="shared" si="2"/>
        <v>0</v>
      </c>
    </row>
    <row r="14" spans="1:28" ht="14.45" customHeight="1">
      <c r="A14" s="107">
        <v>12</v>
      </c>
      <c r="B14" s="105">
        <v>20</v>
      </c>
      <c r="C14" s="108"/>
      <c r="E14" s="91">
        <f>Contests!$D14</f>
        <v>41161</v>
      </c>
      <c r="F14" s="130" t="str">
        <f>IF(ISBLANK(Contests!$E14),"",Contests!$E14&amp;", "&amp;Contests!$F14)</f>
        <v>Донецк, X-Toen Fall 2012</v>
      </c>
      <c r="G14" s="51">
        <f t="shared" si="3"/>
        <v>0</v>
      </c>
      <c r="H14" s="51">
        <f t="shared" si="1"/>
        <v>0</v>
      </c>
      <c r="I14" s="51">
        <f t="shared" si="1"/>
        <v>0</v>
      </c>
      <c r="J14" s="51">
        <f t="shared" si="1"/>
        <v>0</v>
      </c>
      <c r="K14" s="51">
        <f t="shared" si="1"/>
        <v>0</v>
      </c>
      <c r="L14" s="51">
        <f t="shared" si="1"/>
        <v>0</v>
      </c>
      <c r="M14" s="51">
        <f t="shared" si="1"/>
        <v>0</v>
      </c>
      <c r="N14" s="51">
        <f t="shared" si="1"/>
        <v>0</v>
      </c>
      <c r="O14" s="51">
        <f t="shared" si="1"/>
        <v>0</v>
      </c>
      <c r="P14" s="51">
        <f t="shared" si="1"/>
        <v>0</v>
      </c>
      <c r="Q14" s="51">
        <f t="shared" si="1"/>
        <v>0</v>
      </c>
      <c r="R14" s="51">
        <f t="shared" si="1"/>
        <v>0</v>
      </c>
      <c r="S14" s="51">
        <f t="shared" si="1"/>
        <v>0</v>
      </c>
      <c r="T14" s="51">
        <f t="shared" si="1"/>
        <v>0</v>
      </c>
      <c r="U14" s="51">
        <f t="shared" si="1"/>
        <v>0</v>
      </c>
      <c r="V14" s="51">
        <f t="shared" si="1"/>
        <v>0</v>
      </c>
      <c r="W14" s="51">
        <f t="shared" si="1"/>
        <v>0</v>
      </c>
      <c r="X14" s="51">
        <f t="shared" si="2"/>
        <v>0</v>
      </c>
      <c r="Y14" s="51">
        <f t="shared" si="2"/>
        <v>0</v>
      </c>
      <c r="Z14" s="51">
        <f t="shared" si="2"/>
        <v>0</v>
      </c>
      <c r="AA14" s="51">
        <f t="shared" si="2"/>
        <v>0</v>
      </c>
      <c r="AB14" s="52">
        <f t="shared" si="2"/>
        <v>0</v>
      </c>
    </row>
    <row r="15" spans="1:28" ht="14.45" customHeight="1">
      <c r="A15" s="107">
        <v>13</v>
      </c>
      <c r="B15" s="105">
        <v>18</v>
      </c>
      <c r="C15" s="109">
        <f>SUM(B15:B18)/4</f>
        <v>15</v>
      </c>
      <c r="E15" s="91">
        <f>Contests!$D15</f>
        <v>41181</v>
      </c>
      <c r="F15" s="130" t="str">
        <f>IF(ISBLANK(Contests!$E15),"",Contests!$E15&amp;", "&amp;Contests!$F15)</f>
        <v>Бусто, Busto Battle</v>
      </c>
      <c r="G15" s="51">
        <f t="shared" si="3"/>
        <v>0</v>
      </c>
      <c r="H15" s="51">
        <f t="shared" si="1"/>
        <v>0</v>
      </c>
      <c r="I15" s="51">
        <f t="shared" si="1"/>
        <v>0</v>
      </c>
      <c r="J15" s="51">
        <f t="shared" si="1"/>
        <v>0</v>
      </c>
      <c r="K15" s="51">
        <f t="shared" si="1"/>
        <v>0</v>
      </c>
      <c r="L15" s="51">
        <f t="shared" si="1"/>
        <v>0</v>
      </c>
      <c r="M15" s="51">
        <f t="shared" si="1"/>
        <v>0</v>
      </c>
      <c r="N15" s="51">
        <f t="shared" si="1"/>
        <v>0</v>
      </c>
      <c r="O15" s="51">
        <f t="shared" si="1"/>
        <v>0</v>
      </c>
      <c r="P15" s="51">
        <f t="shared" si="1"/>
        <v>0</v>
      </c>
      <c r="Q15" s="51">
        <f t="shared" si="1"/>
        <v>0</v>
      </c>
      <c r="R15" s="51">
        <f t="shared" si="1"/>
        <v>0</v>
      </c>
      <c r="S15" s="51">
        <f t="shared" si="1"/>
        <v>0</v>
      </c>
      <c r="T15" s="51">
        <f t="shared" si="1"/>
        <v>0</v>
      </c>
      <c r="U15" s="51">
        <f t="shared" si="1"/>
        <v>0</v>
      </c>
      <c r="V15" s="51">
        <f t="shared" si="1"/>
        <v>0</v>
      </c>
      <c r="W15" s="51">
        <f t="shared" si="1"/>
        <v>0</v>
      </c>
      <c r="X15" s="51">
        <f t="shared" si="2"/>
        <v>0</v>
      </c>
      <c r="Y15" s="51">
        <f t="shared" si="2"/>
        <v>0</v>
      </c>
      <c r="Z15" s="51">
        <f t="shared" si="2"/>
        <v>0</v>
      </c>
      <c r="AA15" s="51">
        <f t="shared" si="2"/>
        <v>0</v>
      </c>
      <c r="AB15" s="52">
        <f t="shared" si="2"/>
        <v>0</v>
      </c>
    </row>
    <row r="16" spans="1:28" ht="14.45" customHeight="1">
      <c r="A16" s="107">
        <v>14</v>
      </c>
      <c r="B16" s="105">
        <v>16</v>
      </c>
      <c r="C16" s="110"/>
      <c r="E16" s="91">
        <f>Contests!$D16</f>
        <v>41237</v>
      </c>
      <c r="F16" s="130" t="str">
        <f>IF(ISBLANK(Contests!$E16),"",Contests!$E16&amp;", "&amp;Contests!$F16)</f>
        <v>Курск, Bombino Battle</v>
      </c>
      <c r="G16" s="51">
        <f t="shared" si="3"/>
        <v>0</v>
      </c>
      <c r="H16" s="51">
        <f t="shared" si="1"/>
        <v>0</v>
      </c>
      <c r="I16" s="51">
        <f t="shared" si="1"/>
        <v>0</v>
      </c>
      <c r="J16" s="51">
        <f t="shared" si="1"/>
        <v>0</v>
      </c>
      <c r="K16" s="51">
        <f t="shared" si="1"/>
        <v>0</v>
      </c>
      <c r="L16" s="51">
        <f t="shared" si="1"/>
        <v>0</v>
      </c>
      <c r="M16" s="51">
        <f t="shared" si="1"/>
        <v>0</v>
      </c>
      <c r="N16" s="51">
        <f t="shared" si="1"/>
        <v>0</v>
      </c>
      <c r="O16" s="51">
        <f t="shared" si="1"/>
        <v>0</v>
      </c>
      <c r="P16" s="51">
        <f t="shared" si="1"/>
        <v>0</v>
      </c>
      <c r="Q16" s="51">
        <f t="shared" si="1"/>
        <v>0</v>
      </c>
      <c r="R16" s="51">
        <f t="shared" si="1"/>
        <v>0</v>
      </c>
      <c r="S16" s="51">
        <f t="shared" si="1"/>
        <v>0</v>
      </c>
      <c r="T16" s="51">
        <f t="shared" si="1"/>
        <v>0</v>
      </c>
      <c r="U16" s="51">
        <f t="shared" si="1"/>
        <v>0</v>
      </c>
      <c r="V16" s="51">
        <f t="shared" si="1"/>
        <v>0</v>
      </c>
      <c r="W16" s="51">
        <f t="shared" si="1"/>
        <v>0</v>
      </c>
      <c r="X16" s="51">
        <f t="shared" si="2"/>
        <v>0</v>
      </c>
      <c r="Y16" s="51">
        <f t="shared" si="2"/>
        <v>0</v>
      </c>
      <c r="Z16" s="51">
        <f t="shared" si="2"/>
        <v>0</v>
      </c>
      <c r="AA16" s="51">
        <f t="shared" si="2"/>
        <v>0</v>
      </c>
      <c r="AB16" s="52">
        <f t="shared" si="2"/>
        <v>0</v>
      </c>
    </row>
    <row r="17" spans="1:49" ht="14.45" customHeight="1">
      <c r="A17" s="107">
        <v>15</v>
      </c>
      <c r="B17" s="105">
        <v>14</v>
      </c>
      <c r="C17" s="110"/>
      <c r="E17" s="91">
        <f>Contests!$D17</f>
        <v>0</v>
      </c>
      <c r="F17" s="130" t="str">
        <f>IF(ISBLANK(Contests!$E17),"",Contests!$E17&amp;", "&amp;Contests!$F17)</f>
        <v/>
      </c>
      <c r="G17" s="51">
        <f t="shared" si="3"/>
        <v>0</v>
      </c>
      <c r="H17" s="51">
        <f t="shared" si="1"/>
        <v>0</v>
      </c>
      <c r="I17" s="51">
        <f t="shared" si="1"/>
        <v>0</v>
      </c>
      <c r="J17" s="51">
        <f t="shared" si="1"/>
        <v>0</v>
      </c>
      <c r="K17" s="51">
        <f t="shared" si="1"/>
        <v>0</v>
      </c>
      <c r="L17" s="51">
        <f t="shared" si="1"/>
        <v>0</v>
      </c>
      <c r="M17" s="51">
        <f t="shared" si="1"/>
        <v>0</v>
      </c>
      <c r="N17" s="51">
        <f t="shared" si="1"/>
        <v>0</v>
      </c>
      <c r="O17" s="51">
        <f t="shared" si="1"/>
        <v>0</v>
      </c>
      <c r="P17" s="51">
        <f t="shared" si="1"/>
        <v>0</v>
      </c>
      <c r="Q17" s="51">
        <f t="shared" si="1"/>
        <v>0</v>
      </c>
      <c r="R17" s="51">
        <f t="shared" si="1"/>
        <v>0</v>
      </c>
      <c r="S17" s="51">
        <f t="shared" si="1"/>
        <v>0</v>
      </c>
      <c r="T17" s="51">
        <f t="shared" si="1"/>
        <v>0</v>
      </c>
      <c r="U17" s="51">
        <f t="shared" si="1"/>
        <v>0</v>
      </c>
      <c r="V17" s="51">
        <f t="shared" si="1"/>
        <v>0</v>
      </c>
      <c r="W17" s="51">
        <f t="shared" si="1"/>
        <v>0</v>
      </c>
      <c r="X17" s="51">
        <f t="shared" si="2"/>
        <v>0</v>
      </c>
      <c r="Y17" s="51">
        <f t="shared" si="2"/>
        <v>0</v>
      </c>
      <c r="Z17" s="51">
        <f t="shared" si="2"/>
        <v>0</v>
      </c>
      <c r="AA17" s="51">
        <f t="shared" si="2"/>
        <v>0</v>
      </c>
      <c r="AB17" s="52">
        <f t="shared" si="2"/>
        <v>0</v>
      </c>
    </row>
    <row r="18" spans="1:49" ht="14.45" customHeight="1">
      <c r="A18" s="107">
        <v>16</v>
      </c>
      <c r="B18" s="105">
        <v>12</v>
      </c>
      <c r="C18" s="110"/>
      <c r="E18" s="91">
        <f>Contests!$D18</f>
        <v>0</v>
      </c>
      <c r="F18" s="130" t="str">
        <f>IF(ISBLANK(Contests!$E18),"",Contests!$E18&amp;", "&amp;Contests!$F18)</f>
        <v/>
      </c>
      <c r="G18" s="51">
        <f t="shared" si="3"/>
        <v>0</v>
      </c>
      <c r="H18" s="51">
        <f t="shared" si="1"/>
        <v>0</v>
      </c>
      <c r="I18" s="51">
        <f t="shared" si="1"/>
        <v>0</v>
      </c>
      <c r="J18" s="51">
        <f t="shared" si="1"/>
        <v>0</v>
      </c>
      <c r="K18" s="51">
        <f t="shared" si="1"/>
        <v>0</v>
      </c>
      <c r="L18" s="51">
        <f t="shared" si="1"/>
        <v>0</v>
      </c>
      <c r="M18" s="51">
        <f t="shared" si="1"/>
        <v>0</v>
      </c>
      <c r="N18" s="51">
        <f t="shared" si="1"/>
        <v>0</v>
      </c>
      <c r="O18" s="51">
        <f t="shared" si="1"/>
        <v>0</v>
      </c>
      <c r="P18" s="51">
        <f t="shared" si="1"/>
        <v>0</v>
      </c>
      <c r="Q18" s="51">
        <f t="shared" si="1"/>
        <v>0</v>
      </c>
      <c r="R18" s="51">
        <f t="shared" si="1"/>
        <v>0</v>
      </c>
      <c r="S18" s="51">
        <f t="shared" si="1"/>
        <v>0</v>
      </c>
      <c r="T18" s="51">
        <f t="shared" si="1"/>
        <v>0</v>
      </c>
      <c r="U18" s="51">
        <f t="shared" si="1"/>
        <v>0</v>
      </c>
      <c r="V18" s="51">
        <f t="shared" si="1"/>
        <v>0</v>
      </c>
      <c r="W18" s="51">
        <f t="shared" si="1"/>
        <v>0</v>
      </c>
      <c r="X18" s="51">
        <f t="shared" si="2"/>
        <v>0</v>
      </c>
      <c r="Y18" s="51">
        <f t="shared" si="2"/>
        <v>0</v>
      </c>
      <c r="Z18" s="51">
        <f t="shared" si="2"/>
        <v>0</v>
      </c>
      <c r="AA18" s="51">
        <f t="shared" si="2"/>
        <v>0</v>
      </c>
      <c r="AB18" s="52">
        <f t="shared" si="2"/>
        <v>0</v>
      </c>
    </row>
    <row r="19" spans="1:49" ht="14.45" customHeight="1">
      <c r="A19" s="107">
        <v>17</v>
      </c>
      <c r="B19" s="105">
        <v>10</v>
      </c>
      <c r="C19" s="111">
        <f>SUM(B19:B26)/8</f>
        <v>5.625</v>
      </c>
      <c r="E19" s="91">
        <f>Contests!$D19</f>
        <v>0</v>
      </c>
      <c r="F19" s="130" t="str">
        <f>IF(ISBLANK(Contests!$E19),"",Contests!$E19&amp;", "&amp;Contests!$F19)</f>
        <v/>
      </c>
      <c r="G19" s="51">
        <f t="shared" si="3"/>
        <v>0</v>
      </c>
      <c r="H19" s="51">
        <f t="shared" si="1"/>
        <v>0</v>
      </c>
      <c r="I19" s="51">
        <f t="shared" si="1"/>
        <v>0</v>
      </c>
      <c r="J19" s="51">
        <f t="shared" si="1"/>
        <v>0</v>
      </c>
      <c r="K19" s="51">
        <f t="shared" si="1"/>
        <v>0</v>
      </c>
      <c r="L19" s="51">
        <f t="shared" si="1"/>
        <v>0</v>
      </c>
      <c r="M19" s="51">
        <f t="shared" si="1"/>
        <v>0</v>
      </c>
      <c r="N19" s="51">
        <f t="shared" si="1"/>
        <v>0</v>
      </c>
      <c r="O19" s="51">
        <f t="shared" si="1"/>
        <v>0</v>
      </c>
      <c r="P19" s="51">
        <f t="shared" si="1"/>
        <v>0</v>
      </c>
      <c r="Q19" s="51">
        <f t="shared" si="1"/>
        <v>0</v>
      </c>
      <c r="R19" s="51">
        <f t="shared" si="1"/>
        <v>0</v>
      </c>
      <c r="S19" s="51">
        <f t="shared" si="1"/>
        <v>0</v>
      </c>
      <c r="T19" s="51">
        <f t="shared" si="1"/>
        <v>0</v>
      </c>
      <c r="U19" s="51">
        <f t="shared" si="1"/>
        <v>0</v>
      </c>
      <c r="V19" s="51">
        <f t="shared" si="1"/>
        <v>0</v>
      </c>
      <c r="W19" s="51">
        <f t="shared" si="1"/>
        <v>0</v>
      </c>
      <c r="X19" s="51">
        <f t="shared" si="2"/>
        <v>0</v>
      </c>
      <c r="Y19" s="51">
        <f t="shared" si="2"/>
        <v>0</v>
      </c>
      <c r="Z19" s="51">
        <f t="shared" si="2"/>
        <v>0</v>
      </c>
      <c r="AA19" s="51">
        <f t="shared" si="2"/>
        <v>0</v>
      </c>
      <c r="AB19" s="52">
        <f t="shared" si="2"/>
        <v>0</v>
      </c>
    </row>
    <row r="20" spans="1:49" ht="14.45" customHeight="1">
      <c r="A20" s="107">
        <v>18</v>
      </c>
      <c r="B20" s="105">
        <v>8</v>
      </c>
      <c r="C20" s="111"/>
      <c r="E20" s="91">
        <f>Contests!$D20</f>
        <v>0</v>
      </c>
      <c r="F20" s="130" t="str">
        <f>IF(ISBLANK(Contests!$E20),"",Contests!$E20&amp;", "&amp;Contests!$F20)</f>
        <v/>
      </c>
      <c r="G20" s="51">
        <f t="shared" si="3"/>
        <v>0</v>
      </c>
      <c r="H20" s="51">
        <f t="shared" si="1"/>
        <v>0</v>
      </c>
      <c r="I20" s="51">
        <f t="shared" si="1"/>
        <v>0</v>
      </c>
      <c r="J20" s="51">
        <f t="shared" si="1"/>
        <v>0</v>
      </c>
      <c r="K20" s="51">
        <f t="shared" si="1"/>
        <v>0</v>
      </c>
      <c r="L20" s="51">
        <f t="shared" si="1"/>
        <v>0</v>
      </c>
      <c r="M20" s="51">
        <f t="shared" si="1"/>
        <v>0</v>
      </c>
      <c r="N20" s="51">
        <f t="shared" si="1"/>
        <v>0</v>
      </c>
      <c r="O20" s="51">
        <f t="shared" si="1"/>
        <v>0</v>
      </c>
      <c r="P20" s="51">
        <f t="shared" si="1"/>
        <v>0</v>
      </c>
      <c r="Q20" s="51">
        <f t="shared" si="1"/>
        <v>0</v>
      </c>
      <c r="R20" s="51">
        <f t="shared" si="1"/>
        <v>0</v>
      </c>
      <c r="S20" s="51">
        <f t="shared" si="1"/>
        <v>0</v>
      </c>
      <c r="T20" s="51">
        <f t="shared" si="1"/>
        <v>0</v>
      </c>
      <c r="U20" s="51">
        <f t="shared" si="1"/>
        <v>0</v>
      </c>
      <c r="V20" s="51">
        <f t="shared" si="1"/>
        <v>0</v>
      </c>
      <c r="W20" s="51">
        <f t="shared" ref="W20:AB26" si="4">IF(OR(AND($E20&lt;=W$2,$E20&gt;W$3,W$3&gt;40500),AND($E20&gt;W$2,$E20&gt;W$3),$E20=0),0,1)</f>
        <v>0</v>
      </c>
      <c r="X20" s="51">
        <f t="shared" si="2"/>
        <v>0</v>
      </c>
      <c r="Y20" s="51">
        <f t="shared" si="2"/>
        <v>0</v>
      </c>
      <c r="Z20" s="51">
        <f t="shared" si="2"/>
        <v>0</v>
      </c>
      <c r="AA20" s="51">
        <f t="shared" si="2"/>
        <v>0</v>
      </c>
      <c r="AB20" s="52">
        <f t="shared" si="2"/>
        <v>0</v>
      </c>
    </row>
    <row r="21" spans="1:49" ht="14.45" customHeight="1">
      <c r="A21" s="107">
        <v>19</v>
      </c>
      <c r="B21" s="105">
        <v>7</v>
      </c>
      <c r="C21" s="111"/>
      <c r="E21" s="91">
        <f>Contests!$D21</f>
        <v>0</v>
      </c>
      <c r="F21" s="130" t="str">
        <f>IF(ISBLANK(Contests!$E21),"",Contests!$E21&amp;", "&amp;Contests!$F21)</f>
        <v/>
      </c>
      <c r="G21" s="51">
        <f t="shared" si="3"/>
        <v>0</v>
      </c>
      <c r="H21" s="51">
        <f t="shared" si="3"/>
        <v>0</v>
      </c>
      <c r="I21" s="51">
        <f t="shared" si="3"/>
        <v>0</v>
      </c>
      <c r="J21" s="51">
        <f t="shared" si="3"/>
        <v>0</v>
      </c>
      <c r="K21" s="51">
        <f t="shared" si="3"/>
        <v>0</v>
      </c>
      <c r="L21" s="51">
        <f t="shared" si="3"/>
        <v>0</v>
      </c>
      <c r="M21" s="51">
        <f t="shared" si="3"/>
        <v>0</v>
      </c>
      <c r="N21" s="51">
        <f t="shared" si="3"/>
        <v>0</v>
      </c>
      <c r="O21" s="51">
        <f t="shared" si="3"/>
        <v>0</v>
      </c>
      <c r="P21" s="51">
        <f t="shared" si="3"/>
        <v>0</v>
      </c>
      <c r="Q21" s="51">
        <f t="shared" si="3"/>
        <v>0</v>
      </c>
      <c r="R21" s="51">
        <f t="shared" si="3"/>
        <v>0</v>
      </c>
      <c r="S21" s="51">
        <f t="shared" si="3"/>
        <v>0</v>
      </c>
      <c r="T21" s="51">
        <f t="shared" si="3"/>
        <v>0</v>
      </c>
      <c r="U21" s="51">
        <f t="shared" si="3"/>
        <v>0</v>
      </c>
      <c r="V21" s="51">
        <f t="shared" si="3"/>
        <v>0</v>
      </c>
      <c r="W21" s="51">
        <f t="shared" si="4"/>
        <v>0</v>
      </c>
      <c r="X21" s="51">
        <f t="shared" si="4"/>
        <v>0</v>
      </c>
      <c r="Y21" s="51">
        <f t="shared" si="4"/>
        <v>0</v>
      </c>
      <c r="Z21" s="51">
        <f t="shared" si="4"/>
        <v>0</v>
      </c>
      <c r="AA21" s="51">
        <f t="shared" si="4"/>
        <v>0</v>
      </c>
      <c r="AB21" s="52">
        <f t="shared" si="4"/>
        <v>0</v>
      </c>
    </row>
    <row r="22" spans="1:49" ht="14.45" customHeight="1">
      <c r="A22" s="107">
        <v>20</v>
      </c>
      <c r="B22" s="105">
        <v>6</v>
      </c>
      <c r="C22" s="111"/>
      <c r="E22" s="91">
        <f>Contests!$D22</f>
        <v>0</v>
      </c>
      <c r="F22" s="130" t="str">
        <f>IF(ISBLANK(Contests!$E22),"",Contests!$E22&amp;", "&amp;Contests!$F22)</f>
        <v/>
      </c>
      <c r="G22" s="51">
        <f t="shared" ref="G22:V26" si="5">IF(OR(AND($E22&lt;=G$2,$E22&gt;G$3,G$3&gt;40500),AND($E22&gt;G$2,$E22&gt;G$3),$E22=0),0,1)</f>
        <v>0</v>
      </c>
      <c r="H22" s="51">
        <f t="shared" si="5"/>
        <v>0</v>
      </c>
      <c r="I22" s="51">
        <f t="shared" si="5"/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4"/>
        <v>0</v>
      </c>
      <c r="X22" s="51">
        <f t="shared" si="4"/>
        <v>0</v>
      </c>
      <c r="Y22" s="51">
        <f t="shared" si="4"/>
        <v>0</v>
      </c>
      <c r="Z22" s="51">
        <f t="shared" si="4"/>
        <v>0</v>
      </c>
      <c r="AA22" s="51">
        <f t="shared" si="4"/>
        <v>0</v>
      </c>
      <c r="AB22" s="52">
        <f t="shared" si="4"/>
        <v>0</v>
      </c>
    </row>
    <row r="23" spans="1:49" ht="14.45" customHeight="1">
      <c r="A23" s="107">
        <v>21</v>
      </c>
      <c r="B23" s="105">
        <v>5</v>
      </c>
      <c r="C23" s="111"/>
      <c r="E23" s="91">
        <f>Contests!$D23</f>
        <v>0</v>
      </c>
      <c r="F23" s="130" t="str">
        <f>IF(ISBLANK(Contests!$E23),"",Contests!$E23&amp;", "&amp;Contests!$F23)</f>
        <v/>
      </c>
      <c r="G23" s="51">
        <f t="shared" si="5"/>
        <v>0</v>
      </c>
      <c r="H23" s="51">
        <f t="shared" si="5"/>
        <v>0</v>
      </c>
      <c r="I23" s="51">
        <f t="shared" si="5"/>
        <v>0</v>
      </c>
      <c r="J23" s="51">
        <f t="shared" si="5"/>
        <v>0</v>
      </c>
      <c r="K23" s="51">
        <f t="shared" si="5"/>
        <v>0</v>
      </c>
      <c r="L23" s="51">
        <f t="shared" si="5"/>
        <v>0</v>
      </c>
      <c r="M23" s="51">
        <f t="shared" si="5"/>
        <v>0</v>
      </c>
      <c r="N23" s="51">
        <f t="shared" si="5"/>
        <v>0</v>
      </c>
      <c r="O23" s="51">
        <f t="shared" si="5"/>
        <v>0</v>
      </c>
      <c r="P23" s="51">
        <f t="shared" si="5"/>
        <v>0</v>
      </c>
      <c r="Q23" s="51">
        <f t="shared" si="5"/>
        <v>0</v>
      </c>
      <c r="R23" s="51">
        <f t="shared" si="5"/>
        <v>0</v>
      </c>
      <c r="S23" s="51">
        <f t="shared" si="5"/>
        <v>0</v>
      </c>
      <c r="T23" s="51">
        <f t="shared" si="5"/>
        <v>0</v>
      </c>
      <c r="U23" s="51">
        <f t="shared" si="5"/>
        <v>0</v>
      </c>
      <c r="V23" s="51">
        <f t="shared" si="5"/>
        <v>0</v>
      </c>
      <c r="W23" s="51">
        <f t="shared" si="4"/>
        <v>0</v>
      </c>
      <c r="X23" s="51">
        <f t="shared" si="4"/>
        <v>0</v>
      </c>
      <c r="Y23" s="51">
        <f t="shared" si="4"/>
        <v>0</v>
      </c>
      <c r="Z23" s="51">
        <f t="shared" si="4"/>
        <v>0</v>
      </c>
      <c r="AA23" s="51">
        <f t="shared" si="4"/>
        <v>0</v>
      </c>
      <c r="AB23" s="52">
        <f t="shared" si="4"/>
        <v>0</v>
      </c>
    </row>
    <row r="24" spans="1:49" ht="14.45" customHeight="1">
      <c r="A24" s="107">
        <v>22</v>
      </c>
      <c r="B24" s="105">
        <v>4</v>
      </c>
      <c r="C24" s="111"/>
      <c r="E24" s="91">
        <f>Contests!$D24</f>
        <v>0</v>
      </c>
      <c r="F24" s="130" t="str">
        <f>IF(ISBLANK(Contests!$E24),"",Contests!$E24&amp;", "&amp;Contests!$F24)</f>
        <v/>
      </c>
      <c r="G24" s="51">
        <f t="shared" si="5"/>
        <v>0</v>
      </c>
      <c r="H24" s="51">
        <f t="shared" si="5"/>
        <v>0</v>
      </c>
      <c r="I24" s="51">
        <f t="shared" si="5"/>
        <v>0</v>
      </c>
      <c r="J24" s="51">
        <f t="shared" si="5"/>
        <v>0</v>
      </c>
      <c r="K24" s="51">
        <f t="shared" si="5"/>
        <v>0</v>
      </c>
      <c r="L24" s="51">
        <f t="shared" si="5"/>
        <v>0</v>
      </c>
      <c r="M24" s="51">
        <f t="shared" si="5"/>
        <v>0</v>
      </c>
      <c r="N24" s="51">
        <f t="shared" si="5"/>
        <v>0</v>
      </c>
      <c r="O24" s="51">
        <f t="shared" si="5"/>
        <v>0</v>
      </c>
      <c r="P24" s="51">
        <f t="shared" si="5"/>
        <v>0</v>
      </c>
      <c r="Q24" s="51">
        <f t="shared" si="5"/>
        <v>0</v>
      </c>
      <c r="R24" s="51">
        <f t="shared" si="5"/>
        <v>0</v>
      </c>
      <c r="S24" s="51">
        <f t="shared" si="5"/>
        <v>0</v>
      </c>
      <c r="T24" s="51">
        <f t="shared" si="5"/>
        <v>0</v>
      </c>
      <c r="U24" s="51">
        <f t="shared" si="5"/>
        <v>0</v>
      </c>
      <c r="V24" s="51">
        <f t="shared" si="5"/>
        <v>0</v>
      </c>
      <c r="W24" s="51">
        <f t="shared" si="4"/>
        <v>0</v>
      </c>
      <c r="X24" s="51">
        <f t="shared" si="4"/>
        <v>0</v>
      </c>
      <c r="Y24" s="51">
        <f t="shared" si="4"/>
        <v>0</v>
      </c>
      <c r="Z24" s="51">
        <f t="shared" si="4"/>
        <v>0</v>
      </c>
      <c r="AA24" s="51">
        <f t="shared" si="4"/>
        <v>0</v>
      </c>
      <c r="AB24" s="52">
        <f t="shared" si="4"/>
        <v>0</v>
      </c>
    </row>
    <row r="25" spans="1:49" s="53" customFormat="1" ht="14.45" customHeight="1">
      <c r="A25" s="107">
        <v>23</v>
      </c>
      <c r="B25" s="105">
        <v>3</v>
      </c>
      <c r="C25" s="111"/>
      <c r="E25" s="91">
        <f>Contests!$D25</f>
        <v>0</v>
      </c>
      <c r="F25" s="130" t="str">
        <f>IF(ISBLANK(Contests!$E25),"",Contests!$E25&amp;", "&amp;Contests!$F25)</f>
        <v/>
      </c>
      <c r="G25" s="51">
        <f t="shared" si="5"/>
        <v>0</v>
      </c>
      <c r="H25" s="51">
        <f t="shared" si="5"/>
        <v>0</v>
      </c>
      <c r="I25" s="51">
        <f t="shared" si="5"/>
        <v>0</v>
      </c>
      <c r="J25" s="51">
        <f t="shared" si="5"/>
        <v>0</v>
      </c>
      <c r="K25" s="51">
        <f t="shared" si="5"/>
        <v>0</v>
      </c>
      <c r="L25" s="51">
        <f t="shared" si="5"/>
        <v>0</v>
      </c>
      <c r="M25" s="51">
        <f t="shared" si="5"/>
        <v>0</v>
      </c>
      <c r="N25" s="51">
        <f t="shared" si="5"/>
        <v>0</v>
      </c>
      <c r="O25" s="51">
        <f t="shared" si="5"/>
        <v>0</v>
      </c>
      <c r="P25" s="51">
        <f t="shared" si="5"/>
        <v>0</v>
      </c>
      <c r="Q25" s="51">
        <f t="shared" si="5"/>
        <v>0</v>
      </c>
      <c r="R25" s="51">
        <f t="shared" si="5"/>
        <v>0</v>
      </c>
      <c r="S25" s="51">
        <f t="shared" si="5"/>
        <v>0</v>
      </c>
      <c r="T25" s="51">
        <f t="shared" si="5"/>
        <v>0</v>
      </c>
      <c r="U25" s="51">
        <f t="shared" si="5"/>
        <v>0</v>
      </c>
      <c r="V25" s="51">
        <f t="shared" si="5"/>
        <v>0</v>
      </c>
      <c r="W25" s="51">
        <f t="shared" si="4"/>
        <v>0</v>
      </c>
      <c r="X25" s="51">
        <f t="shared" si="4"/>
        <v>0</v>
      </c>
      <c r="Y25" s="51">
        <f t="shared" si="4"/>
        <v>0</v>
      </c>
      <c r="Z25" s="51">
        <f t="shared" si="4"/>
        <v>0</v>
      </c>
      <c r="AA25" s="51">
        <f t="shared" si="4"/>
        <v>0</v>
      </c>
      <c r="AB25" s="52">
        <f t="shared" si="4"/>
        <v>0</v>
      </c>
    </row>
    <row r="26" spans="1:49" s="53" customFormat="1" ht="14.45" customHeight="1" thickBot="1">
      <c r="A26" s="107">
        <v>24</v>
      </c>
      <c r="B26" s="105">
        <v>2</v>
      </c>
      <c r="C26" s="111"/>
      <c r="E26" s="91">
        <f>Contests!$D26</f>
        <v>0</v>
      </c>
      <c r="F26" s="130" t="str">
        <f>IF(ISBLANK(Contests!$E26),"",Contests!$E26&amp;", "&amp;Contests!$F26)</f>
        <v/>
      </c>
      <c r="G26" s="51">
        <f t="shared" si="5"/>
        <v>0</v>
      </c>
      <c r="H26" s="51">
        <f t="shared" si="5"/>
        <v>0</v>
      </c>
      <c r="I26" s="51">
        <f t="shared" si="5"/>
        <v>0</v>
      </c>
      <c r="J26" s="51">
        <f t="shared" si="5"/>
        <v>0</v>
      </c>
      <c r="K26" s="51">
        <f t="shared" si="5"/>
        <v>0</v>
      </c>
      <c r="L26" s="51">
        <f t="shared" si="5"/>
        <v>0</v>
      </c>
      <c r="M26" s="51">
        <f t="shared" si="5"/>
        <v>0</v>
      </c>
      <c r="N26" s="51">
        <f t="shared" si="5"/>
        <v>0</v>
      </c>
      <c r="O26" s="51">
        <f t="shared" si="5"/>
        <v>0</v>
      </c>
      <c r="P26" s="51">
        <f t="shared" si="5"/>
        <v>0</v>
      </c>
      <c r="Q26" s="51">
        <f t="shared" si="5"/>
        <v>0</v>
      </c>
      <c r="R26" s="51">
        <f t="shared" si="5"/>
        <v>0</v>
      </c>
      <c r="S26" s="51">
        <f t="shared" si="5"/>
        <v>0</v>
      </c>
      <c r="T26" s="51">
        <f t="shared" si="5"/>
        <v>0</v>
      </c>
      <c r="U26" s="51">
        <f t="shared" si="5"/>
        <v>0</v>
      </c>
      <c r="V26" s="51">
        <f t="shared" si="5"/>
        <v>0</v>
      </c>
      <c r="W26" s="51">
        <f t="shared" si="4"/>
        <v>0</v>
      </c>
      <c r="X26" s="51">
        <f t="shared" si="4"/>
        <v>0</v>
      </c>
      <c r="Y26" s="51">
        <f t="shared" si="4"/>
        <v>0</v>
      </c>
      <c r="Z26" s="51">
        <f t="shared" si="4"/>
        <v>0</v>
      </c>
      <c r="AA26" s="51">
        <f t="shared" si="4"/>
        <v>0</v>
      </c>
      <c r="AB26" s="52">
        <f t="shared" si="4"/>
        <v>0</v>
      </c>
    </row>
    <row r="27" spans="1:49" ht="13.5" thickTop="1">
      <c r="A27" s="107">
        <v>25</v>
      </c>
      <c r="B27" s="105">
        <v>1</v>
      </c>
      <c r="C27" s="112">
        <v>1</v>
      </c>
      <c r="E27" s="95"/>
      <c r="F27" s="123" t="str">
        <f>"Текущий рейтинг за "&amp;Contests!B1-1</f>
        <v>Текущий рейтинг за 2011</v>
      </c>
      <c r="G27" s="139">
        <f ca="1">IF(OR(AND($F$29&gt;G$3,G$3&gt;40500),AND($F$29=G$3,G$4&lt;&gt;0),AND($F$29&gt;G$2,$F$29&gt;G$3)),0,1)</f>
        <v>0</v>
      </c>
      <c r="H27" s="139">
        <f t="shared" ref="H27:AB27" ca="1" si="6">IF(OR(AND($F$29&gt;H$3,H$3&gt;40500),AND($F$29=H$3,H$4&lt;&gt;0),AND($F$29&gt;H$2,$F$29&gt;H$3)),0,1)</f>
        <v>0</v>
      </c>
      <c r="I27" s="139">
        <f t="shared" ca="1" si="6"/>
        <v>0</v>
      </c>
      <c r="J27" s="139">
        <f t="shared" ca="1" si="6"/>
        <v>0</v>
      </c>
      <c r="K27" s="139">
        <f t="shared" ca="1" si="6"/>
        <v>0</v>
      </c>
      <c r="L27" s="139">
        <f t="shared" ca="1" si="6"/>
        <v>0</v>
      </c>
      <c r="M27" s="139">
        <f t="shared" ca="1" si="6"/>
        <v>0</v>
      </c>
      <c r="N27" s="139">
        <f t="shared" ca="1" si="6"/>
        <v>0</v>
      </c>
      <c r="O27" s="139">
        <f t="shared" ca="1" si="6"/>
        <v>0</v>
      </c>
      <c r="P27" s="139">
        <f t="shared" ca="1" si="6"/>
        <v>0</v>
      </c>
      <c r="Q27" s="139">
        <f t="shared" ca="1" si="6"/>
        <v>0</v>
      </c>
      <c r="R27" s="139">
        <f t="shared" ca="1" si="6"/>
        <v>0</v>
      </c>
      <c r="S27" s="139">
        <f t="shared" ca="1" si="6"/>
        <v>0</v>
      </c>
      <c r="T27" s="139">
        <f t="shared" ca="1" si="6"/>
        <v>0</v>
      </c>
      <c r="U27" s="139">
        <f t="shared" ca="1" si="6"/>
        <v>0</v>
      </c>
      <c r="V27" s="139">
        <f t="shared" ca="1" si="6"/>
        <v>0</v>
      </c>
      <c r="W27" s="139">
        <f t="shared" ca="1" si="6"/>
        <v>0</v>
      </c>
      <c r="X27" s="139">
        <f t="shared" ca="1" si="6"/>
        <v>0</v>
      </c>
      <c r="Y27" s="139">
        <f t="shared" ca="1" si="6"/>
        <v>0</v>
      </c>
      <c r="Z27" s="139">
        <f t="shared" ca="1" si="6"/>
        <v>0</v>
      </c>
      <c r="AA27" s="139">
        <f t="shared" ca="1" si="6"/>
        <v>0</v>
      </c>
      <c r="AB27" s="140">
        <f t="shared" ca="1" si="6"/>
        <v>0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9" ht="13.5" thickBot="1">
      <c r="A28" s="107">
        <v>26</v>
      </c>
      <c r="B28" s="105">
        <v>1</v>
      </c>
      <c r="C28" s="112"/>
      <c r="E28" s="96"/>
      <c r="F28" s="124" t="str">
        <f>"Текущий рейтинг за "&amp;Contests!B1</f>
        <v>Текущий рейтинг за 2012</v>
      </c>
      <c r="G28" s="158">
        <f ca="1">IF(AND($F$29&gt;=$E$5,G$29&lt;&gt;0),1,0)</f>
        <v>1</v>
      </c>
      <c r="H28" s="158">
        <f ca="1">IF(AND($F$29&gt;=$E$6,H$29&lt;&gt;0),1,0)</f>
        <v>1</v>
      </c>
      <c r="I28" s="158">
        <f ca="1">IF(AND($F$29&gt;=$E$7,I$29&lt;&gt;0),1,0)</f>
        <v>1</v>
      </c>
      <c r="J28" s="158">
        <f ca="1">IF(AND($F$29&gt;=$E$8,J$29&lt;&gt;0),1,0)</f>
        <v>1</v>
      </c>
      <c r="K28" s="158">
        <f ca="1">IF(AND($F$29&gt;=$E$9,K$29&lt;&gt;0),1,0)</f>
        <v>1</v>
      </c>
      <c r="L28" s="158">
        <f ca="1">IF(AND($F$29&gt;=$E$10,L$29&lt;&gt;0),1,0)</f>
        <v>1</v>
      </c>
      <c r="M28" s="158">
        <f ca="1">IF(AND($F$29&gt;=$E$11,M$29&lt;&gt;0),1,0)</f>
        <v>1</v>
      </c>
      <c r="N28" s="158">
        <f ca="1">IF(AND($F$29&gt;=$E$12,N$29&lt;&gt;0),1,0)</f>
        <v>1</v>
      </c>
      <c r="O28" s="158">
        <f ca="1">IF(AND($F$29&gt;=$E$13,O$29&lt;&gt;0),1,0)</f>
        <v>1</v>
      </c>
      <c r="P28" s="158">
        <f ca="1">IF(AND($F$29&gt;=$E$14,P$29&lt;&gt;0),1,0)</f>
        <v>1</v>
      </c>
      <c r="Q28" s="158">
        <f ca="1">IF(AND($F$29&gt;=$E$15,Q$29&lt;&gt;0),1,0)</f>
        <v>1</v>
      </c>
      <c r="R28" s="158">
        <f ca="1">IF(AND($F$29&gt;=$E$16,R$29&lt;&gt;0),1,0)</f>
        <v>1</v>
      </c>
      <c r="S28" s="158">
        <f ca="1">IF(AND($F$29&gt;=$E$17,S$29&lt;&gt;0),1,0)</f>
        <v>0</v>
      </c>
      <c r="T28" s="158">
        <f ca="1">IF(AND($F$29&gt;=$E$18,T$29&lt;&gt;0),1,0)</f>
        <v>0</v>
      </c>
      <c r="U28" s="158">
        <f ca="1">IF(AND($F$29&gt;=$E$19,U$29&lt;&gt;0),1,0)</f>
        <v>0</v>
      </c>
      <c r="V28" s="158">
        <f ca="1">IF(AND($F$29&gt;=$E$20,V$29&lt;&gt;0),1,0)</f>
        <v>0</v>
      </c>
      <c r="W28" s="158">
        <f ca="1">IF(AND($F$29&gt;=$E$21,W$29&lt;&gt;0),1,0)</f>
        <v>0</v>
      </c>
      <c r="X28" s="158">
        <f ca="1">IF(AND($F$29&gt;=$E$22,X$29&lt;&gt;0),1,0)</f>
        <v>0</v>
      </c>
      <c r="Y28" s="158">
        <f ca="1">IF(AND($F$29&gt;=$E$23,Y$29&lt;&gt;0),1,0)</f>
        <v>0</v>
      </c>
      <c r="Z28" s="158">
        <f ca="1">IF(AND($F$29&gt;=$E$24,Z$29&lt;&gt;0),1,0)</f>
        <v>0</v>
      </c>
      <c r="AA28" s="158">
        <f ca="1">IF(AND($F$29&gt;=$E$25,AA$29&lt;&gt;0),1,0)</f>
        <v>0</v>
      </c>
      <c r="AB28" s="159">
        <f ca="1">IF(AND($F$29&gt;=$E$26,AB$29&lt;&gt;0),1,0)</f>
        <v>0</v>
      </c>
    </row>
    <row r="29" spans="1:49" ht="15.75" thickTop="1">
      <c r="A29" s="107">
        <v>27</v>
      </c>
      <c r="B29" s="105">
        <v>1</v>
      </c>
      <c r="C29" s="112"/>
      <c r="E29" s="92" t="s">
        <v>68</v>
      </c>
      <c r="F29" s="125">
        <f ca="1">Main!$AX$4</f>
        <v>41250</v>
      </c>
      <c r="G29" s="160">
        <f>'1'!$G$8</f>
        <v>467.79175037089772</v>
      </c>
      <c r="H29" s="160">
        <f>'2'!$G$8</f>
        <v>733.15496922870068</v>
      </c>
      <c r="I29" s="160">
        <f>'3'!$G$8</f>
        <v>149.85</v>
      </c>
      <c r="J29" s="160">
        <f>'4'!$G$8</f>
        <v>577.26751429009312</v>
      </c>
      <c r="K29" s="160">
        <f>'5'!$G$8</f>
        <v>477</v>
      </c>
      <c r="L29" s="160">
        <f>'6'!$G$8</f>
        <v>446.25</v>
      </c>
      <c r="M29" s="160">
        <f>'7'!$G$8</f>
        <v>1389.6729881562298</v>
      </c>
      <c r="N29" s="160">
        <f>'8'!$G$8</f>
        <v>42.75</v>
      </c>
      <c r="O29" s="160">
        <f>'9'!$G$8</f>
        <v>42</v>
      </c>
      <c r="P29" s="160">
        <f>'10'!$G$8</f>
        <v>531</v>
      </c>
      <c r="Q29" s="160">
        <f>'11'!$G$8</f>
        <v>44.55</v>
      </c>
      <c r="R29" s="160">
        <f>'12'!$G$8</f>
        <v>245.31070095483372</v>
      </c>
      <c r="S29" s="160">
        <f>'13'!$G$8</f>
        <v>0</v>
      </c>
      <c r="T29" s="160">
        <f>'14'!$G$8</f>
        <v>0</v>
      </c>
      <c r="U29" s="160">
        <f>'15'!$G$8</f>
        <v>0</v>
      </c>
      <c r="V29" s="160">
        <f>'15'!$G$8</f>
        <v>0</v>
      </c>
      <c r="W29" s="160">
        <f>'15'!$G$8</f>
        <v>0</v>
      </c>
      <c r="X29" s="160">
        <f>'15'!$G$8</f>
        <v>0</v>
      </c>
      <c r="Y29" s="160">
        <f>'15'!$G$8</f>
        <v>0</v>
      </c>
      <c r="Z29" s="160">
        <f>'15'!$G$8</f>
        <v>0</v>
      </c>
      <c r="AA29" s="160">
        <f>'15'!$G$8</f>
        <v>0</v>
      </c>
      <c r="AB29" s="161">
        <f>'15'!$G$8</f>
        <v>0</v>
      </c>
    </row>
    <row r="30" spans="1:49" ht="13.5" thickBot="1">
      <c r="A30" s="113">
        <v>28</v>
      </c>
      <c r="B30" s="105">
        <v>1</v>
      </c>
      <c r="C30" s="112"/>
      <c r="E30" s="93"/>
      <c r="F30" s="126" t="s">
        <v>69</v>
      </c>
      <c r="G30" s="127">
        <v>1</v>
      </c>
      <c r="H30" s="127">
        <v>1</v>
      </c>
      <c r="I30" s="127">
        <v>2</v>
      </c>
      <c r="J30" s="127">
        <v>3</v>
      </c>
      <c r="K30" s="127">
        <v>4</v>
      </c>
      <c r="L30" s="127">
        <v>5</v>
      </c>
      <c r="M30" s="127">
        <v>6</v>
      </c>
      <c r="N30" s="127">
        <v>7</v>
      </c>
      <c r="O30" s="127">
        <v>8</v>
      </c>
      <c r="P30" s="127">
        <v>9</v>
      </c>
      <c r="Q30" s="127">
        <v>10</v>
      </c>
      <c r="R30" s="127">
        <v>11</v>
      </c>
      <c r="S30" s="127">
        <v>12</v>
      </c>
      <c r="T30" s="127">
        <v>13</v>
      </c>
      <c r="U30" s="127">
        <v>14</v>
      </c>
      <c r="V30" s="127">
        <v>15</v>
      </c>
      <c r="W30" s="127">
        <v>16</v>
      </c>
      <c r="X30" s="127">
        <v>17</v>
      </c>
      <c r="Y30" s="127">
        <v>18</v>
      </c>
      <c r="Z30" s="127">
        <v>19</v>
      </c>
      <c r="AA30" s="127">
        <v>20</v>
      </c>
      <c r="AB30" s="128">
        <v>21</v>
      </c>
    </row>
    <row r="31" spans="1:49" ht="13.5" thickTop="1">
      <c r="A31" s="113">
        <v>29</v>
      </c>
      <c r="B31" s="105">
        <v>1</v>
      </c>
      <c r="C31" s="112"/>
      <c r="F31" s="45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49" ht="15">
      <c r="A32" s="113">
        <v>30</v>
      </c>
      <c r="B32" s="105">
        <v>1</v>
      </c>
      <c r="C32" s="112"/>
      <c r="E32" s="230" t="s">
        <v>54</v>
      </c>
      <c r="F32" s="230"/>
      <c r="G32" s="230"/>
      <c r="H32" s="230"/>
      <c r="I32" s="66">
        <v>366</v>
      </c>
      <c r="J32" s="53" t="s">
        <v>57</v>
      </c>
      <c r="K32" s="53"/>
      <c r="L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>
      <c r="A33" s="113">
        <v>31</v>
      </c>
      <c r="B33" s="105">
        <v>1</v>
      </c>
      <c r="C33" s="112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>
      <c r="A34" s="113">
        <v>32</v>
      </c>
      <c r="B34" s="105">
        <v>1</v>
      </c>
      <c r="C34" s="112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>
      <c r="A35" s="113">
        <v>33</v>
      </c>
      <c r="B35" s="105">
        <v>1</v>
      </c>
      <c r="C35" s="112">
        <v>1</v>
      </c>
      <c r="E35" s="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>
      <c r="A36" s="113">
        <v>34</v>
      </c>
      <c r="B36" s="105">
        <v>1</v>
      </c>
      <c r="C36" s="52"/>
      <c r="E36" s="5"/>
      <c r="F36" s="4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>
      <c r="A37" s="113">
        <v>35</v>
      </c>
      <c r="B37" s="105">
        <v>1</v>
      </c>
      <c r="C37" s="52"/>
      <c r="E37" s="5"/>
      <c r="F37" s="4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>
      <c r="A38" s="113">
        <v>36</v>
      </c>
      <c r="B38" s="105">
        <v>1</v>
      </c>
      <c r="C38" s="52"/>
      <c r="E38" s="5"/>
      <c r="F38" s="4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>
      <c r="A39" s="113">
        <v>37</v>
      </c>
      <c r="B39" s="105">
        <v>1</v>
      </c>
      <c r="C39" s="52"/>
      <c r="E39" s="5"/>
      <c r="F39" s="4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>
      <c r="A40" s="113">
        <v>38</v>
      </c>
      <c r="B40" s="105">
        <v>1</v>
      </c>
      <c r="C40" s="52"/>
      <c r="E40" s="5"/>
      <c r="F40" s="4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>
      <c r="A41" s="113">
        <v>39</v>
      </c>
      <c r="B41" s="105">
        <v>1</v>
      </c>
      <c r="C41" s="52"/>
      <c r="E41" s="5"/>
      <c r="F41" s="4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>
      <c r="A42" s="113">
        <v>40</v>
      </c>
      <c r="B42" s="105">
        <v>1</v>
      </c>
      <c r="C42" s="52"/>
      <c r="E42" s="5"/>
      <c r="F42" s="4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>
      <c r="A43" s="113">
        <v>41</v>
      </c>
      <c r="B43" s="105">
        <v>1</v>
      </c>
      <c r="C43" s="52"/>
      <c r="E43" s="5"/>
      <c r="F43" s="4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>
      <c r="A44" s="113">
        <v>42</v>
      </c>
      <c r="B44" s="105">
        <v>1</v>
      </c>
      <c r="C44" s="52"/>
      <c r="E44" s="5"/>
      <c r="F44" s="4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>
      <c r="A45" s="113">
        <v>43</v>
      </c>
      <c r="B45" s="105">
        <v>1</v>
      </c>
      <c r="C45" s="52"/>
      <c r="E45" s="5"/>
      <c r="F45" s="4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>
      <c r="A46" s="113">
        <v>44</v>
      </c>
      <c r="B46" s="105">
        <v>1</v>
      </c>
      <c r="C46" s="52"/>
      <c r="E46" s="5"/>
      <c r="F46" s="4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>
      <c r="A47" s="113">
        <v>45</v>
      </c>
      <c r="B47" s="105">
        <v>1</v>
      </c>
      <c r="C47" s="52"/>
      <c r="E47" s="5"/>
      <c r="F47" s="4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>
      <c r="A48" s="113">
        <v>46</v>
      </c>
      <c r="B48" s="105">
        <v>1</v>
      </c>
      <c r="C48" s="52"/>
      <c r="E48" s="5"/>
      <c r="F48" s="4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>
      <c r="A49" s="113">
        <v>47</v>
      </c>
      <c r="B49" s="105">
        <v>1</v>
      </c>
      <c r="C49" s="52"/>
      <c r="E49" s="5"/>
      <c r="F49" s="4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>
      <c r="A50" s="113">
        <v>48</v>
      </c>
      <c r="B50" s="105">
        <v>1</v>
      </c>
      <c r="C50" s="52"/>
      <c r="E50" s="5"/>
      <c r="F50" s="4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>
      <c r="A51" s="113">
        <v>49</v>
      </c>
      <c r="B51" s="105">
        <v>1</v>
      </c>
      <c r="C51" s="112">
        <v>1</v>
      </c>
      <c r="E51" s="5"/>
      <c r="F51" s="4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>
      <c r="A52" s="113">
        <v>50</v>
      </c>
      <c r="B52" s="105">
        <v>1</v>
      </c>
      <c r="C52" s="52"/>
      <c r="E52" s="5"/>
      <c r="F52" s="4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>
      <c r="A53" s="113">
        <v>51</v>
      </c>
      <c r="B53" s="105">
        <v>1</v>
      </c>
      <c r="C53" s="52"/>
      <c r="E53" s="5"/>
      <c r="F53" s="4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>
      <c r="A54" s="113">
        <v>52</v>
      </c>
      <c r="B54" s="105">
        <v>1</v>
      </c>
      <c r="C54" s="52"/>
      <c r="E54" s="5"/>
      <c r="F54" s="4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>
      <c r="A55" s="113">
        <v>53</v>
      </c>
      <c r="B55" s="105">
        <v>1</v>
      </c>
      <c r="C55" s="52"/>
      <c r="E55" s="5"/>
      <c r="F55" s="4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>
      <c r="A56" s="113">
        <v>54</v>
      </c>
      <c r="B56" s="105">
        <v>1</v>
      </c>
      <c r="C56" s="52"/>
      <c r="E56" s="5"/>
      <c r="F56" s="4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>
      <c r="A57" s="113">
        <v>55</v>
      </c>
      <c r="B57" s="105">
        <v>1</v>
      </c>
      <c r="C57" s="52"/>
      <c r="E57" s="5"/>
      <c r="F57" s="4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>
      <c r="A58" s="113">
        <v>56</v>
      </c>
      <c r="B58" s="105">
        <v>1</v>
      </c>
      <c r="C58" s="52"/>
      <c r="E58" s="5"/>
      <c r="F58" s="4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>
      <c r="A59" s="113">
        <v>57</v>
      </c>
      <c r="B59" s="105">
        <v>1</v>
      </c>
      <c r="C59" s="52"/>
      <c r="E59" s="5"/>
      <c r="F59" s="4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>
      <c r="A60" s="113">
        <v>58</v>
      </c>
      <c r="B60" s="105">
        <v>1</v>
      </c>
      <c r="C60" s="52"/>
      <c r="E60" s="5"/>
      <c r="F60" s="4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>
      <c r="A61" s="113">
        <v>59</v>
      </c>
      <c r="B61" s="105">
        <v>1</v>
      </c>
      <c r="C61" s="52"/>
      <c r="E61" s="5"/>
      <c r="F61" s="4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>
      <c r="A62" s="113">
        <v>60</v>
      </c>
      <c r="B62" s="105">
        <v>1</v>
      </c>
      <c r="C62" s="52"/>
      <c r="E62" s="5"/>
      <c r="F62" s="4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>
      <c r="A63" s="113">
        <v>61</v>
      </c>
      <c r="B63" s="105">
        <v>1</v>
      </c>
      <c r="C63" s="52"/>
      <c r="E63" s="5"/>
      <c r="F63" s="4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>
      <c r="A64" s="113">
        <v>62</v>
      </c>
      <c r="B64" s="105">
        <v>1</v>
      </c>
      <c r="C64" s="52"/>
      <c r="E64" s="5"/>
      <c r="F64" s="4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>
      <c r="A65" s="113">
        <v>63</v>
      </c>
      <c r="B65" s="105">
        <v>1</v>
      </c>
      <c r="C65" s="52"/>
      <c r="E65" s="5"/>
      <c r="F65" s="4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>
      <c r="A66" s="113">
        <v>64</v>
      </c>
      <c r="B66" s="105">
        <v>1</v>
      </c>
      <c r="C66" s="52"/>
      <c r="E66" s="5"/>
      <c r="F66" s="4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>
      <c r="A67" s="113">
        <v>65</v>
      </c>
      <c r="B67" s="105">
        <v>1</v>
      </c>
      <c r="C67" s="52"/>
      <c r="E67" s="5"/>
      <c r="F67" s="4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>
      <c r="A68" s="113">
        <v>66</v>
      </c>
      <c r="B68" s="105">
        <v>1</v>
      </c>
      <c r="C68" s="52"/>
      <c r="E68" s="5"/>
      <c r="F68" s="4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>
      <c r="A69" s="113">
        <v>67</v>
      </c>
      <c r="B69" s="105">
        <v>1</v>
      </c>
      <c r="C69" s="52"/>
      <c r="E69" s="5"/>
      <c r="F69" s="4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>
      <c r="A70" s="113">
        <v>68</v>
      </c>
      <c r="B70" s="105">
        <v>1</v>
      </c>
      <c r="C70" s="52"/>
      <c r="E70" s="5"/>
      <c r="F70" s="4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>
      <c r="A71" s="113">
        <v>69</v>
      </c>
      <c r="B71" s="105">
        <v>1</v>
      </c>
      <c r="C71" s="52"/>
      <c r="E71" s="5"/>
      <c r="F71" s="4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>
      <c r="A72" s="113">
        <v>70</v>
      </c>
      <c r="B72" s="105">
        <v>1</v>
      </c>
      <c r="C72" s="52"/>
      <c r="E72" s="5"/>
      <c r="F72" s="4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>
      <c r="A73" s="113">
        <v>71</v>
      </c>
      <c r="B73" s="105">
        <v>1</v>
      </c>
      <c r="C73" s="52"/>
      <c r="E73" s="5"/>
      <c r="F73" s="4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>
      <c r="A74" s="113">
        <v>72</v>
      </c>
      <c r="B74" s="105">
        <v>1</v>
      </c>
      <c r="C74" s="52"/>
      <c r="E74" s="5"/>
      <c r="F74" s="4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>
      <c r="A75" s="113">
        <v>73</v>
      </c>
      <c r="B75" s="105">
        <v>1</v>
      </c>
      <c r="C75" s="52"/>
      <c r="E75" s="5"/>
      <c r="F75" s="4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>
      <c r="A76" s="113">
        <v>74</v>
      </c>
      <c r="B76" s="105">
        <v>1</v>
      </c>
      <c r="C76" s="52"/>
      <c r="E76" s="5"/>
      <c r="F76" s="4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>
      <c r="A77" s="113">
        <v>75</v>
      </c>
      <c r="B77" s="105">
        <v>1</v>
      </c>
      <c r="C77" s="52"/>
      <c r="E77" s="5"/>
      <c r="F77" s="4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>
      <c r="A78" s="113">
        <v>76</v>
      </c>
      <c r="B78" s="105">
        <v>1</v>
      </c>
      <c r="C78" s="52"/>
      <c r="E78" s="5"/>
      <c r="F78" s="4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>
      <c r="A79" s="113">
        <v>77</v>
      </c>
      <c r="B79" s="105">
        <v>1</v>
      </c>
      <c r="C79" s="52"/>
      <c r="E79" s="5"/>
      <c r="F79" s="4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>
      <c r="A80" s="113">
        <v>78</v>
      </c>
      <c r="B80" s="105">
        <v>1</v>
      </c>
      <c r="C80" s="52"/>
      <c r="E80" s="5"/>
      <c r="F80" s="4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>
      <c r="A81" s="113">
        <v>79</v>
      </c>
      <c r="B81" s="105">
        <v>1</v>
      </c>
      <c r="C81" s="52"/>
      <c r="E81" s="5"/>
      <c r="F81" s="4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>
      <c r="A82" s="113">
        <v>80</v>
      </c>
      <c r="B82" s="105">
        <v>1</v>
      </c>
      <c r="C82" s="52"/>
      <c r="E82" s="5"/>
      <c r="F82" s="4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>
      <c r="A83" s="113">
        <v>81</v>
      </c>
      <c r="B83" s="105">
        <v>1</v>
      </c>
      <c r="C83" s="52"/>
      <c r="E83" s="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>
      <c r="A84" s="113">
        <v>82</v>
      </c>
      <c r="B84" s="105">
        <v>1</v>
      </c>
      <c r="C84" s="52"/>
      <c r="E84" s="5"/>
      <c r="F84" s="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>
      <c r="A85" s="113">
        <v>83</v>
      </c>
      <c r="B85" s="105">
        <v>1</v>
      </c>
      <c r="C85" s="52"/>
      <c r="E85" s="5"/>
      <c r="F85" s="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>
      <c r="A86" s="113">
        <v>84</v>
      </c>
      <c r="B86" s="105">
        <v>1</v>
      </c>
      <c r="C86" s="52"/>
      <c r="E86" s="5"/>
      <c r="F86" s="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>
      <c r="A87" s="113">
        <v>85</v>
      </c>
      <c r="B87" s="105">
        <v>1</v>
      </c>
      <c r="C87" s="52"/>
      <c r="E87" s="5"/>
      <c r="F87" s="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>
      <c r="A88" s="113">
        <v>86</v>
      </c>
      <c r="B88" s="105">
        <v>1</v>
      </c>
      <c r="C88" s="52"/>
      <c r="E88" s="5"/>
      <c r="F88" s="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>
      <c r="A89" s="113">
        <v>87</v>
      </c>
      <c r="B89" s="105">
        <v>1</v>
      </c>
      <c r="C89" s="52"/>
      <c r="E89" s="5"/>
      <c r="F89" s="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>
      <c r="A90" s="113">
        <v>88</v>
      </c>
      <c r="B90" s="105">
        <v>1</v>
      </c>
      <c r="C90" s="52"/>
      <c r="E90" s="5"/>
      <c r="F90" s="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>
      <c r="A91" s="113">
        <v>89</v>
      </c>
      <c r="B91" s="105">
        <v>1</v>
      </c>
      <c r="C91" s="52"/>
      <c r="E91" s="5"/>
      <c r="F91" s="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>
      <c r="A92" s="113">
        <v>90</v>
      </c>
      <c r="B92" s="105">
        <v>1</v>
      </c>
      <c r="C92" s="52"/>
      <c r="E92" s="5"/>
      <c r="F92" s="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>
      <c r="A93" s="113">
        <v>91</v>
      </c>
      <c r="B93" s="105">
        <v>1</v>
      </c>
      <c r="C93" s="52"/>
      <c r="E93" s="5"/>
      <c r="F93" s="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>
      <c r="A94" s="113">
        <v>92</v>
      </c>
      <c r="B94" s="105">
        <v>1</v>
      </c>
      <c r="C94" s="52"/>
      <c r="E94" s="5"/>
      <c r="F94" s="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>
      <c r="A95" s="113">
        <v>93</v>
      </c>
      <c r="B95" s="105">
        <v>1</v>
      </c>
      <c r="C95" s="52"/>
      <c r="E95" s="5"/>
      <c r="F95" s="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>
      <c r="A96" s="113">
        <v>94</v>
      </c>
      <c r="B96" s="105">
        <v>1</v>
      </c>
      <c r="C96" s="52"/>
      <c r="E96" s="5"/>
      <c r="F96" s="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>
      <c r="A97" s="113">
        <v>95</v>
      </c>
      <c r="B97" s="105">
        <v>1</v>
      </c>
      <c r="C97" s="52"/>
      <c r="E97" s="5"/>
      <c r="F97" s="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>
      <c r="A98" s="113">
        <v>96</v>
      </c>
      <c r="B98" s="105">
        <v>1</v>
      </c>
      <c r="C98" s="52"/>
      <c r="E98" s="5"/>
      <c r="F98" s="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>
      <c r="A99" s="113">
        <v>97</v>
      </c>
      <c r="B99" s="105">
        <v>1</v>
      </c>
      <c r="C99" s="52"/>
      <c r="E99" s="5"/>
      <c r="F99" s="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>
      <c r="A100" s="113">
        <v>98</v>
      </c>
      <c r="B100" s="105">
        <v>1</v>
      </c>
      <c r="C100" s="52"/>
      <c r="E100" s="5"/>
      <c r="F100" s="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>
      <c r="A101" s="113">
        <v>99</v>
      </c>
      <c r="B101" s="105">
        <v>1</v>
      </c>
      <c r="C101" s="52"/>
      <c r="E101" s="5"/>
      <c r="F101" s="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3.5" thickBot="1">
      <c r="A102" s="114">
        <v>100</v>
      </c>
      <c r="B102" s="115">
        <v>1</v>
      </c>
      <c r="C102" s="94"/>
      <c r="E102" s="5"/>
      <c r="F102" s="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3.5" thickTop="1">
      <c r="E103" s="5"/>
      <c r="F103" s="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>
      <c r="E104" s="5"/>
      <c r="F104" s="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>
      <c r="E105" s="5"/>
      <c r="F105" s="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>
      <c r="E106" s="5"/>
      <c r="F106" s="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>
      <c r="E107" s="5"/>
      <c r="F107" s="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>
      <c r="E108" s="5"/>
      <c r="F108" s="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>
      <c r="E109" s="5"/>
      <c r="F109" s="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>
      <c r="E110" s="5"/>
      <c r="F110" s="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>
      <c r="E111" s="5"/>
      <c r="F111" s="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>
      <c r="E112" s="5"/>
      <c r="F112" s="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5:49">
      <c r="E113" s="5"/>
      <c r="F113" s="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5:49">
      <c r="E114" s="5"/>
      <c r="F114" s="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5:49">
      <c r="E115" s="5"/>
      <c r="F115" s="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5:49">
      <c r="E116" s="5"/>
      <c r="F116" s="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5:49">
      <c r="E117" s="5"/>
      <c r="F117" s="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5:49">
      <c r="E118" s="5"/>
      <c r="F118" s="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5:49">
      <c r="E119" s="5"/>
      <c r="F119" s="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5:49">
      <c r="E120" s="5"/>
      <c r="F120" s="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5:49">
      <c r="E121" s="5"/>
      <c r="F121" s="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5:49">
      <c r="E122" s="5"/>
      <c r="F122" s="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5:49">
      <c r="E123" s="5"/>
      <c r="F123" s="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5:49">
      <c r="E124" s="5"/>
      <c r="F124" s="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5:49">
      <c r="E125" s="5"/>
      <c r="F125" s="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5:49">
      <c r="E126" s="5"/>
      <c r="F126" s="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5:49">
      <c r="E127" s="5"/>
      <c r="F127" s="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5:49">
      <c r="E128" s="5"/>
      <c r="F128" s="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5:49">
      <c r="E129" s="5"/>
      <c r="F129" s="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5:49">
      <c r="E130" s="5"/>
      <c r="F130" s="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5:49">
      <c r="E131" s="5"/>
      <c r="F131" s="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5:49">
      <c r="E132" s="5"/>
      <c r="F132" s="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5:49">
      <c r="E133" s="5"/>
      <c r="F133" s="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5:49">
      <c r="E134" s="5"/>
      <c r="F134" s="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5:49">
      <c r="E135" s="5"/>
      <c r="F135" s="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5:49">
      <c r="E136" s="5"/>
      <c r="F136" s="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5:49">
      <c r="E137" s="5"/>
      <c r="F137" s="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5:49">
      <c r="E138" s="5"/>
      <c r="F138" s="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5:49">
      <c r="E139" s="5"/>
      <c r="F139" s="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5:49">
      <c r="E140" s="5"/>
      <c r="F140" s="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5:49">
      <c r="E141" s="5"/>
      <c r="F141" s="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5:49">
      <c r="E142" s="5"/>
      <c r="F142" s="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5:49">
      <c r="E143" s="5"/>
      <c r="F143" s="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5:49">
      <c r="E144" s="5"/>
      <c r="F144" s="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5:49">
      <c r="E145" s="5"/>
      <c r="F145" s="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5:49">
      <c r="E146" s="5"/>
      <c r="F146" s="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5:49">
      <c r="E147" s="5"/>
      <c r="F147" s="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5:49">
      <c r="E148" s="5"/>
      <c r="F148" s="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5:49">
      <c r="E149" s="5"/>
      <c r="F149" s="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5:49">
      <c r="E150" s="5"/>
      <c r="F150" s="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5:49">
      <c r="E151" s="5"/>
      <c r="F151" s="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5:49">
      <c r="E152" s="5"/>
      <c r="F152" s="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5:49">
      <c r="E153" s="5"/>
      <c r="F153" s="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5:49">
      <c r="E154" s="5"/>
      <c r="F154" s="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5:49">
      <c r="E155" s="5"/>
      <c r="F155" s="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5:49">
      <c r="E156" s="5"/>
      <c r="F156" s="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5:49">
      <c r="E157" s="5"/>
      <c r="F157" s="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5:49">
      <c r="E158" s="5"/>
      <c r="F158" s="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5:49">
      <c r="E159" s="5"/>
      <c r="F159" s="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5:49">
      <c r="E160" s="5"/>
      <c r="F160" s="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5:49">
      <c r="E161" s="5"/>
      <c r="F161" s="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5:49">
      <c r="E162" s="5"/>
      <c r="F162" s="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5:49">
      <c r="E163" s="5"/>
      <c r="F163" s="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5:49">
      <c r="E164" s="5"/>
      <c r="F164" s="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5:49">
      <c r="E165" s="5"/>
      <c r="F165" s="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5:49">
      <c r="E166" s="5"/>
      <c r="F166" s="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5:49">
      <c r="E167" s="5"/>
      <c r="F167" s="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5:49">
      <c r="E168" s="5"/>
      <c r="F168" s="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5:49">
      <c r="E169" s="5"/>
      <c r="F169" s="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5:49">
      <c r="E170" s="5"/>
      <c r="F170" s="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5:49">
      <c r="E171" s="5"/>
      <c r="F171" s="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5:49">
      <c r="E172" s="5"/>
      <c r="F172" s="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5:49">
      <c r="E173" s="5"/>
      <c r="F173" s="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5:49">
      <c r="E174" s="5"/>
      <c r="F174" s="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5:49">
      <c r="E175" s="5"/>
      <c r="F175" s="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5:49">
      <c r="E176" s="5"/>
      <c r="F176" s="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5:49">
      <c r="E177" s="5"/>
      <c r="F177" s="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5:49">
      <c r="E178" s="5"/>
      <c r="F178" s="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5:49">
      <c r="E179" s="5"/>
      <c r="F179" s="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I56"/>
  <sheetViews>
    <sheetView workbookViewId="0">
      <selection activeCell="K48" sqref="K48"/>
    </sheetView>
  </sheetViews>
  <sheetFormatPr defaultRowHeight="12.75"/>
  <cols>
    <col min="1" max="1" width="9.140625" style="53"/>
    <col min="2" max="2" width="15.28515625" customWidth="1"/>
    <col min="3" max="3" width="14.42578125" customWidth="1"/>
    <col min="4" max="4" width="14" customWidth="1"/>
    <col min="5" max="5" width="7.85546875" customWidth="1"/>
    <col min="7" max="7" width="12.85546875" customWidth="1"/>
    <col min="8" max="8" width="25.7109375" customWidth="1"/>
    <col min="9" max="9" width="7.140625" customWidth="1"/>
  </cols>
  <sheetData>
    <row r="1" spans="2:9" ht="13.5" thickBot="1">
      <c r="B1" s="53" t="s">
        <v>63</v>
      </c>
      <c r="C1" s="53">
        <v>9</v>
      </c>
      <c r="D1" s="53"/>
      <c r="E1" s="53"/>
    </row>
    <row r="2" spans="2:9" ht="13.5" thickBot="1">
      <c r="B2" s="234">
        <f ca="1">INDIRECT("'"&amp;$C$1&amp;"'!$a1")</f>
        <v>41146</v>
      </c>
      <c r="C2" s="235" t="s">
        <v>61</v>
      </c>
      <c r="D2" s="235"/>
      <c r="E2" s="236"/>
      <c r="G2" s="239" t="str">
        <f>"Russian Ranking "&amp;[1]Contests!$B$1</f>
        <v>Russian Ranking 2012</v>
      </c>
      <c r="H2" s="240"/>
      <c r="I2" s="241"/>
    </row>
    <row r="3" spans="2:9" ht="13.5" thickBot="1">
      <c r="B3" s="234"/>
      <c r="C3" s="235"/>
      <c r="D3" s="235"/>
      <c r="E3" s="236"/>
      <c r="G3" s="242"/>
      <c r="H3" s="243"/>
      <c r="I3" s="244"/>
    </row>
    <row r="4" spans="2:9" ht="16.5" thickBot="1">
      <c r="B4" s="234" t="s">
        <v>62</v>
      </c>
      <c r="C4" s="237"/>
      <c r="D4" s="237"/>
      <c r="E4" s="238"/>
      <c r="G4" s="242" t="s">
        <v>228</v>
      </c>
      <c r="H4" s="243"/>
      <c r="I4" s="244"/>
    </row>
    <row r="5" spans="2:9" ht="13.5" thickBot="1">
      <c r="B5" s="53"/>
      <c r="C5" s="53"/>
      <c r="D5" s="53"/>
      <c r="E5" s="53"/>
      <c r="G5" s="53"/>
      <c r="H5" s="53"/>
      <c r="I5" s="53"/>
    </row>
    <row r="6" spans="2:9" ht="15.75" thickBot="1">
      <c r="B6" s="201" t="s">
        <v>36</v>
      </c>
      <c r="C6" s="201" t="s">
        <v>58</v>
      </c>
      <c r="D6" s="201" t="s">
        <v>59</v>
      </c>
      <c r="E6" s="204" t="s">
        <v>60</v>
      </c>
      <c r="G6" s="212" t="s">
        <v>36</v>
      </c>
      <c r="H6" s="213" t="s">
        <v>59</v>
      </c>
      <c r="I6" s="214" t="s">
        <v>60</v>
      </c>
    </row>
    <row r="7" spans="2:9">
      <c r="B7" s="209">
        <f ca="1">VLOOKUP(INDIRECT("'"&amp;$C$1&amp;"'!$K"&amp;ROW()+4),Main!$BC$6:$BG$150,3,0)</f>
        <v>11511000620</v>
      </c>
      <c r="C7" s="202" t="str">
        <f ca="1">VLOOKUP(INDIRECT("'"&amp;$C$1&amp;"'!$K"&amp;ROW()+4),Main!$BC$6:$BG$150,4,0)</f>
        <v>Ryazantsev Kirill</v>
      </c>
      <c r="D7" s="202">
        <f ca="1">VLOOKUP(INDIRECT("'"&amp;$C$1&amp;"'!$K"&amp;ROW()+4),Main!$BC$6:$BG$150,5,0)</f>
        <v>0</v>
      </c>
      <c r="E7" s="206" t="str">
        <f ca="1">INDIRECT("'"&amp;$C$1&amp;"'!$E"&amp;ROW()+3)</f>
        <v>Место</v>
      </c>
      <c r="G7" s="209">
        <f ca="1">IF(Main!$AY6&lt;&gt;"#",Main!BE6,"")</f>
        <v>11511000620</v>
      </c>
      <c r="H7" s="215" t="str">
        <f ca="1">IF(Main!$AY6&lt;&gt;"#",Main!BF6,"")</f>
        <v>Ryazantsev Kirill</v>
      </c>
      <c r="I7" s="206">
        <f ca="1">IF(Main!$AY6&lt;&gt;"#",ROW()-6,"")</f>
        <v>1</v>
      </c>
    </row>
    <row r="8" spans="2:9">
      <c r="B8" s="205">
        <f ca="1">VLOOKUP(INDIRECT("'"&amp;$C$1&amp;"'!$K"&amp;ROW()+4),Main!$BC$6:$BG$150,3,0)</f>
        <v>0</v>
      </c>
      <c r="C8" s="210">
        <f ca="1">VLOOKUP(INDIRECT("'"&amp;$C$1&amp;"'!$K"&amp;ROW()+4),Main!$BC$6:$BG$150,4,0)</f>
        <v>0</v>
      </c>
      <c r="D8" s="210">
        <f ca="1">VLOOKUP(INDIRECT("'"&amp;$C$1&amp;"'!$K"&amp;ROW()+4),Main!$BC$6:$BG$150,5,0)</f>
        <v>0</v>
      </c>
      <c r="E8" s="208">
        <f t="shared" ref="E8:E56" ca="1" si="0">INDIRECT("'"&amp;$C$1&amp;"'!$E"&amp;ROW()+3)</f>
        <v>14</v>
      </c>
      <c r="G8" s="205">
        <f ca="1">IF(Main!$AY7&lt;&gt;"#",Main!BE7,"")</f>
        <v>11511000652</v>
      </c>
      <c r="H8" s="216" t="str">
        <f ca="1">IF(Main!$AY7&lt;&gt;"#",Main!BF7,"")</f>
        <v>Shitov Andrey</v>
      </c>
      <c r="I8" s="208">
        <f ca="1">IF(Main!$AY7&lt;&gt;"#",ROW()-6,"")</f>
        <v>2</v>
      </c>
    </row>
    <row r="9" spans="2:9">
      <c r="B9" s="205">
        <f ca="1">VLOOKUP(INDIRECT("'"&amp;$C$1&amp;"'!$K"&amp;ROW()+4),Main!$BC$6:$BG$150,3,0)</f>
        <v>0</v>
      </c>
      <c r="C9" s="210">
        <f ca="1">VLOOKUP(INDIRECT("'"&amp;$C$1&amp;"'!$K"&amp;ROW()+4),Main!$BC$6:$BG$150,4,0)</f>
        <v>0</v>
      </c>
      <c r="D9" s="210">
        <f ca="1">VLOOKUP(INDIRECT("'"&amp;$C$1&amp;"'!$K"&amp;ROW()+4),Main!$BC$6:$BG$150,5,0)</f>
        <v>0</v>
      </c>
      <c r="E9" s="208">
        <f t="shared" ca="1" si="0"/>
        <v>0</v>
      </c>
      <c r="G9" s="205">
        <f ca="1">IF(Main!$AY8&lt;&gt;"#",Main!BE8,"")</f>
        <v>11511202518</v>
      </c>
      <c r="H9" s="216" t="str">
        <f ca="1">IF(Main!$AY8&lt;&gt;"#",Main!BF8,"")</f>
        <v>Kuznetsov Vladimir</v>
      </c>
      <c r="I9" s="208">
        <f ca="1">IF(Main!$AY8&lt;&gt;"#",ROW()-6,"")</f>
        <v>3</v>
      </c>
    </row>
    <row r="10" spans="2:9">
      <c r="B10" s="205">
        <f ca="1">VLOOKUP(INDIRECT("'"&amp;$C$1&amp;"'!$K"&amp;ROW()+4),Main!$BC$6:$BG$150,3,0)</f>
        <v>0</v>
      </c>
      <c r="C10" s="210">
        <f ca="1">VLOOKUP(INDIRECT("'"&amp;$C$1&amp;"'!$K"&amp;ROW()+4),Main!$BC$6:$BG$150,4,0)</f>
        <v>0</v>
      </c>
      <c r="D10" s="210">
        <f ca="1">VLOOKUP(INDIRECT("'"&amp;$C$1&amp;"'!$K"&amp;ROW()+4),Main!$BC$6:$BG$150,5,0)</f>
        <v>0</v>
      </c>
      <c r="E10" s="208">
        <f t="shared" ca="1" si="0"/>
        <v>0</v>
      </c>
      <c r="G10" s="205">
        <f ca="1">IF(Main!$AY9&lt;&gt;"#",Main!BE9,"")</f>
        <v>11511102202</v>
      </c>
      <c r="H10" s="216" t="str">
        <f ca="1">IF(Main!$AY9&lt;&gt;"#",Main!BF9,"")</f>
        <v>Shirobokov Denis</v>
      </c>
      <c r="I10" s="208">
        <f ca="1">IF(Main!$AY9&lt;&gt;"#",ROW()-6,"")</f>
        <v>4</v>
      </c>
    </row>
    <row r="11" spans="2:9">
      <c r="B11" s="205">
        <f ca="1">VLOOKUP(INDIRECT("'"&amp;$C$1&amp;"'!$K"&amp;ROW()+4),Main!$BC$6:$BG$150,3,0)</f>
        <v>0</v>
      </c>
      <c r="C11" s="210">
        <f ca="1">VLOOKUP(INDIRECT("'"&amp;$C$1&amp;"'!$K"&amp;ROW()+4),Main!$BC$6:$BG$150,4,0)</f>
        <v>0</v>
      </c>
      <c r="D11" s="210">
        <f ca="1">VLOOKUP(INDIRECT("'"&amp;$C$1&amp;"'!$K"&amp;ROW()+4),Main!$BC$6:$BG$150,5,0)</f>
        <v>0</v>
      </c>
      <c r="E11" s="208">
        <f t="shared" ca="1" si="0"/>
        <v>0</v>
      </c>
      <c r="G11" s="205">
        <f ca="1">IF(Main!$AY10&lt;&gt;"#",Main!BE10,"")</f>
        <v>11511101221</v>
      </c>
      <c r="H11" s="216" t="str">
        <f ca="1">IF(Main!$AY10&lt;&gt;"#",Main!BF10,"")</f>
        <v>Ostroukhov Leonid</v>
      </c>
      <c r="I11" s="208">
        <f ca="1">IF(Main!$AY10&lt;&gt;"#",ROW()-6,"")</f>
        <v>5</v>
      </c>
    </row>
    <row r="12" spans="2:9">
      <c r="B12" s="205">
        <f ca="1">VLOOKUP(INDIRECT("'"&amp;$C$1&amp;"'!$K"&amp;ROW()+4),Main!$BC$6:$BG$150,3,0)</f>
        <v>0</v>
      </c>
      <c r="C12" s="210">
        <f ca="1">VLOOKUP(INDIRECT("'"&amp;$C$1&amp;"'!$K"&amp;ROW()+4),Main!$BC$6:$BG$150,4,0)</f>
        <v>0</v>
      </c>
      <c r="D12" s="210">
        <f ca="1">VLOOKUP(INDIRECT("'"&amp;$C$1&amp;"'!$K"&amp;ROW()+4),Main!$BC$6:$BG$150,5,0)</f>
        <v>0</v>
      </c>
      <c r="E12" s="208">
        <f t="shared" ca="1" si="0"/>
        <v>0</v>
      </c>
      <c r="G12" s="205">
        <f ca="1">IF(Main!$AY11&lt;&gt;"#",Main!BE11,"")</f>
        <v>11511102195</v>
      </c>
      <c r="H12" s="216" t="str">
        <f ca="1">IF(Main!$AY11&lt;&gt;"#",Main!BF11,"")</f>
        <v>Timchenko Alexandr</v>
      </c>
      <c r="I12" s="208">
        <f ca="1">IF(Main!$AY11&lt;&gt;"#",ROW()-6,"")</f>
        <v>6</v>
      </c>
    </row>
    <row r="13" spans="2:9">
      <c r="B13" s="205">
        <f ca="1">VLOOKUP(INDIRECT("'"&amp;$C$1&amp;"'!$K"&amp;ROW()+4),Main!$BC$6:$BG$150,3,0)</f>
        <v>0</v>
      </c>
      <c r="C13" s="210">
        <f ca="1">VLOOKUP(INDIRECT("'"&amp;$C$1&amp;"'!$K"&amp;ROW()+4),Main!$BC$6:$BG$150,4,0)</f>
        <v>0</v>
      </c>
      <c r="D13" s="210">
        <f ca="1">VLOOKUP(INDIRECT("'"&amp;$C$1&amp;"'!$K"&amp;ROW()+4),Main!$BC$6:$BG$150,5,0)</f>
        <v>0</v>
      </c>
      <c r="E13" s="208">
        <f t="shared" ca="1" si="0"/>
        <v>0</v>
      </c>
      <c r="G13" s="205">
        <f ca="1">IF(Main!$AY12&lt;&gt;"#",Main!BE12,"")</f>
        <v>11511102194</v>
      </c>
      <c r="H13" s="216" t="str">
        <f ca="1">IF(Main!$AY12&lt;&gt;"#",Main!BF12,"")</f>
        <v>Timchenko Sergey</v>
      </c>
      <c r="I13" s="208">
        <f ca="1">IF(Main!$AY12&lt;&gt;"#",ROW()-6,"")</f>
        <v>7</v>
      </c>
    </row>
    <row r="14" spans="2:9">
      <c r="B14" s="205">
        <f ca="1">VLOOKUP(INDIRECT("'"&amp;$C$1&amp;"'!$K"&amp;ROW()+4),Main!$BC$6:$BG$150,3,0)</f>
        <v>0</v>
      </c>
      <c r="C14" s="210">
        <f ca="1">VLOOKUP(INDIRECT("'"&amp;$C$1&amp;"'!$K"&amp;ROW()+4),Main!$BC$6:$BG$150,4,0)</f>
        <v>0</v>
      </c>
      <c r="D14" s="210">
        <f ca="1">VLOOKUP(INDIRECT("'"&amp;$C$1&amp;"'!$K"&amp;ROW()+4),Main!$BC$6:$BG$150,5,0)</f>
        <v>0</v>
      </c>
      <c r="E14" s="208">
        <f t="shared" ca="1" si="0"/>
        <v>0</v>
      </c>
      <c r="G14" s="205">
        <f ca="1">IF(Main!$AY13&lt;&gt;"#",Main!BE13,"")</f>
        <v>11511202449</v>
      </c>
      <c r="H14" s="216" t="str">
        <f ca="1">IF(Main!$AY13&lt;&gt;"#",Main!BF13,"")</f>
        <v>Martsynyuk Evgeniy</v>
      </c>
      <c r="I14" s="208">
        <f ca="1">IF(Main!$AY13&lt;&gt;"#",ROW()-6,"")</f>
        <v>8</v>
      </c>
    </row>
    <row r="15" spans="2:9">
      <c r="B15" s="205">
        <f ca="1">VLOOKUP(INDIRECT("'"&amp;$C$1&amp;"'!$K"&amp;ROW()+4),Main!$BC$6:$BG$150,3,0)</f>
        <v>0</v>
      </c>
      <c r="C15" s="210">
        <f ca="1">VLOOKUP(INDIRECT("'"&amp;$C$1&amp;"'!$K"&amp;ROW()+4),Main!$BC$6:$BG$150,4,0)</f>
        <v>0</v>
      </c>
      <c r="D15" s="210">
        <f ca="1">VLOOKUP(INDIRECT("'"&amp;$C$1&amp;"'!$K"&amp;ROW()+4),Main!$BC$6:$BG$150,5,0)</f>
        <v>0</v>
      </c>
      <c r="E15" s="208">
        <f t="shared" ca="1" si="0"/>
        <v>0</v>
      </c>
      <c r="G15" s="205">
        <f ca="1">IF(Main!$AY14&lt;&gt;"#",Main!BE14,"")</f>
        <v>11511202450</v>
      </c>
      <c r="H15" s="216" t="str">
        <f ca="1">IF(Main!$AY14&lt;&gt;"#",Main!BF14,"")</f>
        <v>Bocharov Alexey</v>
      </c>
      <c r="I15" s="208">
        <f ca="1">IF(Main!$AY14&lt;&gt;"#",ROW()-6,"")</f>
        <v>9</v>
      </c>
    </row>
    <row r="16" spans="2:9">
      <c r="B16" s="205">
        <f ca="1">VLOOKUP(INDIRECT("'"&amp;$C$1&amp;"'!$K"&amp;ROW()+4),Main!$BC$6:$BG$150,3,0)</f>
        <v>0</v>
      </c>
      <c r="C16" s="210">
        <f ca="1">VLOOKUP(INDIRECT("'"&amp;$C$1&amp;"'!$K"&amp;ROW()+4),Main!$BC$6:$BG$150,4,0)</f>
        <v>0</v>
      </c>
      <c r="D16" s="210">
        <f ca="1">VLOOKUP(INDIRECT("'"&amp;$C$1&amp;"'!$K"&amp;ROW()+4),Main!$BC$6:$BG$150,5,0)</f>
        <v>0</v>
      </c>
      <c r="E16" s="208">
        <f t="shared" ca="1" si="0"/>
        <v>0</v>
      </c>
      <c r="G16" s="205">
        <f ca="1">IF(Main!$AY15&lt;&gt;"#",Main!BE15,"")</f>
        <v>11511000725</v>
      </c>
      <c r="H16" s="216" t="str">
        <f ca="1">IF(Main!$AY15&lt;&gt;"#",Main!BF15,"")</f>
        <v>Tsokolov Aleksey</v>
      </c>
      <c r="I16" s="208">
        <f ca="1">IF(Main!$AY15&lt;&gt;"#",ROW()-6,"")</f>
        <v>10</v>
      </c>
    </row>
    <row r="17" spans="2:9">
      <c r="B17" s="205">
        <f ca="1">VLOOKUP(INDIRECT("'"&amp;$C$1&amp;"'!$K"&amp;ROW()+4),Main!$BC$6:$BG$150,3,0)</f>
        <v>0</v>
      </c>
      <c r="C17" s="210">
        <f ca="1">VLOOKUP(INDIRECT("'"&amp;$C$1&amp;"'!$K"&amp;ROW()+4),Main!$BC$6:$BG$150,4,0)</f>
        <v>0</v>
      </c>
      <c r="D17" s="210">
        <f ca="1">VLOOKUP(INDIRECT("'"&amp;$C$1&amp;"'!$K"&amp;ROW()+4),Main!$BC$6:$BG$150,5,0)</f>
        <v>0</v>
      </c>
      <c r="E17" s="208">
        <f t="shared" ca="1" si="0"/>
        <v>0</v>
      </c>
      <c r="G17" s="205">
        <f ca="1">IF(Main!$AY16&lt;&gt;"#",Main!BE16,"")</f>
        <v>11511101808</v>
      </c>
      <c r="H17" s="216" t="str">
        <f ca="1">IF(Main!$AY16&lt;&gt;"#",Main!BF16,"")</f>
        <v>Motov Nikolay</v>
      </c>
      <c r="I17" s="208">
        <f ca="1">IF(Main!$AY16&lt;&gt;"#",ROW()-6,"")</f>
        <v>11</v>
      </c>
    </row>
    <row r="18" spans="2:9">
      <c r="B18" s="205">
        <f ca="1">VLOOKUP(INDIRECT("'"&amp;$C$1&amp;"'!$K"&amp;ROW()+4),Main!$BC$6:$BG$150,3,0)</f>
        <v>0</v>
      </c>
      <c r="C18" s="210">
        <f ca="1">VLOOKUP(INDIRECT("'"&amp;$C$1&amp;"'!$K"&amp;ROW()+4),Main!$BC$6:$BG$150,4,0)</f>
        <v>0</v>
      </c>
      <c r="D18" s="210">
        <f ca="1">VLOOKUP(INDIRECT("'"&amp;$C$1&amp;"'!$K"&amp;ROW()+4),Main!$BC$6:$BG$150,5,0)</f>
        <v>0</v>
      </c>
      <c r="E18" s="208">
        <f t="shared" ca="1" si="0"/>
        <v>0</v>
      </c>
      <c r="G18" s="205">
        <f ca="1">IF(Main!$AY17&lt;&gt;"#",Main!BE17,"")</f>
        <v>11511000315</v>
      </c>
      <c r="H18" s="216" t="str">
        <f ca="1">IF(Main!$AY17&lt;&gt;"#",Main!BF17,"")</f>
        <v>Islamov Denis</v>
      </c>
      <c r="I18" s="208">
        <f ca="1">IF(Main!$AY17&lt;&gt;"#",ROW()-6,"")</f>
        <v>12</v>
      </c>
    </row>
    <row r="19" spans="2:9">
      <c r="B19" s="205">
        <f ca="1">VLOOKUP(INDIRECT("'"&amp;$C$1&amp;"'!$K"&amp;ROW()+4),Main!$BC$6:$BG$150,3,0)</f>
        <v>0</v>
      </c>
      <c r="C19" s="210">
        <f ca="1">VLOOKUP(INDIRECT("'"&amp;$C$1&amp;"'!$K"&amp;ROW()+4),Main!$BC$6:$BG$150,4,0)</f>
        <v>0</v>
      </c>
      <c r="D19" s="210">
        <f ca="1">VLOOKUP(INDIRECT("'"&amp;$C$1&amp;"'!$K"&amp;ROW()+4),Main!$BC$6:$BG$150,5,0)</f>
        <v>0</v>
      </c>
      <c r="E19" s="208">
        <f t="shared" ca="1" si="0"/>
        <v>0</v>
      </c>
      <c r="G19" s="205">
        <f ca="1">IF(Main!$AY18&lt;&gt;"#",Main!BE18,"")</f>
        <v>11511202448</v>
      </c>
      <c r="H19" s="216" t="str">
        <f ca="1">IF(Main!$AY18&lt;&gt;"#",Main!BF18,"")</f>
        <v>Zmeev Dmitriy</v>
      </c>
      <c r="I19" s="208">
        <f ca="1">IF(Main!$AY18&lt;&gt;"#",ROW()-6,"")</f>
        <v>13</v>
      </c>
    </row>
    <row r="20" spans="2:9">
      <c r="B20" s="205">
        <f ca="1">VLOOKUP(INDIRECT("'"&amp;$C$1&amp;"'!$K"&amp;ROW()+4),Main!$BC$6:$BG$150,3,0)</f>
        <v>0</v>
      </c>
      <c r="C20" s="210">
        <f ca="1">VLOOKUP(INDIRECT("'"&amp;$C$1&amp;"'!$K"&amp;ROW()+4),Main!$BC$6:$BG$150,4,0)</f>
        <v>0</v>
      </c>
      <c r="D20" s="210">
        <f ca="1">VLOOKUP(INDIRECT("'"&amp;$C$1&amp;"'!$K"&amp;ROW()+4),Main!$BC$6:$BG$150,5,0)</f>
        <v>0</v>
      </c>
      <c r="E20" s="208">
        <f t="shared" ca="1" si="0"/>
        <v>0</v>
      </c>
      <c r="G20" s="205">
        <f ca="1">IF(Main!$AY19&lt;&gt;"#",Main!BE19,"")</f>
        <v>11511101223</v>
      </c>
      <c r="H20" s="216" t="str">
        <f ca="1">IF(Main!$AY19&lt;&gt;"#",Main!BF19,"")</f>
        <v>Smirnov Dmitriy</v>
      </c>
      <c r="I20" s="208">
        <f ca="1">IF(Main!$AY19&lt;&gt;"#",ROW()-6,"")</f>
        <v>14</v>
      </c>
    </row>
    <row r="21" spans="2:9">
      <c r="B21" s="205">
        <f ca="1">VLOOKUP(INDIRECT("'"&amp;$C$1&amp;"'!$K"&amp;ROW()+4),Main!$BC$6:$BG$150,3,0)</f>
        <v>0</v>
      </c>
      <c r="C21" s="210">
        <f ca="1">VLOOKUP(INDIRECT("'"&amp;$C$1&amp;"'!$K"&amp;ROW()+4),Main!$BC$6:$BG$150,4,0)</f>
        <v>0</v>
      </c>
      <c r="D21" s="210">
        <f ca="1">VLOOKUP(INDIRECT("'"&amp;$C$1&amp;"'!$K"&amp;ROW()+4),Main!$BC$6:$BG$150,5,0)</f>
        <v>0</v>
      </c>
      <c r="E21" s="208">
        <f t="shared" ca="1" si="0"/>
        <v>0</v>
      </c>
      <c r="G21" s="205">
        <f ca="1">IF(Main!$AY20&lt;&gt;"#",Main!BE20,"")</f>
        <v>11511101784</v>
      </c>
      <c r="H21" s="216" t="str">
        <f ca="1">IF(Main!$AY20&lt;&gt;"#",Main!BF20,"")</f>
        <v>Stepanishev Andrey</v>
      </c>
      <c r="I21" s="208">
        <f ca="1">IF(Main!$AY20&lt;&gt;"#",ROW()-6,"")</f>
        <v>15</v>
      </c>
    </row>
    <row r="22" spans="2:9">
      <c r="B22" s="205">
        <f ca="1">VLOOKUP(INDIRECT("'"&amp;$C$1&amp;"'!$K"&amp;ROW()+4),Main!$BC$6:$BG$150,3,0)</f>
        <v>0</v>
      </c>
      <c r="C22" s="210">
        <f ca="1">VLOOKUP(INDIRECT("'"&amp;$C$1&amp;"'!$K"&amp;ROW()+4),Main!$BC$6:$BG$150,4,0)</f>
        <v>0</v>
      </c>
      <c r="D22" s="210">
        <f ca="1">VLOOKUP(INDIRECT("'"&amp;$C$1&amp;"'!$K"&amp;ROW()+4),Main!$BC$6:$BG$150,5,0)</f>
        <v>0</v>
      </c>
      <c r="E22" s="208">
        <f t="shared" ca="1" si="0"/>
        <v>0</v>
      </c>
      <c r="G22" s="205">
        <f ca="1">IF(Main!$AY21&lt;&gt;"#",Main!BE21,"")</f>
        <v>11511202676</v>
      </c>
      <c r="H22" s="216" t="str">
        <f ca="1">IF(Main!$AY21&lt;&gt;"#",Main!BF21,"")</f>
        <v>Potapov Igor</v>
      </c>
      <c r="I22" s="208">
        <f ca="1">IF(Main!$AY21&lt;&gt;"#",ROW()-6,"")</f>
        <v>16</v>
      </c>
    </row>
    <row r="23" spans="2:9">
      <c r="B23" s="205">
        <f ca="1">VLOOKUP(INDIRECT("'"&amp;$C$1&amp;"'!$K"&amp;ROW()+4),Main!$BC$6:$BG$150,3,0)</f>
        <v>0</v>
      </c>
      <c r="C23" s="210">
        <f ca="1">VLOOKUP(INDIRECT("'"&amp;$C$1&amp;"'!$K"&amp;ROW()+4),Main!$BC$6:$BG$150,4,0)</f>
        <v>0</v>
      </c>
      <c r="D23" s="210">
        <f ca="1">VLOOKUP(INDIRECT("'"&amp;$C$1&amp;"'!$K"&amp;ROW()+4),Main!$BC$6:$BG$150,5,0)</f>
        <v>0</v>
      </c>
      <c r="E23" s="208">
        <f t="shared" ca="1" si="0"/>
        <v>0</v>
      </c>
      <c r="G23" s="205">
        <f ca="1">IF(Main!$AY22&lt;&gt;"#",Main!BE22,"")</f>
        <v>11511101815</v>
      </c>
      <c r="H23" s="216" t="str">
        <f ca="1">IF(Main!$AY22&lt;&gt;"#",Main!BF22,"")</f>
        <v>Demidov Vladimir</v>
      </c>
      <c r="I23" s="208">
        <f ca="1">IF(Main!$AY22&lt;&gt;"#",ROW()-6,"")</f>
        <v>17</v>
      </c>
    </row>
    <row r="24" spans="2:9">
      <c r="B24" s="205">
        <f ca="1">VLOOKUP(INDIRECT("'"&amp;$C$1&amp;"'!$K"&amp;ROW()+4),Main!$BC$6:$BG$150,3,0)</f>
        <v>0</v>
      </c>
      <c r="C24" s="210">
        <f ca="1">VLOOKUP(INDIRECT("'"&amp;$C$1&amp;"'!$K"&amp;ROW()+4),Main!$BC$6:$BG$150,4,0)</f>
        <v>0</v>
      </c>
      <c r="D24" s="210">
        <f ca="1">VLOOKUP(INDIRECT("'"&amp;$C$1&amp;"'!$K"&amp;ROW()+4),Main!$BC$6:$BG$150,5,0)</f>
        <v>0</v>
      </c>
      <c r="E24" s="208">
        <f t="shared" ca="1" si="0"/>
        <v>0</v>
      </c>
      <c r="G24" s="205">
        <f ca="1">IF(Main!$AY23&lt;&gt;"#",Main!BE23,"")</f>
        <v>11511101791</v>
      </c>
      <c r="H24" s="216" t="str">
        <f ca="1">IF(Main!$AY23&lt;&gt;"#",Main!BF23,"")</f>
        <v>Mironov Alexey</v>
      </c>
      <c r="I24" s="208">
        <f ca="1">IF(Main!$AY23&lt;&gt;"#",ROW()-6,"")</f>
        <v>18</v>
      </c>
    </row>
    <row r="25" spans="2:9">
      <c r="B25" s="205">
        <f ca="1">VLOOKUP(INDIRECT("'"&amp;$C$1&amp;"'!$K"&amp;ROW()+4),Main!$BC$6:$BG$150,3,0)</f>
        <v>0</v>
      </c>
      <c r="C25" s="210">
        <f ca="1">VLOOKUP(INDIRECT("'"&amp;$C$1&amp;"'!$K"&amp;ROW()+4),Main!$BC$6:$BG$150,4,0)</f>
        <v>0</v>
      </c>
      <c r="D25" s="210">
        <f ca="1">VLOOKUP(INDIRECT("'"&amp;$C$1&amp;"'!$K"&amp;ROW()+4),Main!$BC$6:$BG$150,5,0)</f>
        <v>0</v>
      </c>
      <c r="E25" s="208">
        <f t="shared" ca="1" si="0"/>
        <v>0</v>
      </c>
      <c r="G25" s="205">
        <f ca="1">IF(Main!$AY24&lt;&gt;"#",Main!BE24,"")</f>
        <v>11511000791</v>
      </c>
      <c r="H25" s="216" t="str">
        <f ca="1">IF(Main!$AY24&lt;&gt;"#",Main!BF24,"")</f>
        <v>Yashin Daniil</v>
      </c>
      <c r="I25" s="208">
        <f ca="1">IF(Main!$AY24&lt;&gt;"#",ROW()-6,"")</f>
        <v>19</v>
      </c>
    </row>
    <row r="26" spans="2:9">
      <c r="B26" s="205">
        <f ca="1">VLOOKUP(INDIRECT("'"&amp;$C$1&amp;"'!$K"&amp;ROW()+4),Main!$BC$6:$BG$150,3,0)</f>
        <v>0</v>
      </c>
      <c r="C26" s="210">
        <f ca="1">VLOOKUP(INDIRECT("'"&amp;$C$1&amp;"'!$K"&amp;ROW()+4),Main!$BC$6:$BG$150,4,0)</f>
        <v>0</v>
      </c>
      <c r="D26" s="210">
        <f ca="1">VLOOKUP(INDIRECT("'"&amp;$C$1&amp;"'!$K"&amp;ROW()+4),Main!$BC$6:$BG$150,5,0)</f>
        <v>0</v>
      </c>
      <c r="E26" s="208">
        <f t="shared" ca="1" si="0"/>
        <v>0</v>
      </c>
      <c r="G26" s="205">
        <f ca="1">IF(Main!$AY25&lt;&gt;"#",Main!BE25,"")</f>
        <v>11511202618</v>
      </c>
      <c r="H26" s="216" t="str">
        <f ca="1">IF(Main!$AY25&lt;&gt;"#",Main!BF25,"")</f>
        <v>Gradkovsky Rodion</v>
      </c>
      <c r="I26" s="208">
        <f ca="1">IF(Main!$AY25&lt;&gt;"#",ROW()-6,"")</f>
        <v>20</v>
      </c>
    </row>
    <row r="27" spans="2:9">
      <c r="B27" s="205">
        <f ca="1">VLOOKUP(INDIRECT("'"&amp;$C$1&amp;"'!$K"&amp;ROW()+4),Main!$BC$6:$BG$150,3,0)</f>
        <v>0</v>
      </c>
      <c r="C27" s="210">
        <f ca="1">VLOOKUP(INDIRECT("'"&amp;$C$1&amp;"'!$K"&amp;ROW()+4),Main!$BC$6:$BG$150,4,0)</f>
        <v>0</v>
      </c>
      <c r="D27" s="210">
        <f ca="1">VLOOKUP(INDIRECT("'"&amp;$C$1&amp;"'!$K"&amp;ROW()+4),Main!$BC$6:$BG$150,5,0)</f>
        <v>0</v>
      </c>
      <c r="E27" s="208">
        <f t="shared" ca="1" si="0"/>
        <v>0</v>
      </c>
      <c r="G27" s="205">
        <f ca="1">IF(Main!$AY26&lt;&gt;"#",Main!BE26,"")</f>
        <v>0</v>
      </c>
      <c r="H27" s="216" t="str">
        <f ca="1">IF(Main!$AY26&lt;&gt;"#",Main!BF26,"")</f>
        <v>Dyuldin Artyom</v>
      </c>
      <c r="I27" s="208">
        <f ca="1">IF(Main!$AY26&lt;&gt;"#",ROW()-6,"")</f>
        <v>21</v>
      </c>
    </row>
    <row r="28" spans="2:9">
      <c r="B28" s="205">
        <f ca="1">VLOOKUP(INDIRECT("'"&amp;$C$1&amp;"'!$K"&amp;ROW()+4),Main!$BC$6:$BG$150,3,0)</f>
        <v>0</v>
      </c>
      <c r="C28" s="210">
        <f ca="1">VLOOKUP(INDIRECT("'"&amp;$C$1&amp;"'!$K"&amp;ROW()+4),Main!$BC$6:$BG$150,4,0)</f>
        <v>0</v>
      </c>
      <c r="D28" s="210">
        <f ca="1">VLOOKUP(INDIRECT("'"&amp;$C$1&amp;"'!$K"&amp;ROW()+4),Main!$BC$6:$BG$150,5,0)</f>
        <v>0</v>
      </c>
      <c r="E28" s="208">
        <f t="shared" ca="1" si="0"/>
        <v>0</v>
      </c>
      <c r="G28" s="205">
        <f ca="1">IF(Main!$AY27&lt;&gt;"#",Main!BE27,"")</f>
        <v>0</v>
      </c>
      <c r="H28" s="216">
        <f ca="1">IF(Main!$AY27&lt;&gt;"#",Main!BF27,"")</f>
        <v>0</v>
      </c>
      <c r="I28" s="208">
        <f ca="1">IF(Main!$AY27&lt;&gt;"#",ROW()-6,"")</f>
        <v>22</v>
      </c>
    </row>
    <row r="29" spans="2:9">
      <c r="B29" s="205">
        <f ca="1">VLOOKUP(INDIRECT("'"&amp;$C$1&amp;"'!$K"&amp;ROW()+4),Main!$BC$6:$BG$150,3,0)</f>
        <v>0</v>
      </c>
      <c r="C29" s="210">
        <f ca="1">VLOOKUP(INDIRECT("'"&amp;$C$1&amp;"'!$K"&amp;ROW()+4),Main!$BC$6:$BG$150,4,0)</f>
        <v>0</v>
      </c>
      <c r="D29" s="210">
        <f ca="1">VLOOKUP(INDIRECT("'"&amp;$C$1&amp;"'!$K"&amp;ROW()+4),Main!$BC$6:$BG$150,5,0)</f>
        <v>0</v>
      </c>
      <c r="E29" s="208">
        <f t="shared" ca="1" si="0"/>
        <v>0</v>
      </c>
      <c r="G29" s="205">
        <f ca="1">IF(Main!$AY28&lt;&gt;"#",Main!BE28,"")</f>
        <v>11511000488</v>
      </c>
      <c r="H29" s="216" t="str">
        <f ca="1">IF(Main!$AY28&lt;&gt;"#",Main!BF28,"")</f>
        <v>Misevra Ivan</v>
      </c>
      <c r="I29" s="208">
        <f ca="1">IF(Main!$AY28&lt;&gt;"#",ROW()-6,"")</f>
        <v>23</v>
      </c>
    </row>
    <row r="30" spans="2:9">
      <c r="B30" s="205">
        <f ca="1">VLOOKUP(INDIRECT("'"&amp;$C$1&amp;"'!$K"&amp;ROW()+4),Main!$BC$6:$BG$150,3,0)</f>
        <v>0</v>
      </c>
      <c r="C30" s="210">
        <f ca="1">VLOOKUP(INDIRECT("'"&amp;$C$1&amp;"'!$K"&amp;ROW()+4),Main!$BC$6:$BG$150,4,0)</f>
        <v>0</v>
      </c>
      <c r="D30" s="210">
        <f ca="1">VLOOKUP(INDIRECT("'"&amp;$C$1&amp;"'!$K"&amp;ROW()+4),Main!$BC$6:$BG$150,5,0)</f>
        <v>0</v>
      </c>
      <c r="E30" s="208">
        <f t="shared" ca="1" si="0"/>
        <v>0</v>
      </c>
      <c r="G30" s="205">
        <f ca="1">IF(Main!$AY29&lt;&gt;"#",Main!BE29,"")</f>
        <v>11511202662</v>
      </c>
      <c r="H30" s="216" t="str">
        <f ca="1">IF(Main!$AY29&lt;&gt;"#",Main!BF29,"")</f>
        <v>Haluto Evgeny</v>
      </c>
      <c r="I30" s="208">
        <f ca="1">IF(Main!$AY29&lt;&gt;"#",ROW()-6,"")</f>
        <v>24</v>
      </c>
    </row>
    <row r="31" spans="2:9">
      <c r="B31" s="205">
        <f ca="1">VLOOKUP(INDIRECT("'"&amp;$C$1&amp;"'!$K"&amp;ROW()+4),Main!$BC$6:$BG$150,3,0)</f>
        <v>0</v>
      </c>
      <c r="C31" s="210">
        <f ca="1">VLOOKUP(INDIRECT("'"&amp;$C$1&amp;"'!$K"&amp;ROW()+4),Main!$BC$6:$BG$150,4,0)</f>
        <v>0</v>
      </c>
      <c r="D31" s="210">
        <f ca="1">VLOOKUP(INDIRECT("'"&amp;$C$1&amp;"'!$K"&amp;ROW()+4),Main!$BC$6:$BG$150,5,0)</f>
        <v>0</v>
      </c>
      <c r="E31" s="208">
        <f t="shared" ca="1" si="0"/>
        <v>0</v>
      </c>
      <c r="G31" s="205">
        <f ca="1">IF(Main!$AY30&lt;&gt;"#",Main!BE30,"")</f>
        <v>0</v>
      </c>
      <c r="H31" s="216">
        <f ca="1">IF(Main!$AY30&lt;&gt;"#",Main!BF30,"")</f>
        <v>0</v>
      </c>
      <c r="I31" s="208">
        <f ca="1">IF(Main!$AY30&lt;&gt;"#",ROW()-6,"")</f>
        <v>25</v>
      </c>
    </row>
    <row r="32" spans="2:9">
      <c r="B32" s="205">
        <f ca="1">VLOOKUP(INDIRECT("'"&amp;$C$1&amp;"'!$K"&amp;ROW()+4),Main!$BC$6:$BG$150,3,0)</f>
        <v>0</v>
      </c>
      <c r="C32" s="210">
        <f ca="1">VLOOKUP(INDIRECT("'"&amp;$C$1&amp;"'!$K"&amp;ROW()+4),Main!$BC$6:$BG$150,4,0)</f>
        <v>0</v>
      </c>
      <c r="D32" s="210">
        <f ca="1">VLOOKUP(INDIRECT("'"&amp;$C$1&amp;"'!$K"&amp;ROW()+4),Main!$BC$6:$BG$150,5,0)</f>
        <v>0</v>
      </c>
      <c r="E32" s="208">
        <f t="shared" ca="1" si="0"/>
        <v>0</v>
      </c>
      <c r="G32" s="205">
        <f ca="1">IF(Main!$AY31&lt;&gt;"#",Main!BE31,"")</f>
        <v>11511202647</v>
      </c>
      <c r="H32" s="216" t="str">
        <f ca="1">IF(Main!$AY31&lt;&gt;"#",Main!BF31,"")</f>
        <v>Tkachenko Aleksey</v>
      </c>
      <c r="I32" s="208">
        <f ca="1">IF(Main!$AY31&lt;&gt;"#",ROW()-6,"")</f>
        <v>26</v>
      </c>
    </row>
    <row r="33" spans="2:9">
      <c r="B33" s="205">
        <f ca="1">VLOOKUP(INDIRECT("'"&amp;$C$1&amp;"'!$K"&amp;ROW()+4),Main!$BC$6:$BG$150,3,0)</f>
        <v>0</v>
      </c>
      <c r="C33" s="210">
        <f ca="1">VLOOKUP(INDIRECT("'"&amp;$C$1&amp;"'!$K"&amp;ROW()+4),Main!$BC$6:$BG$150,4,0)</f>
        <v>0</v>
      </c>
      <c r="D33" s="210">
        <f ca="1">VLOOKUP(INDIRECT("'"&amp;$C$1&amp;"'!$K"&amp;ROW()+4),Main!$BC$6:$BG$150,5,0)</f>
        <v>0</v>
      </c>
      <c r="E33" s="208">
        <f t="shared" ca="1" si="0"/>
        <v>0</v>
      </c>
      <c r="G33" s="205">
        <f ca="1">IF(Main!$AY32&lt;&gt;"#",Main!BE32,"")</f>
        <v>0</v>
      </c>
      <c r="H33" s="216" t="str">
        <f ca="1">IF(Main!$AY32&lt;&gt;"#",Main!BF32,"")</f>
        <v>Cherlanov Artyom</v>
      </c>
      <c r="I33" s="208">
        <f ca="1">IF(Main!$AY32&lt;&gt;"#",ROW()-6,"")</f>
        <v>27</v>
      </c>
    </row>
    <row r="34" spans="2:9">
      <c r="B34" s="205">
        <f ca="1">VLOOKUP(INDIRECT("'"&amp;$C$1&amp;"'!$K"&amp;ROW()+4),Main!$BC$6:$BG$150,3,0)</f>
        <v>0</v>
      </c>
      <c r="C34" s="210">
        <f ca="1">VLOOKUP(INDIRECT("'"&amp;$C$1&amp;"'!$K"&amp;ROW()+4),Main!$BC$6:$BG$150,4,0)</f>
        <v>0</v>
      </c>
      <c r="D34" s="210">
        <f ca="1">VLOOKUP(INDIRECT("'"&amp;$C$1&amp;"'!$K"&amp;ROW()+4),Main!$BC$6:$BG$150,5,0)</f>
        <v>0</v>
      </c>
      <c r="E34" s="208">
        <f t="shared" ca="1" si="0"/>
        <v>0</v>
      </c>
      <c r="G34" s="205">
        <f ca="1">IF(Main!$AY33&lt;&gt;"#",Main!BE33,"")</f>
        <v>11511101222</v>
      </c>
      <c r="H34" s="216" t="str">
        <f ca="1">IF(Main!$AY33&lt;&gt;"#",Main!BF33,"")</f>
        <v>Gavrilov Ivan</v>
      </c>
      <c r="I34" s="208">
        <f ca="1">IF(Main!$AY33&lt;&gt;"#",ROW()-6,"")</f>
        <v>28</v>
      </c>
    </row>
    <row r="35" spans="2:9">
      <c r="B35" s="205">
        <f ca="1">VLOOKUP(INDIRECT("'"&amp;$C$1&amp;"'!$K"&amp;ROW()+4),Main!$BC$6:$BG$150,3,0)</f>
        <v>0</v>
      </c>
      <c r="C35" s="210">
        <f ca="1">VLOOKUP(INDIRECT("'"&amp;$C$1&amp;"'!$K"&amp;ROW()+4),Main!$BC$6:$BG$150,4,0)</f>
        <v>0</v>
      </c>
      <c r="D35" s="210">
        <f ca="1">VLOOKUP(INDIRECT("'"&amp;$C$1&amp;"'!$K"&amp;ROW()+4),Main!$BC$6:$BG$150,5,0)</f>
        <v>0</v>
      </c>
      <c r="E35" s="208">
        <f t="shared" ca="1" si="0"/>
        <v>0</v>
      </c>
      <c r="G35" s="205">
        <f ca="1">IF(Main!$AY34&lt;&gt;"#",Main!BE34,"")</f>
        <v>11511102197</v>
      </c>
      <c r="H35" s="216" t="str">
        <f ca="1">IF(Main!$AY34&lt;&gt;"#",Main!BF34,"")</f>
        <v>Skurikhin Vyacheslav</v>
      </c>
      <c r="I35" s="208">
        <f ca="1">IF(Main!$AY34&lt;&gt;"#",ROW()-6,"")</f>
        <v>29</v>
      </c>
    </row>
    <row r="36" spans="2:9">
      <c r="B36" s="205">
        <f ca="1">VLOOKUP(INDIRECT("'"&amp;$C$1&amp;"'!$K"&amp;ROW()+4),Main!$BC$6:$BG$150,3,0)</f>
        <v>0</v>
      </c>
      <c r="C36" s="210">
        <f ca="1">VLOOKUP(INDIRECT("'"&amp;$C$1&amp;"'!$K"&amp;ROW()+4),Main!$BC$6:$BG$150,4,0)</f>
        <v>0</v>
      </c>
      <c r="D36" s="210">
        <f ca="1">VLOOKUP(INDIRECT("'"&amp;$C$1&amp;"'!$K"&amp;ROW()+4),Main!$BC$6:$BG$150,5,0)</f>
        <v>0</v>
      </c>
      <c r="E36" s="208">
        <f t="shared" ca="1" si="0"/>
        <v>0</v>
      </c>
      <c r="G36" s="205">
        <f ca="1">IF(Main!$AY35&lt;&gt;"#",Main!BE35,"")</f>
        <v>11511202619</v>
      </c>
      <c r="H36" s="216" t="str">
        <f ca="1">IF(Main!$AY35&lt;&gt;"#",Main!BF35,"")</f>
        <v>Grekov Egor</v>
      </c>
      <c r="I36" s="208">
        <f ca="1">IF(Main!$AY35&lt;&gt;"#",ROW()-6,"")</f>
        <v>30</v>
      </c>
    </row>
    <row r="37" spans="2:9">
      <c r="B37" s="205">
        <f ca="1">VLOOKUP(INDIRECT("'"&amp;$C$1&amp;"'!$K"&amp;ROW()+4),Main!$BC$6:$BG$150,3,0)</f>
        <v>0</v>
      </c>
      <c r="C37" s="210">
        <f ca="1">VLOOKUP(INDIRECT("'"&amp;$C$1&amp;"'!$K"&amp;ROW()+4),Main!$BC$6:$BG$150,4,0)</f>
        <v>0</v>
      </c>
      <c r="D37" s="210">
        <f ca="1">VLOOKUP(INDIRECT("'"&amp;$C$1&amp;"'!$K"&amp;ROW()+4),Main!$BC$6:$BG$150,5,0)</f>
        <v>0</v>
      </c>
      <c r="E37" s="208">
        <f t="shared" ca="1" si="0"/>
        <v>0</v>
      </c>
      <c r="G37" s="205">
        <f ca="1">IF(Main!$AY36&lt;&gt;"#",Main!BE36,"")</f>
        <v>11511102200</v>
      </c>
      <c r="H37" s="216" t="str">
        <f ca="1">IF(Main!$AY36&lt;&gt;"#",Main!BF36,"")</f>
        <v>Porfirev Denis</v>
      </c>
      <c r="I37" s="208">
        <f ca="1">IF(Main!$AY36&lt;&gt;"#",ROW()-6,"")</f>
        <v>31</v>
      </c>
    </row>
    <row r="38" spans="2:9">
      <c r="B38" s="205">
        <f ca="1">VLOOKUP(INDIRECT("'"&amp;$C$1&amp;"'!$K"&amp;ROW()+4),Main!$BC$6:$BG$150,3,0)</f>
        <v>0</v>
      </c>
      <c r="C38" s="210">
        <f ca="1">VLOOKUP(INDIRECT("'"&amp;$C$1&amp;"'!$K"&amp;ROW()+4),Main!$BC$6:$BG$150,4,0)</f>
        <v>0</v>
      </c>
      <c r="D38" s="210">
        <f ca="1">VLOOKUP(INDIRECT("'"&amp;$C$1&amp;"'!$K"&amp;ROW()+4),Main!$BC$6:$BG$150,5,0)</f>
        <v>0</v>
      </c>
      <c r="E38" s="208">
        <f t="shared" ca="1" si="0"/>
        <v>0</v>
      </c>
      <c r="G38" s="205">
        <f ca="1">IF(Main!$AY37&lt;&gt;"#",Main!BE37,"")</f>
        <v>11511202673</v>
      </c>
      <c r="H38" s="216" t="str">
        <f ca="1">IF(Main!$AY37&lt;&gt;"#",Main!BF37,"")</f>
        <v>Minenkov Ivan</v>
      </c>
      <c r="I38" s="208">
        <f ca="1">IF(Main!$AY37&lt;&gt;"#",ROW()-6,"")</f>
        <v>32</v>
      </c>
    </row>
    <row r="39" spans="2:9">
      <c r="B39" s="205">
        <f ca="1">VLOOKUP(INDIRECT("'"&amp;$C$1&amp;"'!$K"&amp;ROW()+4),Main!$BC$6:$BG$150,3,0)</f>
        <v>0</v>
      </c>
      <c r="C39" s="210">
        <f ca="1">VLOOKUP(INDIRECT("'"&amp;$C$1&amp;"'!$K"&amp;ROW()+4),Main!$BC$6:$BG$150,4,0)</f>
        <v>0</v>
      </c>
      <c r="D39" s="210">
        <f ca="1">VLOOKUP(INDIRECT("'"&amp;$C$1&amp;"'!$K"&amp;ROW()+4),Main!$BC$6:$BG$150,5,0)</f>
        <v>0</v>
      </c>
      <c r="E39" s="208">
        <f t="shared" ca="1" si="0"/>
        <v>0</v>
      </c>
      <c r="G39" s="205">
        <f ca="1">IF(Main!$AY38&lt;&gt;"#",Main!BE38,"")</f>
        <v>0</v>
      </c>
      <c r="H39" s="216">
        <f ca="1">IF(Main!$AY38&lt;&gt;"#",Main!BF38,"")</f>
        <v>0</v>
      </c>
      <c r="I39" s="208">
        <f ca="1">IF(Main!$AY38&lt;&gt;"#",ROW()-6,"")</f>
        <v>33</v>
      </c>
    </row>
    <row r="40" spans="2:9">
      <c r="B40" s="205">
        <f ca="1">VLOOKUP(INDIRECT("'"&amp;$C$1&amp;"'!$K"&amp;ROW()+4),Main!$BC$6:$BG$150,3,0)</f>
        <v>0</v>
      </c>
      <c r="C40" s="210">
        <f ca="1">VLOOKUP(INDIRECT("'"&amp;$C$1&amp;"'!$K"&amp;ROW()+4),Main!$BC$6:$BG$150,4,0)</f>
        <v>0</v>
      </c>
      <c r="D40" s="210">
        <f ca="1">VLOOKUP(INDIRECT("'"&amp;$C$1&amp;"'!$K"&amp;ROW()+4),Main!$BC$6:$BG$150,5,0)</f>
        <v>0</v>
      </c>
      <c r="E40" s="208">
        <f t="shared" ca="1" si="0"/>
        <v>0</v>
      </c>
      <c r="G40" s="205">
        <f ca="1">IF(Main!$AY39&lt;&gt;"#",Main!BE39,"")</f>
        <v>11511000023</v>
      </c>
      <c r="H40" s="216" t="str">
        <f ca="1">IF(Main!$AY39&lt;&gt;"#",Main!BF39,"")</f>
        <v>Archipov Nikita</v>
      </c>
      <c r="I40" s="208">
        <f ca="1">IF(Main!$AY39&lt;&gt;"#",ROW()-6,"")</f>
        <v>34</v>
      </c>
    </row>
    <row r="41" spans="2:9">
      <c r="B41" s="205">
        <f ca="1">VLOOKUP(INDIRECT("'"&amp;$C$1&amp;"'!$K"&amp;ROW()+4),Main!$BC$6:$BG$150,3,0)</f>
        <v>0</v>
      </c>
      <c r="C41" s="210">
        <f ca="1">VLOOKUP(INDIRECT("'"&amp;$C$1&amp;"'!$K"&amp;ROW()+4),Main!$BC$6:$BG$150,4,0)</f>
        <v>0</v>
      </c>
      <c r="D41" s="210">
        <f ca="1">VLOOKUP(INDIRECT("'"&amp;$C$1&amp;"'!$K"&amp;ROW()+4),Main!$BC$6:$BG$150,5,0)</f>
        <v>0</v>
      </c>
      <c r="E41" s="208">
        <f t="shared" ca="1" si="0"/>
        <v>0</v>
      </c>
      <c r="G41" s="205">
        <f ca="1">IF(Main!$AY40&lt;&gt;"#",Main!BE40,"")</f>
        <v>11511202675</v>
      </c>
      <c r="H41" s="216" t="str">
        <f ca="1">IF(Main!$AY40&lt;&gt;"#",Main!BF40,"")</f>
        <v>Ovchinnikov Viktor</v>
      </c>
      <c r="I41" s="208">
        <f ca="1">IF(Main!$AY40&lt;&gt;"#",ROW()-6,"")</f>
        <v>35</v>
      </c>
    </row>
    <row r="42" spans="2:9">
      <c r="B42" s="205">
        <f ca="1">VLOOKUP(INDIRECT("'"&amp;$C$1&amp;"'!$K"&amp;ROW()+4),Main!$BC$6:$BG$150,3,0)</f>
        <v>0</v>
      </c>
      <c r="C42" s="210">
        <f ca="1">VLOOKUP(INDIRECT("'"&amp;$C$1&amp;"'!$K"&amp;ROW()+4),Main!$BC$6:$BG$150,4,0)</f>
        <v>0</v>
      </c>
      <c r="D42" s="210">
        <f ca="1">VLOOKUP(INDIRECT("'"&amp;$C$1&amp;"'!$K"&amp;ROW()+4),Main!$BC$6:$BG$150,5,0)</f>
        <v>0</v>
      </c>
      <c r="E42" s="208">
        <f t="shared" ca="1" si="0"/>
        <v>0</v>
      </c>
      <c r="G42" s="205">
        <f ca="1">IF(Main!$AY41&lt;&gt;"#",Main!BE41,"")</f>
        <v>0</v>
      </c>
      <c r="H42" s="216">
        <f ca="1">IF(Main!$AY41&lt;&gt;"#",Main!BF41,"")</f>
        <v>0</v>
      </c>
      <c r="I42" s="208">
        <f ca="1">IF(Main!$AY41&lt;&gt;"#",ROW()-6,"")</f>
        <v>36</v>
      </c>
    </row>
    <row r="43" spans="2:9">
      <c r="B43" s="205">
        <f ca="1">VLOOKUP(INDIRECT("'"&amp;$C$1&amp;"'!$K"&amp;ROW()+4),Main!$BC$6:$BG$150,3,0)</f>
        <v>0</v>
      </c>
      <c r="C43" s="210">
        <f ca="1">VLOOKUP(INDIRECT("'"&amp;$C$1&amp;"'!$K"&amp;ROW()+4),Main!$BC$6:$BG$150,4,0)</f>
        <v>0</v>
      </c>
      <c r="D43" s="210">
        <f ca="1">VLOOKUP(INDIRECT("'"&amp;$C$1&amp;"'!$K"&amp;ROW()+4),Main!$BC$6:$BG$150,5,0)</f>
        <v>0</v>
      </c>
      <c r="E43" s="208">
        <f t="shared" ca="1" si="0"/>
        <v>0</v>
      </c>
      <c r="G43" s="205">
        <f ca="1">IF(Main!$AY42&lt;&gt;"#",Main!BE42,"")</f>
        <v>11511000478</v>
      </c>
      <c r="H43" s="216" t="str">
        <f ca="1">IF(Main!$AY42&lt;&gt;"#",Main!BF42,"")</f>
        <v>Meleshkevich Viktor</v>
      </c>
      <c r="I43" s="208">
        <f ca="1">IF(Main!$AY42&lt;&gt;"#",ROW()-6,"")</f>
        <v>37</v>
      </c>
    </row>
    <row r="44" spans="2:9">
      <c r="B44" s="205">
        <f ca="1">VLOOKUP(INDIRECT("'"&amp;$C$1&amp;"'!$K"&amp;ROW()+4),Main!$BC$6:$BG$150,3,0)</f>
        <v>0</v>
      </c>
      <c r="C44" s="210">
        <f ca="1">VLOOKUP(INDIRECT("'"&amp;$C$1&amp;"'!$K"&amp;ROW()+4),Main!$BC$6:$BG$150,4,0)</f>
        <v>0</v>
      </c>
      <c r="D44" s="210">
        <f ca="1">VLOOKUP(INDIRECT("'"&amp;$C$1&amp;"'!$K"&amp;ROW()+4),Main!$BC$6:$BG$150,5,0)</f>
        <v>0</v>
      </c>
      <c r="E44" s="208">
        <f t="shared" ca="1" si="0"/>
        <v>0</v>
      </c>
      <c r="G44" s="205">
        <f ca="1">IF(Main!$AY43&lt;&gt;"#",Main!BE43,"")</f>
        <v>11511202656</v>
      </c>
      <c r="H44" s="216" t="str">
        <f ca="1">IF(Main!$AY43&lt;&gt;"#",Main!BF43,"")</f>
        <v>Afanasyev Leonid</v>
      </c>
      <c r="I44" s="208">
        <f ca="1">IF(Main!$AY43&lt;&gt;"#",ROW()-6,"")</f>
        <v>38</v>
      </c>
    </row>
    <row r="45" spans="2:9">
      <c r="B45" s="205">
        <f ca="1">VLOOKUP(INDIRECT("'"&amp;$C$1&amp;"'!$K"&amp;ROW()+4),Main!$BC$6:$BG$150,3,0)</f>
        <v>0</v>
      </c>
      <c r="C45" s="210">
        <f ca="1">VLOOKUP(INDIRECT("'"&amp;$C$1&amp;"'!$K"&amp;ROW()+4),Main!$BC$6:$BG$150,4,0)</f>
        <v>0</v>
      </c>
      <c r="D45" s="210">
        <f ca="1">VLOOKUP(INDIRECT("'"&amp;$C$1&amp;"'!$K"&amp;ROW()+4),Main!$BC$6:$BG$150,5,0)</f>
        <v>0</v>
      </c>
      <c r="E45" s="208">
        <f t="shared" ca="1" si="0"/>
        <v>0</v>
      </c>
      <c r="G45" s="205">
        <f ca="1">IF(Main!$AY44&lt;&gt;"#",Main!BE44,"")</f>
        <v>0</v>
      </c>
      <c r="H45" s="216">
        <f ca="1">IF(Main!$AY44&lt;&gt;"#",Main!BF44,"")</f>
        <v>0</v>
      </c>
      <c r="I45" s="208">
        <f ca="1">IF(Main!$AY44&lt;&gt;"#",ROW()-6,"")</f>
        <v>39</v>
      </c>
    </row>
    <row r="46" spans="2:9">
      <c r="B46" s="205">
        <f ca="1">VLOOKUP(INDIRECT("'"&amp;$C$1&amp;"'!$K"&amp;ROW()+4),Main!$BC$6:$BG$150,3,0)</f>
        <v>0</v>
      </c>
      <c r="C46" s="210">
        <f ca="1">VLOOKUP(INDIRECT("'"&amp;$C$1&amp;"'!$K"&amp;ROW()+4),Main!$BC$6:$BG$150,4,0)</f>
        <v>0</v>
      </c>
      <c r="D46" s="210">
        <f ca="1">VLOOKUP(INDIRECT("'"&amp;$C$1&amp;"'!$K"&amp;ROW()+4),Main!$BC$6:$BG$150,5,0)</f>
        <v>0</v>
      </c>
      <c r="E46" s="208">
        <f t="shared" ca="1" si="0"/>
        <v>0</v>
      </c>
      <c r="G46" s="205">
        <f ca="1">IF(Main!$AY45&lt;&gt;"#",Main!BE45,"")</f>
        <v>11511202667</v>
      </c>
      <c r="H46" s="216" t="str">
        <f ca="1">IF(Main!$AY45&lt;&gt;"#",Main!BF45,"")</f>
        <v>Kudinov Aleksandr</v>
      </c>
      <c r="I46" s="208">
        <f ca="1">IF(Main!$AY45&lt;&gt;"#",ROW()-6,"")</f>
        <v>40</v>
      </c>
    </row>
    <row r="47" spans="2:9">
      <c r="B47" s="205">
        <f ca="1">VLOOKUP(INDIRECT("'"&amp;$C$1&amp;"'!$K"&amp;ROW()+4),Main!$BC$6:$BG$150,3,0)</f>
        <v>0</v>
      </c>
      <c r="C47" s="210">
        <f ca="1">VLOOKUP(INDIRECT("'"&amp;$C$1&amp;"'!$K"&amp;ROW()+4),Main!$BC$6:$BG$150,4,0)</f>
        <v>0</v>
      </c>
      <c r="D47" s="210">
        <f ca="1">VLOOKUP(INDIRECT("'"&amp;$C$1&amp;"'!$K"&amp;ROW()+4),Main!$BC$6:$BG$150,5,0)</f>
        <v>0</v>
      </c>
      <c r="E47" s="208">
        <f t="shared" ca="1" si="0"/>
        <v>0</v>
      </c>
      <c r="G47" s="205">
        <f ca="1">IF(Main!$AY46&lt;&gt;"#",Main!BE46,"")</f>
        <v>11511101812</v>
      </c>
      <c r="H47" s="216" t="str">
        <f ca="1">IF(Main!$AY46&lt;&gt;"#",Main!BF46,"")</f>
        <v>Lamtsov Denis</v>
      </c>
      <c r="I47" s="208">
        <f ca="1">IF(Main!$AY46&lt;&gt;"#",ROW()-6,"")</f>
        <v>41</v>
      </c>
    </row>
    <row r="48" spans="2:9">
      <c r="B48" s="205">
        <f ca="1">VLOOKUP(INDIRECT("'"&amp;$C$1&amp;"'!$K"&amp;ROW()+4),Main!$BC$6:$BG$150,3,0)</f>
        <v>0</v>
      </c>
      <c r="C48" s="210">
        <f ca="1">VLOOKUP(INDIRECT("'"&amp;$C$1&amp;"'!$K"&amp;ROW()+4),Main!$BC$6:$BG$150,4,0)</f>
        <v>0</v>
      </c>
      <c r="D48" s="210">
        <f ca="1">VLOOKUP(INDIRECT("'"&amp;$C$1&amp;"'!$K"&amp;ROW()+4),Main!$BC$6:$BG$150,5,0)</f>
        <v>0</v>
      </c>
      <c r="E48" s="208">
        <f t="shared" ca="1" si="0"/>
        <v>0</v>
      </c>
      <c r="G48" s="205">
        <f ca="1">IF(Main!$AY47&lt;&gt;"#",Main!BE47,"")</f>
        <v>11511202616</v>
      </c>
      <c r="H48" s="216" t="str">
        <f ca="1">IF(Main!$AY47&lt;&gt;"#",Main!BF47,"")</f>
        <v>Gil Oleg</v>
      </c>
      <c r="I48" s="208">
        <f ca="1">IF(Main!$AY47&lt;&gt;"#",ROW()-6,"")</f>
        <v>42</v>
      </c>
    </row>
    <row r="49" spans="2:9">
      <c r="B49" s="205">
        <f ca="1">VLOOKUP(INDIRECT("'"&amp;$C$1&amp;"'!$K"&amp;ROW()+4),Main!$BC$6:$BG$150,3,0)</f>
        <v>0</v>
      </c>
      <c r="C49" s="210">
        <f ca="1">VLOOKUP(INDIRECT("'"&amp;$C$1&amp;"'!$K"&amp;ROW()+4),Main!$BC$6:$BG$150,4,0)</f>
        <v>0</v>
      </c>
      <c r="D49" s="210">
        <f ca="1">VLOOKUP(INDIRECT("'"&amp;$C$1&amp;"'!$K"&amp;ROW()+4),Main!$BC$6:$BG$150,5,0)</f>
        <v>0</v>
      </c>
      <c r="E49" s="208">
        <f t="shared" ca="1" si="0"/>
        <v>0</v>
      </c>
      <c r="G49" s="205">
        <f ca="1">IF(Main!$AY48&lt;&gt;"#",Main!BE48,"")</f>
        <v>11511202672</v>
      </c>
      <c r="H49" s="216" t="str">
        <f ca="1">IF(Main!$AY48&lt;&gt;"#",Main!BF48,"")</f>
        <v>Menshikov Ivan</v>
      </c>
      <c r="I49" s="208">
        <f ca="1">IF(Main!$AY48&lt;&gt;"#",ROW()-6,"")</f>
        <v>43</v>
      </c>
    </row>
    <row r="50" spans="2:9">
      <c r="B50" s="205">
        <f ca="1">VLOOKUP(INDIRECT("'"&amp;$C$1&amp;"'!$K"&amp;ROW()+4),Main!$BC$6:$BG$150,3,0)</f>
        <v>0</v>
      </c>
      <c r="C50" s="210">
        <f ca="1">VLOOKUP(INDIRECT("'"&amp;$C$1&amp;"'!$K"&amp;ROW()+4),Main!$BC$6:$BG$150,4,0)</f>
        <v>0</v>
      </c>
      <c r="D50" s="210">
        <f ca="1">VLOOKUP(INDIRECT("'"&amp;$C$1&amp;"'!$K"&amp;ROW()+4),Main!$BC$6:$BG$150,5,0)</f>
        <v>0</v>
      </c>
      <c r="E50" s="208">
        <f t="shared" ca="1" si="0"/>
        <v>0</v>
      </c>
      <c r="G50" s="205">
        <f ca="1">IF(Main!$AY49&lt;&gt;"#",Main!BE49,"")</f>
        <v>11511202633</v>
      </c>
      <c r="H50" s="216" t="str">
        <f ca="1">IF(Main!$AY49&lt;&gt;"#",Main!BF49,"")</f>
        <v>Lubarets Mikhail</v>
      </c>
      <c r="I50" s="208">
        <f ca="1">IF(Main!$AY49&lt;&gt;"#",ROW()-6,"")</f>
        <v>44</v>
      </c>
    </row>
    <row r="51" spans="2:9">
      <c r="B51" s="205">
        <f ca="1">VLOOKUP(INDIRECT("'"&amp;$C$1&amp;"'!$K"&amp;ROW()+4),Main!$BC$6:$BG$150,3,0)</f>
        <v>0</v>
      </c>
      <c r="C51" s="210">
        <f ca="1">VLOOKUP(INDIRECT("'"&amp;$C$1&amp;"'!$K"&amp;ROW()+4),Main!$BC$6:$BG$150,4,0)</f>
        <v>0</v>
      </c>
      <c r="D51" s="210">
        <f ca="1">VLOOKUP(INDIRECT("'"&amp;$C$1&amp;"'!$K"&amp;ROW()+4),Main!$BC$6:$BG$150,5,0)</f>
        <v>0</v>
      </c>
      <c r="E51" s="208">
        <f t="shared" ca="1" si="0"/>
        <v>0</v>
      </c>
      <c r="G51" s="205">
        <f ca="1">IF(Main!$AY50&lt;&gt;"#",Main!BE50,"")</f>
        <v>11511102203</v>
      </c>
      <c r="H51" s="216" t="str">
        <f ca="1">IF(Main!$AY50&lt;&gt;"#",Main!BF50,"")</f>
        <v>Leonov Denis</v>
      </c>
      <c r="I51" s="208">
        <f ca="1">IF(Main!$AY50&lt;&gt;"#",ROW()-6,"")</f>
        <v>45</v>
      </c>
    </row>
    <row r="52" spans="2:9">
      <c r="B52" s="205">
        <f ca="1">VLOOKUP(INDIRECT("'"&amp;$C$1&amp;"'!$K"&amp;ROW()+4),Main!$BC$6:$BG$150,3,0)</f>
        <v>0</v>
      </c>
      <c r="C52" s="210">
        <f ca="1">VLOOKUP(INDIRECT("'"&amp;$C$1&amp;"'!$K"&amp;ROW()+4),Main!$BC$6:$BG$150,4,0)</f>
        <v>0</v>
      </c>
      <c r="D52" s="210">
        <f ca="1">VLOOKUP(INDIRECT("'"&amp;$C$1&amp;"'!$K"&amp;ROW()+4),Main!$BC$6:$BG$150,5,0)</f>
        <v>0</v>
      </c>
      <c r="E52" s="208">
        <f t="shared" ca="1" si="0"/>
        <v>0</v>
      </c>
      <c r="G52" s="205">
        <f ca="1">IF(Main!$AY51&lt;&gt;"#",Main!BE51,"")</f>
        <v>11511102199</v>
      </c>
      <c r="H52" s="216" t="str">
        <f ca="1">IF(Main!$AY51&lt;&gt;"#",Main!BF51,"")</f>
        <v>Savin Vladimir</v>
      </c>
      <c r="I52" s="208">
        <f ca="1">IF(Main!$AY51&lt;&gt;"#",ROW()-6,"")</f>
        <v>46</v>
      </c>
    </row>
    <row r="53" spans="2:9">
      <c r="B53" s="205">
        <f ca="1">VLOOKUP(INDIRECT("'"&amp;$C$1&amp;"'!$K"&amp;ROW()+4),Main!$BC$6:$BG$150,3,0)</f>
        <v>0</v>
      </c>
      <c r="C53" s="210">
        <f ca="1">VLOOKUP(INDIRECT("'"&amp;$C$1&amp;"'!$K"&amp;ROW()+4),Main!$BC$6:$BG$150,4,0)</f>
        <v>0</v>
      </c>
      <c r="D53" s="210">
        <f ca="1">VLOOKUP(INDIRECT("'"&amp;$C$1&amp;"'!$K"&amp;ROW()+4),Main!$BC$6:$BG$150,5,0)</f>
        <v>0</v>
      </c>
      <c r="E53" s="208">
        <f t="shared" ca="1" si="0"/>
        <v>0</v>
      </c>
      <c r="G53" s="205" t="str">
        <f ca="1">IF(Main!$AY52&lt;&gt;"#",Main!BE52,"")</f>
        <v/>
      </c>
      <c r="H53" s="216" t="str">
        <f ca="1">IF(Main!$AY52&lt;&gt;"#",Main!BF52,"")</f>
        <v/>
      </c>
      <c r="I53" s="208" t="str">
        <f ca="1">IF(Main!$AY52&lt;&gt;"#",ROW()-6,"")</f>
        <v/>
      </c>
    </row>
    <row r="54" spans="2:9">
      <c r="B54" s="205">
        <f ca="1">VLOOKUP(INDIRECT("'"&amp;$C$1&amp;"'!$K"&amp;ROW()+4),Main!$BC$6:$BG$150,3,0)</f>
        <v>0</v>
      </c>
      <c r="C54" s="210">
        <f ca="1">VLOOKUP(INDIRECT("'"&amp;$C$1&amp;"'!$K"&amp;ROW()+4),Main!$BC$6:$BG$150,4,0)</f>
        <v>0</v>
      </c>
      <c r="D54" s="210">
        <f ca="1">VLOOKUP(INDIRECT("'"&amp;$C$1&amp;"'!$K"&amp;ROW()+4),Main!$BC$6:$BG$150,5,0)</f>
        <v>0</v>
      </c>
      <c r="E54" s="208">
        <f t="shared" ca="1" si="0"/>
        <v>0</v>
      </c>
      <c r="G54" s="205" t="str">
        <f ca="1">IF(Main!$AY53&lt;&gt;"#",Main!BE53,"")</f>
        <v/>
      </c>
      <c r="H54" s="216" t="str">
        <f ca="1">IF(Main!$AY53&lt;&gt;"#",Main!BF53,"")</f>
        <v/>
      </c>
      <c r="I54" s="208" t="str">
        <f ca="1">IF(Main!$AY53&lt;&gt;"#",ROW()-6,"")</f>
        <v/>
      </c>
    </row>
    <row r="55" spans="2:9">
      <c r="B55" s="205">
        <f ca="1">VLOOKUP(INDIRECT("'"&amp;$C$1&amp;"'!$K"&amp;ROW()+4),Main!$BC$6:$BG$150,3,0)</f>
        <v>0</v>
      </c>
      <c r="C55" s="210">
        <f ca="1">VLOOKUP(INDIRECT("'"&amp;$C$1&amp;"'!$K"&amp;ROW()+4),Main!$BC$6:$BG$150,4,0)</f>
        <v>0</v>
      </c>
      <c r="D55" s="210">
        <f ca="1">VLOOKUP(INDIRECT("'"&amp;$C$1&amp;"'!$K"&amp;ROW()+4),Main!$BC$6:$BG$150,5,0)</f>
        <v>0</v>
      </c>
      <c r="E55" s="208">
        <f t="shared" ca="1" si="0"/>
        <v>0</v>
      </c>
      <c r="G55" s="205" t="str">
        <f ca="1">IF(Main!$AY54&lt;&gt;"#",Main!BE54,"")</f>
        <v/>
      </c>
      <c r="H55" s="216" t="str">
        <f ca="1">IF(Main!$AY54&lt;&gt;"#",Main!BF54,"")</f>
        <v/>
      </c>
      <c r="I55" s="208" t="str">
        <f ca="1">IF(Main!$AY54&lt;&gt;"#",ROW()-6,"")</f>
        <v/>
      </c>
    </row>
    <row r="56" spans="2:9" ht="13.5" thickBot="1">
      <c r="B56" s="207">
        <f ca="1">VLOOKUP(INDIRECT("'"&amp;$C$1&amp;"'!$K"&amp;ROW()+4),Main!$BC$6:$BG$150,3,0)</f>
        <v>0</v>
      </c>
      <c r="C56" s="203">
        <f ca="1">VLOOKUP(INDIRECT("'"&amp;$C$1&amp;"'!$K"&amp;ROW()+4),Main!$BC$6:$BG$150,4,0)</f>
        <v>0</v>
      </c>
      <c r="D56" s="203">
        <f ca="1">VLOOKUP(INDIRECT("'"&amp;$C$1&amp;"'!$K"&amp;ROW()+4),Main!$BC$6:$BG$150,5,0)</f>
        <v>0</v>
      </c>
      <c r="E56" s="211">
        <f t="shared" ca="1" si="0"/>
        <v>0</v>
      </c>
      <c r="G56" s="207" t="str">
        <f ca="1">IF(Main!$AY55&lt;&gt;"#",Main!BE55,"")</f>
        <v/>
      </c>
      <c r="H56" s="217" t="str">
        <f ca="1">IF(Main!$AY55&lt;&gt;"#",Main!BF55,"")</f>
        <v/>
      </c>
      <c r="I56" s="211" t="str">
        <f ca="1">IF(Main!$AY55&lt;&gt;"#",ROW()-6,"")</f>
        <v/>
      </c>
    </row>
  </sheetData>
  <mergeCells count="5">
    <mergeCell ref="B2:B3"/>
    <mergeCell ref="C2:E3"/>
    <mergeCell ref="B4:E4"/>
    <mergeCell ref="G2:I3"/>
    <mergeCell ref="G4:I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53"/>
  <sheetViews>
    <sheetView tabSelected="1" zoomScale="70" zoomScaleNormal="70" workbookViewId="0">
      <pane xSplit="4" ySplit="5" topLeftCell="AA6" activePane="bottomRight" state="frozen"/>
      <selection pane="topRight" activeCell="E1" sqref="E1"/>
      <selection pane="bottomLeft" activeCell="A6" sqref="A6"/>
      <selection pane="bottomRight" activeCell="AM1" sqref="AM1:AV1048576"/>
    </sheetView>
  </sheetViews>
  <sheetFormatPr defaultRowHeight="12.75"/>
  <cols>
    <col min="1" max="1" width="13.140625" customWidth="1"/>
    <col min="2" max="2" width="12" customWidth="1"/>
    <col min="3" max="3" width="14.7109375" customWidth="1"/>
    <col min="4" max="4" width="3.140625" customWidth="1"/>
    <col min="5" max="16" width="9.5703125" customWidth="1"/>
    <col min="17" max="23" width="9.5703125" hidden="1" customWidth="1"/>
    <col min="24" max="25" width="9.5703125" style="53" hidden="1" customWidth="1"/>
    <col min="26" max="26" width="9.5703125" hidden="1" customWidth="1"/>
    <col min="27" max="38" width="9.5703125" customWidth="1"/>
    <col min="39" max="45" width="9.5703125" hidden="1" customWidth="1"/>
    <col min="46" max="47" width="9.5703125" style="53" hidden="1" customWidth="1"/>
    <col min="48" max="48" width="9.5703125" hidden="1" customWidth="1"/>
    <col min="50" max="50" width="10.28515625" style="53" bestFit="1" customWidth="1"/>
    <col min="55" max="55" width="24.85546875" customWidth="1"/>
    <col min="56" max="56" width="17.42578125" customWidth="1"/>
    <col min="57" max="57" width="13.28515625" customWidth="1"/>
    <col min="58" max="58" width="25" customWidth="1"/>
    <col min="59" max="59" width="5.42578125" customWidth="1"/>
    <col min="60" max="95" width="9.140625" customWidth="1"/>
    <col min="96" max="100" width="10.42578125" customWidth="1"/>
    <col min="101" max="107" width="9.140625" customWidth="1"/>
  </cols>
  <sheetData>
    <row r="1" spans="1:107" ht="15.75" customHeight="1">
      <c r="A1" s="220" t="str">
        <f>"Итоговый рейтинг "&amp;Contests!$B$1</f>
        <v>Итоговый рейтинг 2012</v>
      </c>
      <c r="B1" s="221"/>
      <c r="C1" s="221"/>
      <c r="D1" s="221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71"/>
      <c r="AZ1" s="172"/>
      <c r="BA1" s="5"/>
    </row>
    <row r="2" spans="1:107" ht="15.75" customHeight="1" thickBot="1">
      <c r="A2" s="222" t="str">
        <f>Contests!$D$1</f>
        <v>Скоростной слалом, мужчины</v>
      </c>
      <c r="B2" s="223"/>
      <c r="C2" s="223"/>
      <c r="D2" s="223"/>
      <c r="E2" s="165">
        <f ca="1">Mask!G$27</f>
        <v>0</v>
      </c>
      <c r="F2" s="165">
        <f ca="1">Mask!H$27</f>
        <v>0</v>
      </c>
      <c r="G2" s="165">
        <f ca="1">Mask!I$27</f>
        <v>0</v>
      </c>
      <c r="H2" s="165">
        <f ca="1">Mask!J$27</f>
        <v>0</v>
      </c>
      <c r="I2" s="165">
        <f ca="1">Mask!K$27</f>
        <v>0</v>
      </c>
      <c r="J2" s="165">
        <f ca="1">Mask!L$27</f>
        <v>0</v>
      </c>
      <c r="K2" s="165">
        <f ca="1">Mask!M$27</f>
        <v>0</v>
      </c>
      <c r="L2" s="165">
        <f ca="1">Mask!N$27</f>
        <v>0</v>
      </c>
      <c r="M2" s="165">
        <f ca="1">Mask!O$27</f>
        <v>0</v>
      </c>
      <c r="N2" s="165">
        <f ca="1">Mask!P$27</f>
        <v>0</v>
      </c>
      <c r="O2" s="165">
        <f ca="1">Mask!Q$27</f>
        <v>0</v>
      </c>
      <c r="P2" s="165">
        <f ca="1">Mask!R$27</f>
        <v>0</v>
      </c>
      <c r="Q2" s="165">
        <f ca="1">Mask!S$27</f>
        <v>0</v>
      </c>
      <c r="R2" s="165">
        <f ca="1">Mask!T$27</f>
        <v>0</v>
      </c>
      <c r="S2" s="165">
        <f ca="1">Mask!U$27</f>
        <v>0</v>
      </c>
      <c r="T2" s="165">
        <f ca="1">Mask!V$27</f>
        <v>0</v>
      </c>
      <c r="U2" s="165">
        <f ca="1">Mask!W$27</f>
        <v>0</v>
      </c>
      <c r="V2" s="165">
        <f ca="1">Mask!X$27</f>
        <v>0</v>
      </c>
      <c r="W2" s="165">
        <f ca="1">Mask!Y$27</f>
        <v>0</v>
      </c>
      <c r="X2" s="165">
        <f ca="1">Mask!Z$27</f>
        <v>0</v>
      </c>
      <c r="Y2" s="165">
        <f ca="1">Mask!AA$27</f>
        <v>0</v>
      </c>
      <c r="Z2" s="165">
        <f ca="1">Mask!AB$27</f>
        <v>0</v>
      </c>
      <c r="AA2" s="165">
        <f ca="1">Mask!G$28</f>
        <v>1</v>
      </c>
      <c r="AB2" s="165">
        <f ca="1">Mask!H$28</f>
        <v>1</v>
      </c>
      <c r="AC2" s="165">
        <f ca="1">Mask!I$28</f>
        <v>1</v>
      </c>
      <c r="AD2" s="165">
        <f ca="1">Mask!J$28</f>
        <v>1</v>
      </c>
      <c r="AE2" s="165">
        <f ca="1">Mask!K$28</f>
        <v>1</v>
      </c>
      <c r="AF2" s="165">
        <f ca="1">Mask!L$28</f>
        <v>1</v>
      </c>
      <c r="AG2" s="165">
        <f ca="1">Mask!M$28</f>
        <v>1</v>
      </c>
      <c r="AH2" s="165">
        <f ca="1">Mask!N$28</f>
        <v>1</v>
      </c>
      <c r="AI2" s="165">
        <f ca="1">Mask!O$28</f>
        <v>1</v>
      </c>
      <c r="AJ2" s="165">
        <f ca="1">Mask!P$28</f>
        <v>1</v>
      </c>
      <c r="AK2" s="165">
        <f ca="1">Mask!Q$28</f>
        <v>1</v>
      </c>
      <c r="AL2" s="165">
        <f ca="1">Mask!R$28</f>
        <v>1</v>
      </c>
      <c r="AM2" s="165">
        <f ca="1">Mask!S$28</f>
        <v>0</v>
      </c>
      <c r="AN2" s="165">
        <f ca="1">Mask!T$28</f>
        <v>0</v>
      </c>
      <c r="AO2" s="165">
        <f ca="1">Mask!U$28</f>
        <v>0</v>
      </c>
      <c r="AP2" s="165">
        <f ca="1">Mask!V$28</f>
        <v>0</v>
      </c>
      <c r="AQ2" s="165">
        <f ca="1">Mask!W$28</f>
        <v>0</v>
      </c>
      <c r="AR2" s="165">
        <f ca="1">Mask!X$28</f>
        <v>0</v>
      </c>
      <c r="AS2" s="165">
        <f ca="1">Mask!Y$28</f>
        <v>0</v>
      </c>
      <c r="AT2" s="165">
        <f ca="1">Mask!Z$28</f>
        <v>0</v>
      </c>
      <c r="AU2" s="165">
        <f ca="1">Mask!AA$28</f>
        <v>0</v>
      </c>
      <c r="AV2" s="165">
        <f ca="1">Mask!AB$28</f>
        <v>0</v>
      </c>
      <c r="AW2" s="173"/>
      <c r="AX2" s="173"/>
      <c r="AY2" s="174"/>
      <c r="AZ2" s="175"/>
      <c r="BA2" s="5"/>
      <c r="BC2" s="62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</row>
    <row r="3" spans="1:107" ht="15.75" customHeight="1" thickTop="1" thickBot="1">
      <c r="A3" s="169"/>
      <c r="B3" s="170"/>
      <c r="C3" s="170"/>
      <c r="D3" s="170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76" t="s">
        <v>56</v>
      </c>
      <c r="AX3" s="177"/>
      <c r="AY3" s="178"/>
      <c r="AZ3" s="175"/>
      <c r="BA3" s="5"/>
      <c r="BB3" s="7"/>
      <c r="BC3" s="64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55"/>
      <c r="BY3" s="55"/>
    </row>
    <row r="4" spans="1:107" ht="14.25" thickTop="1" thickBot="1">
      <c r="A4" s="8"/>
      <c r="B4" s="8"/>
      <c r="C4" s="8"/>
      <c r="D4" s="8"/>
      <c r="E4" s="9">
        <f>IF(ISBLANK(Contests!$L5),"",Contests!$L5)</f>
        <v>40620</v>
      </c>
      <c r="F4" s="9">
        <f>IF(ISBLANK(Contests!$L6),"",Contests!$L6)</f>
        <v>40628</v>
      </c>
      <c r="G4" s="9">
        <f>IF(ISBLANK(Contests!$L7),"",Contests!$L7)</f>
        <v>40663</v>
      </c>
      <c r="H4" s="9">
        <f>IF(ISBLANK(Contests!$L8),"",Contests!$L8)</f>
        <v>40670</v>
      </c>
      <c r="I4" s="9">
        <f>IF(ISBLANK(Contests!$L9),"",Contests!$L9)</f>
        <v>40690</v>
      </c>
      <c r="J4" s="9">
        <f>IF(ISBLANK(Contests!$L10),"",Contests!$L10)</f>
        <v>40705</v>
      </c>
      <c r="K4" s="9">
        <f>IF(ISBLANK(Contests!$L11),"",Contests!$L11)</f>
        <v>40719</v>
      </c>
      <c r="L4" s="9">
        <f>IF(ISBLANK(Contests!$L12),"",Contests!$L12)</f>
        <v>40747</v>
      </c>
      <c r="M4" s="9">
        <f>IF(ISBLANK(Contests!$L13),"",Contests!$L13)</f>
        <v>40754</v>
      </c>
      <c r="N4" s="9">
        <f>IF(ISBLANK(Contests!$L14),"",Contests!$L14)</f>
        <v>40774</v>
      </c>
      <c r="O4" s="9">
        <f>IF(ISBLANK(Contests!$L15),"",Contests!$L15)</f>
        <v>40778</v>
      </c>
      <c r="P4" s="9">
        <f>IF(ISBLANK(Contests!$L16),"",Contests!$L16)</f>
        <v>40837</v>
      </c>
      <c r="Q4" s="9" t="str">
        <f>IF(ISBLANK(Contests!$L17),"",Contests!$L17)</f>
        <v/>
      </c>
      <c r="R4" s="9" t="str">
        <f>IF(ISBLANK(Contests!$L18),"",Contests!$L18)</f>
        <v/>
      </c>
      <c r="S4" s="9" t="str">
        <f>IF(ISBLANK(Contests!$L19),"",Contests!$L19)</f>
        <v/>
      </c>
      <c r="T4" s="9" t="str">
        <f>IF(ISBLANK(Contests!$L20),"",Contests!$L20)</f>
        <v/>
      </c>
      <c r="U4" s="9" t="str">
        <f>IF(ISBLANK(Contests!$L21),"",Contests!$L21)</f>
        <v/>
      </c>
      <c r="V4" s="9" t="str">
        <f>IF(ISBLANK(Contests!$L22),"",Contests!$L22)</f>
        <v/>
      </c>
      <c r="W4" s="9" t="str">
        <f>IF(ISBLANK(Contests!$L23),"",Contests!$L23)</f>
        <v/>
      </c>
      <c r="X4" s="9" t="str">
        <f>IF(ISBLANK(Contests!$L24),"",Contests!$L24)</f>
        <v/>
      </c>
      <c r="Y4" s="9" t="str">
        <f>IF(ISBLANK(Contests!$L25),"",Contests!$L25)</f>
        <v/>
      </c>
      <c r="Z4" s="9" t="str">
        <f>IF(ISBLANK(Contests!$L26),"",Contests!$L26)</f>
        <v/>
      </c>
      <c r="AA4" s="10">
        <f>IF(ISBLANK(Contests!$D5),"",Contests!$D5)</f>
        <v>40984</v>
      </c>
      <c r="AB4" s="10">
        <f>IF(ISBLANK(Contests!$D6),"",Contests!$D6)</f>
        <v>41036</v>
      </c>
      <c r="AC4" s="10">
        <f>IF(ISBLANK(Contests!$D7),"",Contests!$D7)</f>
        <v>41054</v>
      </c>
      <c r="AD4" s="10">
        <f>IF(ISBLANK(Contests!$D8),"",Contests!$D8)</f>
        <v>41083</v>
      </c>
      <c r="AE4" s="10">
        <f>IF(ISBLANK(Contests!$D9),"",Contests!$D9)</f>
        <v>41090</v>
      </c>
      <c r="AF4" s="10">
        <f>IF(ISBLANK(Contests!$D10),"",Contests!$D10)</f>
        <v>41104</v>
      </c>
      <c r="AG4" s="10">
        <f>IF(ISBLANK(Contests!$D11),"",Contests!$D11)</f>
        <v>41111</v>
      </c>
      <c r="AH4" s="10">
        <f>IF(ISBLANK(Contests!$D12),"",Contests!$D12)</f>
        <v>41117</v>
      </c>
      <c r="AI4" s="10">
        <f>IF(ISBLANK(Contests!$D13),"",Contests!$D13)</f>
        <v>41146</v>
      </c>
      <c r="AJ4" s="10">
        <f>IF(ISBLANK(Contests!$D14),"",Contests!$D14)</f>
        <v>41161</v>
      </c>
      <c r="AK4" s="10">
        <f>IF(ISBLANK(Contests!$D15),"",Contests!$D15)</f>
        <v>41181</v>
      </c>
      <c r="AL4" s="10">
        <f>IF(ISBLANK(Contests!$D16),"",Contests!$D16)</f>
        <v>41237</v>
      </c>
      <c r="AM4" s="10" t="str">
        <f>IF(ISBLANK(Contests!$D17),"",Contests!$D17)</f>
        <v/>
      </c>
      <c r="AN4" s="10" t="str">
        <f>IF(ISBLANK(Contests!$D18),"",Contests!$D18)</f>
        <v/>
      </c>
      <c r="AO4" s="10" t="str">
        <f>IF(ISBLANK(Contests!$D19),"",Contests!$D19)</f>
        <v/>
      </c>
      <c r="AP4" s="10" t="str">
        <f>IF(ISBLANK(Contests!$D20),"",Contests!$D20)</f>
        <v/>
      </c>
      <c r="AQ4" s="10" t="str">
        <f>IF(ISBLANK(Contests!$D21),"",Contests!$D21)</f>
        <v/>
      </c>
      <c r="AR4" s="10" t="str">
        <f>IF(ISBLANK(Contests!$D22),"",Contests!$D22)</f>
        <v/>
      </c>
      <c r="AS4" s="10" t="str">
        <f>IF(ISBLANK(Contests!$D23),"",Contests!$D23)</f>
        <v/>
      </c>
      <c r="AT4" s="10" t="str">
        <f>IF(ISBLANK(Contests!$D24),"",Contests!$D24)</f>
        <v/>
      </c>
      <c r="AU4" s="10" t="str">
        <f>IF(ISBLANK(Contests!$D25),"",Contests!$D25)</f>
        <v/>
      </c>
      <c r="AV4" s="10" t="str">
        <f>IF(ISBLANK(Contests!$D26),"",Contests!$D26)</f>
        <v/>
      </c>
      <c r="AW4" s="11" t="s">
        <v>33</v>
      </c>
      <c r="AX4" s="60">
        <f ca="1">IF(ISBLANK(AX3),TODAY(),AX3)</f>
        <v>41250</v>
      </c>
      <c r="AY4" s="179"/>
      <c r="AZ4" s="180">
        <f ca="1">HLOOKUP(0,Mask!$G$28:$AB$30,3,0)</f>
        <v>12</v>
      </c>
      <c r="BA4" s="5"/>
      <c r="BC4" s="64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53"/>
    </row>
    <row r="5" spans="1:107" ht="46.5" thickTop="1" thickBot="1">
      <c r="A5" s="12" t="s">
        <v>34</v>
      </c>
      <c r="B5" s="12" t="s">
        <v>35</v>
      </c>
      <c r="C5" s="12" t="s">
        <v>6</v>
      </c>
      <c r="D5" s="12" t="s">
        <v>36</v>
      </c>
      <c r="E5" s="13" t="str">
        <f>Contests!$M5&amp;CHAR(10)&amp;Contests!$N5</f>
        <v>Москва
Rollerclub Cup</v>
      </c>
      <c r="F5" s="13" t="str">
        <f>Contests!$M6&amp;CHAR(10)&amp;Contests!$N6</f>
        <v>Санкт-Петербург
SPB Battle</v>
      </c>
      <c r="G5" s="13" t="str">
        <f>Contests!$M7&amp;CHAR(10)&amp;Contests!$N7</f>
        <v>Beidahe
Beidahe Slalom Open</v>
      </c>
      <c r="H5" s="13" t="str">
        <f>Contests!$M8&amp;CHAR(10)&amp;Contests!$N8</f>
        <v>Воронеж
Инлайн Весна</v>
      </c>
      <c r="I5" s="13" t="str">
        <f>Contests!$M9&amp;CHAR(10)&amp;Contests!$N9</f>
        <v>Париж
PSWC</v>
      </c>
      <c r="J5" s="13" t="str">
        <f>Contests!$M10&amp;CHAR(10)&amp;Contests!$N10</f>
        <v>Киев
Kiev Slalom Battle</v>
      </c>
      <c r="K5" s="13" t="str">
        <f>Contests!$M11&amp;CHAR(10)&amp;Contests!$N11</f>
        <v>Саратов
Style'64 Contest</v>
      </c>
      <c r="L5" s="13" t="str">
        <f>Contests!$M12&amp;CHAR(10)&amp;Contests!$N12</f>
        <v>Москва
Чемпионат ФРС</v>
      </c>
      <c r="M5" s="13" t="str">
        <f>Contests!$M13&amp;CHAR(10)&amp;Contests!$N13</f>
        <v>Берлин
Inline Games</v>
      </c>
      <c r="N5" s="13" t="str">
        <f>Contests!$M14&amp;CHAR(10)&amp;Contests!$N14</f>
        <v>Лондон
Чемпионат Европы</v>
      </c>
      <c r="O5" s="13" t="str">
        <f>Contests!$M15&amp;CHAR(10)&amp;Contests!$N15</f>
        <v>Шанхай
Shanghai Prand Prix</v>
      </c>
      <c r="P5" s="13" t="str">
        <f>Contests!$M16&amp;CHAR(10)&amp;Contests!$N16</f>
        <v>Гайзинген
Чемпионат Мира</v>
      </c>
      <c r="Q5" s="13" t="str">
        <f>Contests!$M17&amp;CHAR(10)&amp;Contests!$N17</f>
        <v xml:space="preserve">
</v>
      </c>
      <c r="R5" s="13" t="str">
        <f>Contests!$M18&amp;CHAR(10)&amp;Contests!$N18</f>
        <v xml:space="preserve">
</v>
      </c>
      <c r="S5" s="13" t="str">
        <f>Contests!$M19&amp;CHAR(10)&amp;Contests!$N19</f>
        <v xml:space="preserve">
</v>
      </c>
      <c r="T5" s="13" t="str">
        <f>Contests!$M20&amp;CHAR(10)&amp;Contests!$N20</f>
        <v xml:space="preserve">
</v>
      </c>
      <c r="U5" s="13" t="str">
        <f>Contests!$M21&amp;CHAR(10)&amp;Contests!$N21</f>
        <v xml:space="preserve">
</v>
      </c>
      <c r="V5" s="13" t="str">
        <f>Contests!$M22&amp;CHAR(10)&amp;Contests!$N22</f>
        <v xml:space="preserve">
</v>
      </c>
      <c r="W5" s="13" t="str">
        <f>Contests!$M23&amp;CHAR(10)&amp;Contests!$N23</f>
        <v xml:space="preserve">
</v>
      </c>
      <c r="X5" s="13" t="str">
        <f>Contests!$M24&amp;CHAR(10)&amp;Contests!$N24</f>
        <v xml:space="preserve">
</v>
      </c>
      <c r="Y5" s="13" t="str">
        <f>Contests!$M25&amp;CHAR(10)&amp;Contests!$N25</f>
        <v xml:space="preserve">
</v>
      </c>
      <c r="Z5" s="13" t="str">
        <f>Contests!$M26&amp;CHAR(10)&amp;Contests!$N26</f>
        <v xml:space="preserve">
</v>
      </c>
      <c r="AA5" s="166" t="str">
        <f>Contests!$E5&amp;CHAR(10)&amp;Contests!$F5</f>
        <v>Москва
Rollerclub Cup</v>
      </c>
      <c r="AB5" s="166" t="str">
        <f>Contests!$E6&amp;CHAR(10)&amp;Contests!$F6</f>
        <v>Воронеж
Инлайн Весна</v>
      </c>
      <c r="AC5" s="166" t="str">
        <f>Contests!$E7&amp;CHAR(10)&amp;Contests!$F7</f>
        <v>Париж
PSWC</v>
      </c>
      <c r="AD5" s="166" t="str">
        <f>Contests!$E8&amp;CHAR(10)&amp;Contests!$F8</f>
        <v>Саратов
Style'64 Contest</v>
      </c>
      <c r="AE5" s="166" t="str">
        <f>Contests!$E9&amp;CHAR(10)&amp;Contests!$F9</f>
        <v>Минск
Beloruss Slalom Series</v>
      </c>
      <c r="AF5" s="166" t="str">
        <f>Contests!$E10&amp;CHAR(10)&amp;Contests!$F10</f>
        <v>Северо-двинск
White Sea Cup</v>
      </c>
      <c r="AG5" s="166" t="str">
        <f>Contests!$E11&amp;CHAR(10)&amp;Contests!$F11</f>
        <v>Москва
Чемпионат ФРС</v>
      </c>
      <c r="AH5" s="166" t="str">
        <f>Contests!$E12&amp;CHAR(10)&amp;Contests!$F12</f>
        <v>Берлин
Чемпионат Европы</v>
      </c>
      <c r="AI5" s="166" t="str">
        <f>Contests!$E13&amp;CHAR(10)&amp;Contests!$F13</f>
        <v>Лишуй
Чемпионат Мира</v>
      </c>
      <c r="AJ5" s="166" t="str">
        <f>Contests!$E14&amp;CHAR(10)&amp;Contests!$F14</f>
        <v>Донецк
X-Toen Fall 2012</v>
      </c>
      <c r="AK5" s="166" t="str">
        <f>Contests!$E15&amp;CHAR(10)&amp;Contests!$F15</f>
        <v>Бусто
Busto Battle</v>
      </c>
      <c r="AL5" s="166" t="str">
        <f>Contests!$E16&amp;CHAR(10)&amp;Contests!$F16</f>
        <v>Курск
Bombino Battle</v>
      </c>
      <c r="AM5" s="166" t="str">
        <f>Contests!$E17&amp;CHAR(10)&amp;Contests!$F17</f>
        <v xml:space="preserve">
</v>
      </c>
      <c r="AN5" s="166" t="str">
        <f>Contests!$E18&amp;CHAR(10)&amp;Contests!$F18</f>
        <v xml:space="preserve">
</v>
      </c>
      <c r="AO5" s="166" t="str">
        <f>Contests!$E19&amp;CHAR(10)&amp;Contests!$F19</f>
        <v xml:space="preserve">
</v>
      </c>
      <c r="AP5" s="166" t="str">
        <f>Contests!$E20&amp;CHAR(10)&amp;Contests!$F20</f>
        <v xml:space="preserve">
</v>
      </c>
      <c r="AQ5" s="166" t="str">
        <f>Contests!$E21&amp;CHAR(10)&amp;Contests!$F21</f>
        <v xml:space="preserve">
</v>
      </c>
      <c r="AR5" s="166" t="str">
        <f>Contests!$E22&amp;CHAR(10)&amp;Contests!$F22</f>
        <v xml:space="preserve">
</v>
      </c>
      <c r="AS5" s="166" t="str">
        <f>Contests!$E23&amp;CHAR(10)&amp;Contests!$F23</f>
        <v xml:space="preserve">
</v>
      </c>
      <c r="AT5" s="166"/>
      <c r="AU5" s="166"/>
      <c r="AV5" s="166" t="str">
        <f>Contests!$E24&amp;CHAR(10)&amp;Contests!$F24</f>
        <v xml:space="preserve">
</v>
      </c>
      <c r="AW5" s="14" t="s">
        <v>37</v>
      </c>
      <c r="AX5" s="15" t="s">
        <v>38</v>
      </c>
      <c r="AY5" s="59" t="s">
        <v>39</v>
      </c>
      <c r="AZ5" s="16" t="s">
        <v>40</v>
      </c>
      <c r="BA5" s="5"/>
      <c r="BC5" s="146" t="s">
        <v>50</v>
      </c>
      <c r="BD5" s="147" t="s">
        <v>6</v>
      </c>
      <c r="BE5" s="147" t="s">
        <v>36</v>
      </c>
      <c r="BF5" s="147" t="s">
        <v>58</v>
      </c>
      <c r="BG5" s="147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DC5" s="1" t="s">
        <v>75</v>
      </c>
    </row>
    <row r="6" spans="1:107" ht="13.5" thickTop="1">
      <c r="A6" s="17" t="s">
        <v>77</v>
      </c>
      <c r="B6" s="18" t="s">
        <v>78</v>
      </c>
      <c r="C6" s="18" t="s">
        <v>9</v>
      </c>
      <c r="D6" s="19"/>
      <c r="E6" s="20">
        <v>57.24768743346344</v>
      </c>
      <c r="F6" s="20">
        <v>141.78960550135994</v>
      </c>
      <c r="G6" s="20">
        <v>127.5</v>
      </c>
      <c r="H6" s="20">
        <v>130.9999510461889</v>
      </c>
      <c r="I6" s="20">
        <v>20.325835072239514</v>
      </c>
      <c r="J6" s="20">
        <v>0</v>
      </c>
      <c r="K6" s="20">
        <v>104.70227087793371</v>
      </c>
      <c r="L6" s="20">
        <v>156.10310594935635</v>
      </c>
      <c r="M6" s="20">
        <v>0</v>
      </c>
      <c r="N6" s="20">
        <v>36</v>
      </c>
      <c r="O6" s="20">
        <v>0</v>
      </c>
      <c r="P6" s="144">
        <v>42</v>
      </c>
      <c r="Q6" s="20">
        <v>0</v>
      </c>
      <c r="R6" s="144">
        <v>0</v>
      </c>
      <c r="S6" s="144">
        <v>0</v>
      </c>
      <c r="T6" s="144">
        <v>0</v>
      </c>
      <c r="U6" s="144">
        <v>0</v>
      </c>
      <c r="V6" s="144">
        <v>0</v>
      </c>
      <c r="W6" s="144">
        <v>0</v>
      </c>
      <c r="X6" s="144">
        <v>0</v>
      </c>
      <c r="Y6" s="144">
        <v>0</v>
      </c>
      <c r="Z6" s="144">
        <v>0</v>
      </c>
      <c r="AA6" s="35">
        <f>IF(ISNA(VLOOKUP($A6&amp;$B6,'1'!$K$11:$L$50,2,0)),0,VLOOKUP($A6&amp;$B6,'1'!$K$11:$L$50,2,0))</f>
        <v>154.71711588142531</v>
      </c>
      <c r="AB6" s="35">
        <f>IF(ISNA(VLOOKUP($A6&amp;$B6,'2'!$K$11:$L$50,2,0)),0,VLOOKUP($A6&amp;$B6,'2'!$K$11:$L$50,2,0))</f>
        <v>127.50521203977401</v>
      </c>
      <c r="AC6" s="35">
        <f>IF(ISNA(VLOOKUP($A6&amp;$B6,'3'!$K$11:$L$50,2,0)),0,VLOOKUP($A6&amp;$B6,'3'!$K$11:$L$50,2,0))</f>
        <v>111.375</v>
      </c>
      <c r="AD6" s="35">
        <f>IF(ISNA(VLOOKUP($A6&amp;$B6,'4'!$K$11:$L$50,2,0)),0,VLOOKUP($A6&amp;$B6,'4'!$K$11:$L$50,2,0))</f>
        <v>115.68487260322507</v>
      </c>
      <c r="AE6" s="35">
        <f>IF(ISNA(VLOOKUP($A6&amp;$B6,'5'!$K$11:$L$50,2,0)),0,VLOOKUP($A6&amp;$B6,'5'!$K$11:$L$50,2,0))</f>
        <v>0</v>
      </c>
      <c r="AF6" s="35">
        <f>IF(ISNA(VLOOKUP($A6&amp;$B6,'6'!$K$11:$L$50,2,0)),0,VLOOKUP($A6&amp;$B6,'6'!$K$11:$L$50,2,0))</f>
        <v>0</v>
      </c>
      <c r="AG6" s="35">
        <f>IF(ISNA(VLOOKUP($A6&amp;$B6,'7'!$K$11:$L$50,2,0)),0,VLOOKUP($A6&amp;$B6,'7'!$K$11:$L$50,2,0))</f>
        <v>205.87747972684892</v>
      </c>
      <c r="AH6" s="35">
        <f>IF(ISNA(VLOOKUP($A6&amp;$B6,'8'!$K$11:$L$50,2,0)),0,VLOOKUP($A6&amp;$B6,'8'!$K$11:$L$50,2,0))</f>
        <v>6.75</v>
      </c>
      <c r="AI6" s="35">
        <f>IF(ISNA(VLOOKUP($A6&amp;$B6,'9'!$K$11:$L$50,2,0)),0,VLOOKUP($A6&amp;$B6,'9'!$K$11:$L$50,2,0))</f>
        <v>42</v>
      </c>
      <c r="AJ6" s="35">
        <f>IF(ISNA(VLOOKUP($A6&amp;$B6,'10'!$K$11:$L$50,2,0)),0,VLOOKUP($A6&amp;$B6,'10'!$K$11:$L$50,2,0))</f>
        <v>127.5</v>
      </c>
      <c r="AK6" s="35">
        <f>IF(ISNA(VLOOKUP($A6&amp;$B6,'11'!$K$11:$L$50,2,0)),0,VLOOKUP($A6&amp;$B6,'11'!$K$11:$L$50,2,0))</f>
        <v>44.55</v>
      </c>
      <c r="AL6" s="35">
        <f>IF(ISNA(VLOOKUP($A6&amp;$B6,'12'!$K$11:$L$50,2,0)),0,VLOOKUP($A6&amp;$B6,'12'!$K$11:$L$50,2,0))</f>
        <v>0</v>
      </c>
      <c r="AM6" s="35">
        <f>IF(ISNA(VLOOKUP($A6&amp;$B6,'13'!$K$11:$L$50,2,0)),0,VLOOKUP($A6&amp;$B6,'13'!$K$11:$L$50,2,0))</f>
        <v>0</v>
      </c>
      <c r="AN6" s="35">
        <f>IF(ISNA(VLOOKUP($A6&amp;$B6,'14'!$K$11:$L$50,2,0)),0,VLOOKUP($A6&amp;$B6,'14'!$K$11:$L$50,2,0))</f>
        <v>0</v>
      </c>
      <c r="AO6" s="35">
        <f>IF(ISNA(VLOOKUP($A6&amp;$B6,'15'!$K$11:$L$50,2,0)),0,VLOOKUP($A6&amp;$B6,'15'!$K$11:$L$50,2,0))</f>
        <v>0</v>
      </c>
      <c r="AP6" s="35">
        <f>IF(ISNA(VLOOKUP($A6&amp;$B6,'15'!$K$11:$L$50,2,0)),0,VLOOKUP($A6&amp;$B6,'15'!$K$11:$L$50,2,0))</f>
        <v>0</v>
      </c>
      <c r="AQ6" s="35">
        <f>IF(ISNA(VLOOKUP($A6&amp;$B6,'15'!$K$11:$L$50,2,0)),0,VLOOKUP($A6&amp;$B6,'15'!$K$11:$L$50,2,0))</f>
        <v>0</v>
      </c>
      <c r="AR6" s="35">
        <f>IF(ISNA(VLOOKUP($A6&amp;$B6,'15'!$K$11:$L$50,2,0)),0,VLOOKUP($A6&amp;$B6,'15'!$K$11:$L$50,2,0))</f>
        <v>0</v>
      </c>
      <c r="AS6" s="35">
        <f>IF(ISNA(VLOOKUP($A6&amp;$B6,'15'!$K$11:$L$50,2,0)),0,VLOOKUP($A6&amp;$B6,'15'!$K$11:$L$50,2,0))</f>
        <v>0</v>
      </c>
      <c r="AT6" s="35">
        <f>IF(ISNA(VLOOKUP($A6&amp;$B6,'15'!$K$11:$L$50,2,0)),0,VLOOKUP($A6&amp;$B6,'15'!$K$11:$L$50,2,0))</f>
        <v>0</v>
      </c>
      <c r="AU6" s="35">
        <f>IF(ISNA(VLOOKUP($A6&amp;$B6,'15'!$K$11:$L$50,2,0)),0,VLOOKUP($A6&amp;$B6,'15'!$K$11:$L$50,2,0))</f>
        <v>0</v>
      </c>
      <c r="AV6" s="35">
        <f>IF(ISNA(VLOOKUP($A6&amp;$B6,'15'!$K$11:$L$50,2,0)),0,VLOOKUP($A6&amp;$B6,'15'!$K$11:$L$50,2,0))</f>
        <v>0</v>
      </c>
      <c r="AW6" s="21">
        <f>LARGE($AA6:$AV6,1)+LARGE($AA6:$AV6,2)+LARGE($AA6:$AV6,3)</f>
        <v>488.09980764804823</v>
      </c>
      <c r="AX6" s="22">
        <f ca="1">LARGE($BI6:$DS6,1)+LARGE($BI6:$DS6,2)+LARGE($BI6:$DS6,3)</f>
        <v>488.09980764804823</v>
      </c>
      <c r="AY6" s="23">
        <f ca="1">IF($AX6&gt;0,RANK($AX6,AX$6:AX$150),"#")</f>
        <v>1</v>
      </c>
      <c r="AZ6" s="24">
        <f ca="1">INDIRECT("'"&amp;$AZ$4&amp;"'!$Q"&amp;TEXT(ROW()+5,"###"))</f>
        <v>0</v>
      </c>
      <c r="BC6" s="181" t="str">
        <f>A6&amp;B6</f>
        <v>РязанцевКирилл</v>
      </c>
      <c r="BD6" s="182" t="str">
        <f>C6</f>
        <v>Москва</v>
      </c>
      <c r="BE6" s="199">
        <v>11511000620</v>
      </c>
      <c r="BF6" s="199" t="s">
        <v>187</v>
      </c>
      <c r="BG6" s="182"/>
      <c r="BH6" s="35"/>
      <c r="BI6" s="35">
        <f ca="1">E6*Mask!G$27</f>
        <v>0</v>
      </c>
      <c r="BJ6" s="35">
        <f ca="1">F6*Mask!H$27</f>
        <v>0</v>
      </c>
      <c r="BK6" s="35">
        <f ca="1">G6*Mask!I$27</f>
        <v>0</v>
      </c>
      <c r="BL6" s="35">
        <f ca="1">H6*Mask!J$27</f>
        <v>0</v>
      </c>
      <c r="BM6" s="35">
        <f ca="1">I6*Mask!K$27</f>
        <v>0</v>
      </c>
      <c r="BN6" s="35">
        <f ca="1">J6*Mask!L$27</f>
        <v>0</v>
      </c>
      <c r="BO6" s="35">
        <f ca="1">K6*Mask!M$27</f>
        <v>0</v>
      </c>
      <c r="BP6" s="35">
        <f ca="1">L6*Mask!N$27</f>
        <v>0</v>
      </c>
      <c r="BQ6" s="35">
        <f ca="1">M6*Mask!O$27</f>
        <v>0</v>
      </c>
      <c r="BR6" s="35">
        <f ca="1">N6*Mask!P$27</f>
        <v>0</v>
      </c>
      <c r="BS6" s="35">
        <f ca="1">O6*Mask!Q$27</f>
        <v>0</v>
      </c>
      <c r="BT6" s="35">
        <f ca="1">P6*Mask!R$27</f>
        <v>0</v>
      </c>
      <c r="BU6" s="35">
        <f ca="1">Q6*Mask!S$27</f>
        <v>0</v>
      </c>
      <c r="BV6" s="35">
        <f ca="1">R6*Mask!T$27</f>
        <v>0</v>
      </c>
      <c r="BW6" s="35">
        <f ca="1">S6*Mask!U$27</f>
        <v>0</v>
      </c>
      <c r="BX6" s="35">
        <f ca="1">T6*Mask!V$27</f>
        <v>0</v>
      </c>
      <c r="BY6" s="35">
        <f ca="1">U6*Mask!W$27</f>
        <v>0</v>
      </c>
      <c r="BZ6" s="35">
        <f ca="1">V6*Mask!X$27</f>
        <v>0</v>
      </c>
      <c r="CA6" s="35">
        <f ca="1">W6*Mask!Y$27</f>
        <v>0</v>
      </c>
      <c r="CB6" s="35">
        <f ca="1">X6*Mask!Z$27</f>
        <v>0</v>
      </c>
      <c r="CC6" s="35">
        <f ca="1">Y6*Mask!AA$27</f>
        <v>0</v>
      </c>
      <c r="CD6" s="35">
        <f ca="1">Z6*Mask!AB$27</f>
        <v>0</v>
      </c>
      <c r="CE6" s="54"/>
      <c r="CF6" s="54">
        <f ca="1">IF(ISBLANK($A6),0,AA6*Mask!G$28)</f>
        <v>154.71711588142531</v>
      </c>
      <c r="CG6" s="54">
        <f ca="1">IF(ISBLANK($A6),0,AB6*Mask!H$28)</f>
        <v>127.50521203977401</v>
      </c>
      <c r="CH6" s="54">
        <f ca="1">IF(ISBLANK($A6),0,AC6*Mask!I$28)</f>
        <v>111.375</v>
      </c>
      <c r="CI6" s="54">
        <f ca="1">IF(ISBLANK($A6),0,AD6*Mask!J$28)</f>
        <v>115.68487260322507</v>
      </c>
      <c r="CJ6" s="54">
        <f ca="1">IF(ISBLANK($A6),0,AE6*Mask!K$28)</f>
        <v>0</v>
      </c>
      <c r="CK6" s="54">
        <f ca="1">IF(ISBLANK($A6),0,AF6*Mask!L$28)</f>
        <v>0</v>
      </c>
      <c r="CL6" s="54">
        <f ca="1">IF(ISBLANK($A6),0,AG6*Mask!M$28)</f>
        <v>205.87747972684892</v>
      </c>
      <c r="CM6" s="54">
        <f ca="1">IF(ISBLANK($A6),0,AH6*Mask!N$28)</f>
        <v>6.75</v>
      </c>
      <c r="CN6" s="54">
        <f ca="1">IF(ISBLANK($A6),0,AI6*Mask!O$28)</f>
        <v>42</v>
      </c>
      <c r="CO6" s="54">
        <f ca="1">IF(ISBLANK($A6),0,AJ6*Mask!P$28)</f>
        <v>127.5</v>
      </c>
      <c r="CP6" s="54">
        <f ca="1">IF(ISBLANK($A6),0,AK6*Mask!Q$28)</f>
        <v>44.55</v>
      </c>
      <c r="CQ6" s="54">
        <f ca="1">IF(ISBLANK($A6),0,AL6*Mask!R$28)</f>
        <v>0</v>
      </c>
      <c r="CR6" s="54">
        <f ca="1">IF(ISBLANK($A6),0,AM6*Mask!S$28)</f>
        <v>0</v>
      </c>
      <c r="CS6" s="54">
        <f ca="1">IF(ISBLANK($A6),0,AN6*Mask!T$28)</f>
        <v>0</v>
      </c>
      <c r="CT6" s="54">
        <f ca="1">IF(ISBLANK($A6),0,AO6*Mask!U$28)</f>
        <v>0</v>
      </c>
      <c r="CU6" s="54">
        <f ca="1">IF(ISBLANK($A6),0,AP6*Mask!V$28)</f>
        <v>0</v>
      </c>
      <c r="CV6" s="54">
        <f ca="1">IF(ISBLANK($A6),0,AQ6*Mask!W$28)</f>
        <v>0</v>
      </c>
      <c r="CW6" s="54">
        <f ca="1">IF(ISBLANK($A6),0,AR6*Mask!X$28)</f>
        <v>0</v>
      </c>
      <c r="CX6" s="54">
        <f ca="1">IF(ISBLANK($A6),0,AS6*Mask!Y$28)</f>
        <v>0</v>
      </c>
      <c r="CY6" s="54">
        <f ca="1">IF(ISBLANK($A6),0,AT6*Mask!Z$28)</f>
        <v>0</v>
      </c>
      <c r="CZ6" s="54">
        <f ca="1">IF(ISBLANK($A6),0,AU6*Mask!AA$28)</f>
        <v>0</v>
      </c>
      <c r="DA6" s="54">
        <f ca="1">IF(ISBLANK($A6),0,AV6*Mask!AB$28)</f>
        <v>0</v>
      </c>
      <c r="DC6" s="54">
        <f ca="1">LARGE($BI6:$DA6,4)</f>
        <v>127.5</v>
      </c>
    </row>
    <row r="7" spans="1:107">
      <c r="A7" s="17" t="s">
        <v>104</v>
      </c>
      <c r="B7" s="18" t="s">
        <v>89</v>
      </c>
      <c r="C7" s="18" t="s">
        <v>9</v>
      </c>
      <c r="D7" s="19"/>
      <c r="E7" s="20">
        <v>146.08030586469985</v>
      </c>
      <c r="F7" s="20">
        <v>162.86643875156213</v>
      </c>
      <c r="G7" s="20">
        <v>0</v>
      </c>
      <c r="H7" s="20">
        <v>111.34995838926058</v>
      </c>
      <c r="I7" s="20">
        <v>3.387639178706586</v>
      </c>
      <c r="J7" s="20">
        <v>138.75</v>
      </c>
      <c r="K7" s="20">
        <v>0</v>
      </c>
      <c r="L7" s="20">
        <v>183.65071288159569</v>
      </c>
      <c r="M7" s="20">
        <v>0</v>
      </c>
      <c r="N7" s="20">
        <v>65.25</v>
      </c>
      <c r="O7" s="20">
        <v>0</v>
      </c>
      <c r="P7" s="144">
        <v>123.375</v>
      </c>
      <c r="Q7" s="20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4">
        <v>0</v>
      </c>
      <c r="AA7" s="35">
        <f>IF(ISNA(VLOOKUP(A7&amp;B7,'1'!$K$11:$L$50,2,0)),0,VLOOKUP(A7&amp;B7,'1'!$K$11:$L$50,2,0))</f>
        <v>116.49288725189672</v>
      </c>
      <c r="AB7" s="35">
        <f>IF(ISNA(VLOOKUP($A7&amp;$B7,'2'!$K$11:$L$50,2,0)),0,VLOOKUP($A7&amp;$B7,'2'!$K$11:$L$50,2,0))</f>
        <v>0</v>
      </c>
      <c r="AC7" s="35">
        <f>IF(ISNA(VLOOKUP($A7&amp;$B7,'3'!$K$11:$L$50,2,0)),0,VLOOKUP($A7&amp;$B7,'3'!$K$11:$L$50,2,0))</f>
        <v>36.450000000000003</v>
      </c>
      <c r="AD7" s="35">
        <f>IF(ISNA(VLOOKUP($A7&amp;$B7,'4'!$K$11:$L$50,2,0)),0,VLOOKUP($A7&amp;$B7,'4'!$K$11:$L$50,2,0))</f>
        <v>0</v>
      </c>
      <c r="AE7" s="35">
        <f>IF(ISNA(VLOOKUP($A7&amp;$B7,'5'!$K$11:$L$50,2,0)),0,VLOOKUP($A7&amp;$B7,'5'!$K$11:$L$50,2,0))</f>
        <v>0</v>
      </c>
      <c r="AF7" s="35">
        <f>IF(ISNA(VLOOKUP($A7&amp;$B7,'6'!$K$11:$L$50,2,0)),0,VLOOKUP($A7&amp;$B7,'6'!$K$11:$L$50,2,0))</f>
        <v>0</v>
      </c>
      <c r="AG7" s="35">
        <f>IF(ISNA(VLOOKUP($A7&amp;$B7,'7'!$K$11:$L$50,2,0)),0,VLOOKUP($A7&amp;$B7,'7'!$K$11:$L$50,2,0))</f>
        <v>174.99585776782158</v>
      </c>
      <c r="AH7" s="35">
        <f>IF(ISNA(VLOOKUP($A7&amp;$B7,'8'!$K$11:$L$50,2,0)),0,VLOOKUP($A7&amp;$B7,'8'!$K$11:$L$50,2,0))</f>
        <v>2.25</v>
      </c>
      <c r="AI7" s="35">
        <f>IF(ISNA(VLOOKUP($A7&amp;$B7,'9'!$K$11:$L$50,2,0)),0,VLOOKUP($A7&amp;$B7,'9'!$K$11:$L$50,2,0))</f>
        <v>0</v>
      </c>
      <c r="AJ7" s="35">
        <f>IF(ISNA(VLOOKUP($A7&amp;$B7,'10'!$K$11:$L$50,2,0)),0,VLOOKUP($A7&amp;$B7,'10'!$K$11:$L$50,2,0))</f>
        <v>150</v>
      </c>
      <c r="AK7" s="35">
        <f>IF(ISNA(VLOOKUP($A7&amp;$B7,'11'!$K$11:$L$50,2,0)),0,VLOOKUP($A7&amp;$B7,'11'!$K$11:$L$50,2,0))</f>
        <v>0</v>
      </c>
      <c r="AL7" s="35">
        <f>IF(ISNA(VLOOKUP($A7&amp;$B7,'12'!$K$11:$L$50,2,0)),0,VLOOKUP($A7&amp;$B7,'12'!$K$11:$L$50,2,0))</f>
        <v>0</v>
      </c>
      <c r="AM7" s="35">
        <f>IF(ISNA(VLOOKUP($A7&amp;$B7,'13'!$K$11:$L$50,2,0)),0,VLOOKUP($A7&amp;$B7,'13'!$K$11:$L$50,2,0))</f>
        <v>0</v>
      </c>
      <c r="AN7" s="35">
        <f>IF(ISNA(VLOOKUP($A7&amp;$B7,'14'!$K$11:$L$50,2,0)),0,VLOOKUP($A7&amp;$B7,'14'!$K$11:$L$50,2,0))</f>
        <v>0</v>
      </c>
      <c r="AO7" s="35">
        <f>IF(ISNA(VLOOKUP($A7&amp;$B7,'15'!$K$11:$L$50,2,0)),0,VLOOKUP($A7&amp;$B7,'15'!$K$11:$L$50,2,0))</f>
        <v>0</v>
      </c>
      <c r="AP7" s="35">
        <f>IF(ISNA(VLOOKUP($A7&amp;$B7,'15'!$K$11:$L$50,2,0)),0,VLOOKUP($A7&amp;$B7,'15'!$K$11:$L$50,2,0))</f>
        <v>0</v>
      </c>
      <c r="AQ7" s="35">
        <f>IF(ISNA(VLOOKUP($A7&amp;$B7,'15'!$K$11:$L$50,2,0)),0,VLOOKUP($A7&amp;$B7,'15'!$K$11:$L$50,2,0))</f>
        <v>0</v>
      </c>
      <c r="AR7" s="35">
        <f>IF(ISNA(VLOOKUP($A7&amp;$B7,'15'!$K$11:$L$50,2,0)),0,VLOOKUP($A7&amp;$B7,'15'!$K$11:$L$50,2,0))</f>
        <v>0</v>
      </c>
      <c r="AS7" s="35">
        <f>IF(ISNA(VLOOKUP($A7&amp;$B7,'15'!$K$11:$L$50,2,0)),0,VLOOKUP($A7&amp;$B7,'15'!$K$11:$L$50,2,0))</f>
        <v>0</v>
      </c>
      <c r="AT7" s="35">
        <f>IF(ISNA(VLOOKUP($A7&amp;$B7,'15'!$K$11:$L$50,2,0)),0,VLOOKUP($A7&amp;$B7,'15'!$K$11:$L$50,2,0))</f>
        <v>0</v>
      </c>
      <c r="AU7" s="35">
        <f>IF(ISNA(VLOOKUP($A7&amp;$B7,'15'!$K$11:$L$50,2,0)),0,VLOOKUP($A7&amp;$B7,'15'!$K$11:$L$50,2,0))</f>
        <v>0</v>
      </c>
      <c r="AV7" s="35">
        <f>IF(ISNA(VLOOKUP($A7&amp;$B7,'15'!$K$11:$L$50,2,0)),0,VLOOKUP($A7&amp;$B7,'15'!$K$11:$L$50,2,0))</f>
        <v>0</v>
      </c>
      <c r="AW7" s="25">
        <f>LARGE($AA7:$AV7,1)+LARGE($AA7:$AV7,2)+LARGE($AA7:$AV7,3)</f>
        <v>441.48874501971829</v>
      </c>
      <c r="AX7" s="26">
        <f ca="1">LARGE($BI7:$DS7,1)+LARGE($BI7:$DS7,2)+LARGE($BI7:$DS7,3)</f>
        <v>441.48874501971829</v>
      </c>
      <c r="AY7" s="27">
        <f ca="1">IF($AX7&gt;0,RANK($AX7,AX$6:AX$150),"#")</f>
        <v>2</v>
      </c>
      <c r="AZ7" s="24">
        <f ca="1">INDIRECT("'"&amp;$AZ$4&amp;"'!$Q"&amp;TEXT(ROW()+5,"###"))</f>
        <v>0</v>
      </c>
      <c r="BC7" s="181" t="str">
        <f>A7&amp;B7</f>
        <v>ШитовАндрей</v>
      </c>
      <c r="BD7" s="182" t="str">
        <f>C7</f>
        <v>Москва</v>
      </c>
      <c r="BE7" s="199">
        <v>11511000652</v>
      </c>
      <c r="BF7" s="199" t="s">
        <v>188</v>
      </c>
      <c r="BG7" s="182"/>
      <c r="BH7" s="35"/>
      <c r="BI7" s="35">
        <f ca="1">E7*Mask!G$27</f>
        <v>0</v>
      </c>
      <c r="BJ7" s="35">
        <f ca="1">F7*Mask!H$27</f>
        <v>0</v>
      </c>
      <c r="BK7" s="35">
        <f ca="1">G7*Mask!I$27</f>
        <v>0</v>
      </c>
      <c r="BL7" s="35">
        <f ca="1">H7*Mask!J$27</f>
        <v>0</v>
      </c>
      <c r="BM7" s="35">
        <f ca="1">I7*Mask!K$27</f>
        <v>0</v>
      </c>
      <c r="BN7" s="35">
        <f ca="1">J7*Mask!L$27</f>
        <v>0</v>
      </c>
      <c r="BO7" s="35">
        <f ca="1">K7*Mask!M$27</f>
        <v>0</v>
      </c>
      <c r="BP7" s="35">
        <f ca="1">L7*Mask!N$27</f>
        <v>0</v>
      </c>
      <c r="BQ7" s="35">
        <f ca="1">M7*Mask!O$27</f>
        <v>0</v>
      </c>
      <c r="BR7" s="35">
        <f ca="1">N7*Mask!P$27</f>
        <v>0</v>
      </c>
      <c r="BS7" s="35">
        <f ca="1">O7*Mask!Q$27</f>
        <v>0</v>
      </c>
      <c r="BT7" s="35">
        <f ca="1">P7*Mask!R$27</f>
        <v>0</v>
      </c>
      <c r="BU7" s="35">
        <f ca="1">Q7*Mask!S$27</f>
        <v>0</v>
      </c>
      <c r="BV7" s="35">
        <f ca="1">R7*Mask!T$27</f>
        <v>0</v>
      </c>
      <c r="BW7" s="35">
        <f ca="1">S7*Mask!U$27</f>
        <v>0</v>
      </c>
      <c r="BX7" s="35">
        <f ca="1">T7*Mask!V$27</f>
        <v>0</v>
      </c>
      <c r="BY7" s="35">
        <f ca="1">U7*Mask!W$27</f>
        <v>0</v>
      </c>
      <c r="BZ7" s="35">
        <f ca="1">V7*Mask!X$27</f>
        <v>0</v>
      </c>
      <c r="CA7" s="35">
        <f ca="1">W7*Mask!Y$27</f>
        <v>0</v>
      </c>
      <c r="CB7" s="35">
        <f ca="1">X7*Mask!Z$27</f>
        <v>0</v>
      </c>
      <c r="CC7" s="35">
        <f ca="1">Y7*Mask!AA$27</f>
        <v>0</v>
      </c>
      <c r="CD7" s="35">
        <f ca="1">Z7*Mask!AB$27</f>
        <v>0</v>
      </c>
      <c r="CE7" s="54"/>
      <c r="CF7" s="54">
        <f ca="1">IF(ISBLANK($A7),0,AA7*Mask!G$28)</f>
        <v>116.49288725189672</v>
      </c>
      <c r="CG7" s="54">
        <f ca="1">IF(ISBLANK($A7),0,AB7*Mask!H$28)</f>
        <v>0</v>
      </c>
      <c r="CH7" s="54">
        <f ca="1">IF(ISBLANK($A7),0,AC7*Mask!I$28)</f>
        <v>36.450000000000003</v>
      </c>
      <c r="CI7" s="54">
        <f ca="1">IF(ISBLANK($A7),0,AD7*Mask!J$28)</f>
        <v>0</v>
      </c>
      <c r="CJ7" s="54">
        <f ca="1">IF(ISBLANK($A7),0,AE7*Mask!K$28)</f>
        <v>0</v>
      </c>
      <c r="CK7" s="54">
        <f ca="1">IF(ISBLANK($A7),0,AF7*Mask!L$28)</f>
        <v>0</v>
      </c>
      <c r="CL7" s="54">
        <f ca="1">IF(ISBLANK($A7),0,AG7*Mask!M$28)</f>
        <v>174.99585776782158</v>
      </c>
      <c r="CM7" s="54">
        <f ca="1">IF(ISBLANK($A7),0,AH7*Mask!N$28)</f>
        <v>2.25</v>
      </c>
      <c r="CN7" s="54">
        <f ca="1">IF(ISBLANK($A7),0,AI7*Mask!O$28)</f>
        <v>0</v>
      </c>
      <c r="CO7" s="54">
        <f ca="1">IF(ISBLANK($A7),0,AJ7*Mask!P$28)</f>
        <v>150</v>
      </c>
      <c r="CP7" s="54">
        <f ca="1">IF(ISBLANK($A7),0,AK7*Mask!Q$28)</f>
        <v>0</v>
      </c>
      <c r="CQ7" s="54">
        <f ca="1">IF(ISBLANK($A7),0,AL7*Mask!R$28)</f>
        <v>0</v>
      </c>
      <c r="CR7" s="54">
        <f ca="1">IF(ISBLANK($A7),0,AM7*Mask!S$28)</f>
        <v>0</v>
      </c>
      <c r="CS7" s="54">
        <f ca="1">IF(ISBLANK($A7),0,AN7*Mask!T$28)</f>
        <v>0</v>
      </c>
      <c r="CT7" s="54">
        <f ca="1">IF(ISBLANK($A7),0,AO7*Mask!U$28)</f>
        <v>0</v>
      </c>
      <c r="CU7" s="54">
        <f ca="1">IF(ISBLANK($A7),0,AP7*Mask!V$28)</f>
        <v>0</v>
      </c>
      <c r="CV7" s="54">
        <f ca="1">IF(ISBLANK($A7),0,AQ7*Mask!W$28)</f>
        <v>0</v>
      </c>
      <c r="CW7" s="54">
        <f ca="1">IF(ISBLANK($A7),0,AR7*Mask!X$28)</f>
        <v>0</v>
      </c>
      <c r="CX7" s="54">
        <f ca="1">IF(ISBLANK($A7),0,AS7*Mask!Y$28)</f>
        <v>0</v>
      </c>
      <c r="CY7" s="54">
        <f ca="1">IF(ISBLANK($A7),0,AT7*Mask!Z$28)</f>
        <v>0</v>
      </c>
      <c r="CZ7" s="54">
        <f ca="1">IF(ISBLANK($A7),0,AU7*Mask!AA$28)</f>
        <v>0</v>
      </c>
      <c r="DA7" s="54">
        <f ca="1">IF(ISBLANK($A7),0,AV7*Mask!AB$28)</f>
        <v>0</v>
      </c>
      <c r="DC7" s="54">
        <f ca="1">LARGE($BI7:$DA7,4)</f>
        <v>36.450000000000003</v>
      </c>
    </row>
    <row r="8" spans="1:107">
      <c r="A8" s="17" t="s">
        <v>129</v>
      </c>
      <c r="B8" s="18" t="s">
        <v>81</v>
      </c>
      <c r="C8" s="18" t="s">
        <v>9</v>
      </c>
      <c r="D8" s="19"/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144">
        <v>0</v>
      </c>
      <c r="Q8" s="20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4">
        <v>0</v>
      </c>
      <c r="AA8" s="35">
        <f>IF(ISNA(VLOOKUP(A8&amp;B8,'1'!$K$11:$L$50,2,0)),0,VLOOKUP(A8&amp;B8,'1'!$K$11:$L$50,2,0))</f>
        <v>0</v>
      </c>
      <c r="AB8" s="35">
        <f>IF(ISNA(VLOOKUP($A8&amp;$B8,'2'!$K$11:$L$50,2,0)),0,VLOOKUP($A8&amp;$B8,'2'!$K$11:$L$50,2,0))</f>
        <v>0</v>
      </c>
      <c r="AC8" s="35">
        <f>IF(ISNA(VLOOKUP($A8&amp;$B8,'3'!$K$11:$L$50,2,0)),0,VLOOKUP($A8&amp;$B8,'3'!$K$11:$L$50,2,0))</f>
        <v>0</v>
      </c>
      <c r="AD8" s="35">
        <f>IF(ISNA(VLOOKUP($A8&amp;$B8,'4'!$K$11:$L$50,2,0)),0,VLOOKUP($A8&amp;$B8,'4'!$K$11:$L$50,2,0))</f>
        <v>0</v>
      </c>
      <c r="AE8" s="35">
        <f>IF(ISNA(VLOOKUP($A8&amp;$B8,'5'!$K$11:$L$50,2,0)),0,VLOOKUP($A8&amp;$B8,'5'!$K$11:$L$50,2,0))</f>
        <v>150</v>
      </c>
      <c r="AF8" s="35">
        <f>IF(ISNA(VLOOKUP($A8&amp;$B8,'6'!$K$11:$L$50,2,0)),0,VLOOKUP($A8&amp;$B8,'6'!$K$11:$L$50,2,0))</f>
        <v>0</v>
      </c>
      <c r="AG8" s="35">
        <f>IF(ISNA(VLOOKUP($A8&amp;$B8,'7'!$K$11:$L$50,2,0)),0,VLOOKUP($A8&amp;$B8,'7'!$K$11:$L$50,2,0))</f>
        <v>131.7615870251833</v>
      </c>
      <c r="AH8" s="35">
        <f>IF(ISNA(VLOOKUP($A8&amp;$B8,'8'!$K$11:$L$50,2,0)),0,VLOOKUP($A8&amp;$B8,'8'!$K$11:$L$50,2,0))</f>
        <v>2.25</v>
      </c>
      <c r="AI8" s="35">
        <f>IF(ISNA(VLOOKUP($A8&amp;$B8,'9'!$K$11:$L$50,2,0)),0,VLOOKUP($A8&amp;$B8,'9'!$K$11:$L$50,2,0))</f>
        <v>0</v>
      </c>
      <c r="AJ8" s="35">
        <f>IF(ISNA(VLOOKUP($A8&amp;$B8,'10'!$K$11:$L$50,2,0)),0,VLOOKUP($A8&amp;$B8,'10'!$K$11:$L$50,2,0))</f>
        <v>111</v>
      </c>
      <c r="AK8" s="35">
        <f>IF(ISNA(VLOOKUP($A8&amp;$B8,'11'!$K$11:$L$50,2,0)),0,VLOOKUP($A8&amp;$B8,'11'!$K$11:$L$50,2,0))</f>
        <v>0</v>
      </c>
      <c r="AL8" s="35">
        <f>IF(ISNA(VLOOKUP($A8&amp;$B8,'12'!$K$11:$L$50,2,0)),0,VLOOKUP($A8&amp;$B8,'12'!$K$11:$L$50,2,0))</f>
        <v>0</v>
      </c>
      <c r="AM8" s="35">
        <f>IF(ISNA(VLOOKUP($A8&amp;$B8,'13'!$K$11:$L$50,2,0)),0,VLOOKUP($A8&amp;$B8,'13'!$K$11:$L$50,2,0))</f>
        <v>0</v>
      </c>
      <c r="AN8" s="35">
        <f>IF(ISNA(VLOOKUP($A8&amp;$B8,'14'!$K$11:$L$50,2,0)),0,VLOOKUP($A8&amp;$B8,'14'!$K$11:$L$50,2,0))</f>
        <v>0</v>
      </c>
      <c r="AO8" s="35">
        <f>IF(ISNA(VLOOKUP($A8&amp;$B8,'15'!$K$11:$L$50,2,0)),0,VLOOKUP($A8&amp;$B8,'15'!$K$11:$L$50,2,0))</f>
        <v>0</v>
      </c>
      <c r="AP8" s="35">
        <f>IF(ISNA(VLOOKUP($A8&amp;$B8,'15'!$K$11:$L$50,2,0)),0,VLOOKUP($A8&amp;$B8,'15'!$K$11:$L$50,2,0))</f>
        <v>0</v>
      </c>
      <c r="AQ8" s="35">
        <f>IF(ISNA(VLOOKUP($A8&amp;$B8,'15'!$K$11:$L$50,2,0)),0,VLOOKUP($A8&amp;$B8,'15'!$K$11:$L$50,2,0))</f>
        <v>0</v>
      </c>
      <c r="AR8" s="35">
        <f>IF(ISNA(VLOOKUP($A8&amp;$B8,'15'!$K$11:$L$50,2,0)),0,VLOOKUP($A8&amp;$B8,'15'!$K$11:$L$50,2,0))</f>
        <v>0</v>
      </c>
      <c r="AS8" s="35">
        <f>IF(ISNA(VLOOKUP($A8&amp;$B8,'15'!$K$11:$L$50,2,0)),0,VLOOKUP($A8&amp;$B8,'15'!$K$11:$L$50,2,0))</f>
        <v>0</v>
      </c>
      <c r="AT8" s="35">
        <f>IF(ISNA(VLOOKUP($A8&amp;$B8,'15'!$K$11:$L$50,2,0)),0,VLOOKUP($A8&amp;$B8,'15'!$K$11:$L$50,2,0))</f>
        <v>0</v>
      </c>
      <c r="AU8" s="35">
        <f>IF(ISNA(VLOOKUP($A8&amp;$B8,'15'!$K$11:$L$50,2,0)),0,VLOOKUP($A8&amp;$B8,'15'!$K$11:$L$50,2,0))</f>
        <v>0</v>
      </c>
      <c r="AV8" s="35">
        <f>IF(ISNA(VLOOKUP($A8&amp;$B8,'15'!$K$11:$L$50,2,0)),0,VLOOKUP($A8&amp;$B8,'15'!$K$11:$L$50,2,0))</f>
        <v>0</v>
      </c>
      <c r="AW8" s="25">
        <f>LARGE($AA8:$AV8,1)+LARGE($AA8:$AV8,2)+LARGE($AA8:$AV8,3)</f>
        <v>392.7615870251833</v>
      </c>
      <c r="AX8" s="26">
        <f ca="1">LARGE($BI8:$DS8,1)+LARGE($BI8:$DS8,2)+LARGE($BI8:$DS8,3)</f>
        <v>392.7615870251833</v>
      </c>
      <c r="AY8" s="27">
        <f ca="1">IF($AX8&gt;0,RANK($AX8,AX$6:AX$150),"#")</f>
        <v>3</v>
      </c>
      <c r="AZ8" s="24">
        <f ca="1">INDIRECT("'"&amp;$AZ$4&amp;"'!$Q"&amp;TEXT(ROW()+5,"###"))</f>
        <v>0</v>
      </c>
      <c r="BB8" s="6"/>
      <c r="BC8" s="181" t="str">
        <f>A8&amp;B8</f>
        <v>КузнецовВладимир</v>
      </c>
      <c r="BD8" s="182" t="str">
        <f>C8</f>
        <v>Москва</v>
      </c>
      <c r="BE8" s="199">
        <v>11511202518</v>
      </c>
      <c r="BF8" s="199" t="s">
        <v>189</v>
      </c>
      <c r="BG8" s="182"/>
      <c r="BH8" s="35"/>
      <c r="BI8" s="35">
        <f ca="1">E8*Mask!G$27</f>
        <v>0</v>
      </c>
      <c r="BJ8" s="35">
        <f ca="1">F8*Mask!H$27</f>
        <v>0</v>
      </c>
      <c r="BK8" s="35">
        <f ca="1">G8*Mask!I$27</f>
        <v>0</v>
      </c>
      <c r="BL8" s="35">
        <f ca="1">H8*Mask!J$27</f>
        <v>0</v>
      </c>
      <c r="BM8" s="35">
        <f ca="1">I8*Mask!K$27</f>
        <v>0</v>
      </c>
      <c r="BN8" s="35">
        <f ca="1">J8*Mask!L$27</f>
        <v>0</v>
      </c>
      <c r="BO8" s="35">
        <f ca="1">K8*Mask!M$27</f>
        <v>0</v>
      </c>
      <c r="BP8" s="35">
        <f ca="1">L8*Mask!N$27</f>
        <v>0</v>
      </c>
      <c r="BQ8" s="35">
        <f ca="1">M8*Mask!O$27</f>
        <v>0</v>
      </c>
      <c r="BR8" s="35">
        <f ca="1">N8*Mask!P$27</f>
        <v>0</v>
      </c>
      <c r="BS8" s="35">
        <f ca="1">O8*Mask!Q$27</f>
        <v>0</v>
      </c>
      <c r="BT8" s="35">
        <f ca="1">P8*Mask!R$27</f>
        <v>0</v>
      </c>
      <c r="BU8" s="35">
        <f ca="1">Q8*Mask!S$27</f>
        <v>0</v>
      </c>
      <c r="BV8" s="35">
        <f ca="1">R8*Mask!T$27</f>
        <v>0</v>
      </c>
      <c r="BW8" s="35">
        <f ca="1">S8*Mask!U$27</f>
        <v>0</v>
      </c>
      <c r="BX8" s="35">
        <f ca="1">T8*Mask!V$27</f>
        <v>0</v>
      </c>
      <c r="BY8" s="35">
        <f ca="1">U8*Mask!W$27</f>
        <v>0</v>
      </c>
      <c r="BZ8" s="35">
        <f ca="1">V8*Mask!X$27</f>
        <v>0</v>
      </c>
      <c r="CA8" s="35">
        <f ca="1">W8*Mask!Y$27</f>
        <v>0</v>
      </c>
      <c r="CB8" s="35">
        <f ca="1">X8*Mask!Z$27</f>
        <v>0</v>
      </c>
      <c r="CC8" s="35">
        <f ca="1">Y8*Mask!AA$27</f>
        <v>0</v>
      </c>
      <c r="CD8" s="35">
        <f ca="1">Z8*Mask!AB$27</f>
        <v>0</v>
      </c>
      <c r="CE8" s="54"/>
      <c r="CF8" s="54">
        <f ca="1">IF(ISBLANK($A8),0,AA8*Mask!G$28)</f>
        <v>0</v>
      </c>
      <c r="CG8" s="54">
        <f ca="1">IF(ISBLANK($A8),0,AB8*Mask!H$28)</f>
        <v>0</v>
      </c>
      <c r="CH8" s="54">
        <f ca="1">IF(ISBLANK($A8),0,AC8*Mask!I$28)</f>
        <v>0</v>
      </c>
      <c r="CI8" s="54">
        <f ca="1">IF(ISBLANK($A8),0,AD8*Mask!J$28)</f>
        <v>0</v>
      </c>
      <c r="CJ8" s="54">
        <f ca="1">IF(ISBLANK($A8),0,AE8*Mask!K$28)</f>
        <v>150</v>
      </c>
      <c r="CK8" s="54">
        <f ca="1">IF(ISBLANK($A8),0,AF8*Mask!L$28)</f>
        <v>0</v>
      </c>
      <c r="CL8" s="54">
        <f ca="1">IF(ISBLANK($A8),0,AG8*Mask!M$28)</f>
        <v>131.7615870251833</v>
      </c>
      <c r="CM8" s="54">
        <f ca="1">IF(ISBLANK($A8),0,AH8*Mask!N$28)</f>
        <v>2.25</v>
      </c>
      <c r="CN8" s="54">
        <f ca="1">IF(ISBLANK($A8),0,AI8*Mask!O$28)</f>
        <v>0</v>
      </c>
      <c r="CO8" s="54">
        <f ca="1">IF(ISBLANK($A8),0,AJ8*Mask!P$28)</f>
        <v>111</v>
      </c>
      <c r="CP8" s="54">
        <f ca="1">IF(ISBLANK($A8),0,AK8*Mask!Q$28)</f>
        <v>0</v>
      </c>
      <c r="CQ8" s="54">
        <f ca="1">IF(ISBLANK($A8),0,AL8*Mask!R$28)</f>
        <v>0</v>
      </c>
      <c r="CR8" s="54">
        <f ca="1">IF(ISBLANK($A8),0,AM8*Mask!S$28)</f>
        <v>0</v>
      </c>
      <c r="CS8" s="54">
        <f ca="1">IF(ISBLANK($A8),0,AN8*Mask!T$28)</f>
        <v>0</v>
      </c>
      <c r="CT8" s="54">
        <f ca="1">IF(ISBLANK($A8),0,AO8*Mask!U$28)</f>
        <v>0</v>
      </c>
      <c r="CU8" s="54">
        <f ca="1">IF(ISBLANK($A8),0,AP8*Mask!V$28)</f>
        <v>0</v>
      </c>
      <c r="CV8" s="54">
        <f ca="1">IF(ISBLANK($A8),0,AQ8*Mask!W$28)</f>
        <v>0</v>
      </c>
      <c r="CW8" s="54">
        <f ca="1">IF(ISBLANK($A8),0,AR8*Mask!X$28)</f>
        <v>0</v>
      </c>
      <c r="CX8" s="54">
        <f ca="1">IF(ISBLANK($A8),0,AS8*Mask!Y$28)</f>
        <v>0</v>
      </c>
      <c r="CY8" s="54">
        <f ca="1">IF(ISBLANK($A8),0,AT8*Mask!Z$28)</f>
        <v>0</v>
      </c>
      <c r="CZ8" s="54">
        <f ca="1">IF(ISBLANK($A8),0,AU8*Mask!AA$28)</f>
        <v>0</v>
      </c>
      <c r="DA8" s="54">
        <f ca="1">IF(ISBLANK($A8),0,AV8*Mask!AB$28)</f>
        <v>0</v>
      </c>
      <c r="DC8" s="54">
        <f ca="1">LARGE($BI8:$DA8,4)</f>
        <v>2.25</v>
      </c>
    </row>
    <row r="9" spans="1:107">
      <c r="A9" s="17" t="s">
        <v>85</v>
      </c>
      <c r="B9" s="18" t="s">
        <v>83</v>
      </c>
      <c r="C9" s="18" t="s">
        <v>9</v>
      </c>
      <c r="D9" s="19"/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35">
        <v>0</v>
      </c>
      <c r="Y9" s="35">
        <v>0</v>
      </c>
      <c r="Z9" s="20">
        <v>0</v>
      </c>
      <c r="AA9" s="35">
        <f>IF(ISNA(VLOOKUP(A9&amp;B9,'1'!$K$11:$L$50,2,0)),0,VLOOKUP(A9&amp;B9,'1'!$K$11:$L$50,2,0))</f>
        <v>36.404027266217724</v>
      </c>
      <c r="AB9" s="35">
        <f>IF(ISNA(VLOOKUP($A9&amp;$B9,'2'!$K$11:$L$50,2,0)),0,VLOOKUP($A9&amp;$B9,'2'!$K$11:$L$50,2,0))</f>
        <v>0</v>
      </c>
      <c r="AC9" s="35">
        <f>IF(ISNA(VLOOKUP($A9&amp;$B9,'3'!$K$11:$L$50,2,0)),0,VLOOKUP($A9&amp;$B9,'3'!$K$11:$L$50,2,0))</f>
        <v>2.0249999999999999</v>
      </c>
      <c r="AD9" s="35">
        <f>IF(ISNA(VLOOKUP($A9&amp;$B9,'4'!$K$11:$L$50,2,0)),0,VLOOKUP($A9&amp;$B9,'4'!$K$11:$L$50,2,0))</f>
        <v>0</v>
      </c>
      <c r="AE9" s="35">
        <f>IF(ISNA(VLOOKUP($A9&amp;$B9,'5'!$K$11:$L$50,2,0)),0,VLOOKUP($A9&amp;$B9,'5'!$K$11:$L$50,2,0))</f>
        <v>0</v>
      </c>
      <c r="AF9" s="35">
        <f>IF(ISNA(VLOOKUP($A9&amp;$B9,'6'!$K$11:$L$50,2,0)),0,VLOOKUP($A9&amp;$B9,'6'!$K$11:$L$50,2,0))</f>
        <v>0</v>
      </c>
      <c r="AG9" s="35">
        <f>IF(ISNA(VLOOKUP($A9&amp;$B9,'7'!$K$11:$L$50,2,0)),0,VLOOKUP($A9&amp;$B9,'7'!$K$11:$L$50,2,0))</f>
        <v>113.23261384976691</v>
      </c>
      <c r="AH9" s="35">
        <f>IF(ISNA(VLOOKUP($A9&amp;$B9,'8'!$K$11:$L$50,2,0)),0,VLOOKUP($A9&amp;$B9,'8'!$K$11:$L$50,2,0))</f>
        <v>0</v>
      </c>
      <c r="AI9" s="35">
        <f>IF(ISNA(VLOOKUP($A9&amp;$B9,'9'!$K$11:$L$50,2,0)),0,VLOOKUP($A9&amp;$B9,'9'!$K$11:$L$50,2,0))</f>
        <v>0</v>
      </c>
      <c r="AJ9" s="35">
        <f>IF(ISNA(VLOOKUP($A9&amp;$B9,'10'!$K$11:$L$50,2,0)),0,VLOOKUP($A9&amp;$B9,'10'!$K$11:$L$50,2,0))</f>
        <v>82.5</v>
      </c>
      <c r="AK9" s="35">
        <f>IF(ISNA(VLOOKUP($A9&amp;$B9,'11'!$K$11:$L$50,2,0)),0,VLOOKUP($A9&amp;$B9,'11'!$K$11:$L$50,2,0))</f>
        <v>0</v>
      </c>
      <c r="AL9" s="35">
        <f>IF(ISNA(VLOOKUP($A9&amp;$B9,'12'!$K$11:$L$50,2,0)),0,VLOOKUP($A9&amp;$B9,'12'!$K$11:$L$50,2,0))</f>
        <v>0</v>
      </c>
      <c r="AM9" s="35">
        <f>IF(ISNA(VLOOKUP($A9&amp;$B9,'13'!$K$11:$L$50,2,0)),0,VLOOKUP($A9&amp;$B9,'13'!$K$11:$L$50,2,0))</f>
        <v>0</v>
      </c>
      <c r="AN9" s="35">
        <f>IF(ISNA(VLOOKUP($A9&amp;$B9,'14'!$K$11:$L$50,2,0)),0,VLOOKUP($A9&amp;$B9,'14'!$K$11:$L$50,2,0))</f>
        <v>0</v>
      </c>
      <c r="AO9" s="35">
        <f>IF(ISNA(VLOOKUP($A9&amp;$B9,'15'!$K$11:$L$50,2,0)),0,VLOOKUP($A9&amp;$B9,'15'!$K$11:$L$50,2,0))</f>
        <v>0</v>
      </c>
      <c r="AP9" s="35">
        <f>IF(ISNA(VLOOKUP($A9&amp;$B9,'15'!$K$11:$L$50,2,0)),0,VLOOKUP($A9&amp;$B9,'15'!$K$11:$L$50,2,0))</f>
        <v>0</v>
      </c>
      <c r="AQ9" s="35">
        <f>IF(ISNA(VLOOKUP($A9&amp;$B9,'15'!$K$11:$L$50,2,0)),0,VLOOKUP($A9&amp;$B9,'15'!$K$11:$L$50,2,0))</f>
        <v>0</v>
      </c>
      <c r="AR9" s="35">
        <f>IF(ISNA(VLOOKUP($A9&amp;$B9,'15'!$K$11:$L$50,2,0)),0,VLOOKUP($A9&amp;$B9,'15'!$K$11:$L$50,2,0))</f>
        <v>0</v>
      </c>
      <c r="AS9" s="35">
        <f>IF(ISNA(VLOOKUP($A9&amp;$B9,'15'!$K$11:$L$50,2,0)),0,VLOOKUP($A9&amp;$B9,'15'!$K$11:$L$50,2,0))</f>
        <v>0</v>
      </c>
      <c r="AT9" s="35">
        <f>IF(ISNA(VLOOKUP($A9&amp;$B9,'15'!$K$11:$L$50,2,0)),0,VLOOKUP($A9&amp;$B9,'15'!$K$11:$L$50,2,0))</f>
        <v>0</v>
      </c>
      <c r="AU9" s="35">
        <f>IF(ISNA(VLOOKUP($A9&amp;$B9,'15'!$K$11:$L$50,2,0)),0,VLOOKUP($A9&amp;$B9,'15'!$K$11:$L$50,2,0))</f>
        <v>0</v>
      </c>
      <c r="AV9" s="35">
        <f>IF(ISNA(VLOOKUP($A9&amp;$B9,'15'!$K$11:$L$50,2,0)),0,VLOOKUP($A9&amp;$B9,'15'!$K$11:$L$50,2,0))</f>
        <v>0</v>
      </c>
      <c r="AW9" s="25">
        <f>LARGE($AA9:$AV9,1)+LARGE($AA9:$AV9,2)+LARGE($AA9:$AV9,3)</f>
        <v>232.13664111598462</v>
      </c>
      <c r="AX9" s="26">
        <f ca="1">LARGE($BI9:$DS9,1)+LARGE($BI9:$DS9,2)+LARGE($BI9:$DS9,3)</f>
        <v>232.13664111598462</v>
      </c>
      <c r="AY9" s="27">
        <f ca="1">IF($AX9&gt;0,RANK($AX9,AX$6:AX$150),"#")</f>
        <v>4</v>
      </c>
      <c r="AZ9" s="24">
        <f ca="1">INDIRECT("'"&amp;$AZ$4&amp;"'!$Q"&amp;TEXT(ROW()+5,"###"))</f>
        <v>0</v>
      </c>
      <c r="BB9" s="6"/>
      <c r="BC9" s="181" t="str">
        <f>A9&amp;B9</f>
        <v>ШиробоковДенис</v>
      </c>
      <c r="BD9" s="182" t="str">
        <f>C9</f>
        <v>Москва</v>
      </c>
      <c r="BE9" s="199">
        <v>11511102202</v>
      </c>
      <c r="BF9" s="199" t="s">
        <v>190</v>
      </c>
      <c r="BG9" s="182"/>
      <c r="BH9" s="35"/>
      <c r="BI9" s="35">
        <f ca="1">E9*Mask!G$27</f>
        <v>0</v>
      </c>
      <c r="BJ9" s="35">
        <f ca="1">F9*Mask!H$27</f>
        <v>0</v>
      </c>
      <c r="BK9" s="35">
        <f ca="1">G9*Mask!I$27</f>
        <v>0</v>
      </c>
      <c r="BL9" s="35">
        <f ca="1">H9*Mask!J$27</f>
        <v>0</v>
      </c>
      <c r="BM9" s="35">
        <f ca="1">I9*Mask!K$27</f>
        <v>0</v>
      </c>
      <c r="BN9" s="35">
        <f ca="1">J9*Mask!L$27</f>
        <v>0</v>
      </c>
      <c r="BO9" s="35">
        <f ca="1">K9*Mask!M$27</f>
        <v>0</v>
      </c>
      <c r="BP9" s="35">
        <f ca="1">L9*Mask!N$27</f>
        <v>0</v>
      </c>
      <c r="BQ9" s="35">
        <f ca="1">M9*Mask!O$27</f>
        <v>0</v>
      </c>
      <c r="BR9" s="35">
        <f ca="1">N9*Mask!P$27</f>
        <v>0</v>
      </c>
      <c r="BS9" s="35">
        <f ca="1">O9*Mask!Q$27</f>
        <v>0</v>
      </c>
      <c r="BT9" s="35">
        <f ca="1">P9*Mask!R$27</f>
        <v>0</v>
      </c>
      <c r="BU9" s="35">
        <f ca="1">Q9*Mask!S$27</f>
        <v>0</v>
      </c>
      <c r="BV9" s="35">
        <f ca="1">R9*Mask!T$27</f>
        <v>0</v>
      </c>
      <c r="BW9" s="35">
        <f ca="1">S9*Mask!U$27</f>
        <v>0</v>
      </c>
      <c r="BX9" s="35">
        <f ca="1">T9*Mask!V$27</f>
        <v>0</v>
      </c>
      <c r="BY9" s="35">
        <f ca="1">U9*Mask!W$27</f>
        <v>0</v>
      </c>
      <c r="BZ9" s="35">
        <f ca="1">V9*Mask!X$27</f>
        <v>0</v>
      </c>
      <c r="CA9" s="35">
        <f ca="1">W9*Mask!Y$27</f>
        <v>0</v>
      </c>
      <c r="CB9" s="35">
        <f ca="1">X9*Mask!Z$27</f>
        <v>0</v>
      </c>
      <c r="CC9" s="35">
        <f ca="1">Y9*Mask!AA$27</f>
        <v>0</v>
      </c>
      <c r="CD9" s="35">
        <f ca="1">Z9*Mask!AB$27</f>
        <v>0</v>
      </c>
      <c r="CE9" s="54"/>
      <c r="CF9" s="54">
        <f ca="1">IF(ISBLANK($A9),0,AA9*Mask!G$28)</f>
        <v>36.404027266217724</v>
      </c>
      <c r="CG9" s="54">
        <f ca="1">IF(ISBLANK($A9),0,AB9*Mask!H$28)</f>
        <v>0</v>
      </c>
      <c r="CH9" s="54">
        <f ca="1">IF(ISBLANK($A9),0,AC9*Mask!I$28)</f>
        <v>2.0249999999999999</v>
      </c>
      <c r="CI9" s="54">
        <f ca="1">IF(ISBLANK($A9),0,AD9*Mask!J$28)</f>
        <v>0</v>
      </c>
      <c r="CJ9" s="54">
        <f ca="1">IF(ISBLANK($A9),0,AE9*Mask!K$28)</f>
        <v>0</v>
      </c>
      <c r="CK9" s="54">
        <f ca="1">IF(ISBLANK($A9),0,AF9*Mask!L$28)</f>
        <v>0</v>
      </c>
      <c r="CL9" s="54">
        <f ca="1">IF(ISBLANK($A9),0,AG9*Mask!M$28)</f>
        <v>113.23261384976691</v>
      </c>
      <c r="CM9" s="54">
        <f ca="1">IF(ISBLANK($A9),0,AH9*Mask!N$28)</f>
        <v>0</v>
      </c>
      <c r="CN9" s="54">
        <f ca="1">IF(ISBLANK($A9),0,AI9*Mask!O$28)</f>
        <v>0</v>
      </c>
      <c r="CO9" s="54">
        <f ca="1">IF(ISBLANK($A9),0,AJ9*Mask!P$28)</f>
        <v>82.5</v>
      </c>
      <c r="CP9" s="54">
        <f ca="1">IF(ISBLANK($A9),0,AK9*Mask!Q$28)</f>
        <v>0</v>
      </c>
      <c r="CQ9" s="54">
        <f ca="1">IF(ISBLANK($A9),0,AL9*Mask!R$28)</f>
        <v>0</v>
      </c>
      <c r="CR9" s="54">
        <f ca="1">IF(ISBLANK($A9),0,AM9*Mask!S$28)</f>
        <v>0</v>
      </c>
      <c r="CS9" s="54">
        <f ca="1">IF(ISBLANK($A9),0,AN9*Mask!T$28)</f>
        <v>0</v>
      </c>
      <c r="CT9" s="54">
        <f ca="1">IF(ISBLANK($A9),0,AO9*Mask!U$28)</f>
        <v>0</v>
      </c>
      <c r="CU9" s="54">
        <f ca="1">IF(ISBLANK($A9),0,AP9*Mask!V$28)</f>
        <v>0</v>
      </c>
      <c r="CV9" s="54">
        <f ca="1">IF(ISBLANK($A9),0,AQ9*Mask!W$28)</f>
        <v>0</v>
      </c>
      <c r="CW9" s="54">
        <f ca="1">IF(ISBLANK($A9),0,AR9*Mask!X$28)</f>
        <v>0</v>
      </c>
      <c r="CX9" s="54">
        <f ca="1">IF(ISBLANK($A9),0,AS9*Mask!Y$28)</f>
        <v>0</v>
      </c>
      <c r="CY9" s="54">
        <f ca="1">IF(ISBLANK($A9),0,AT9*Mask!Z$28)</f>
        <v>0</v>
      </c>
      <c r="CZ9" s="54">
        <f ca="1">IF(ISBLANK($A9),0,AU9*Mask!AA$28)</f>
        <v>0</v>
      </c>
      <c r="DA9" s="54">
        <f ca="1">IF(ISBLANK($A9),0,AV9*Mask!AB$28)</f>
        <v>0</v>
      </c>
      <c r="DC9" s="54">
        <f ca="1">LARGE($BI9:$DA9,4)</f>
        <v>2.0249999999999999</v>
      </c>
    </row>
    <row r="10" spans="1:107">
      <c r="A10" s="17" t="s">
        <v>130</v>
      </c>
      <c r="B10" s="18" t="s">
        <v>103</v>
      </c>
      <c r="C10" s="18" t="s">
        <v>9</v>
      </c>
      <c r="D10" s="19"/>
      <c r="E10" s="20">
        <v>15.792465498886468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77.479680449670951</v>
      </c>
      <c r="L10" s="20">
        <v>0</v>
      </c>
      <c r="M10" s="20">
        <v>0</v>
      </c>
      <c r="N10" s="20">
        <v>0</v>
      </c>
      <c r="O10" s="20">
        <v>0</v>
      </c>
      <c r="P10" s="144">
        <v>0</v>
      </c>
      <c r="Q10" s="20">
        <v>0</v>
      </c>
      <c r="R10" s="144">
        <v>0</v>
      </c>
      <c r="S10" s="144">
        <v>0</v>
      </c>
      <c r="T10" s="144">
        <v>0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35">
        <f>IF(ISNA(VLOOKUP(A10&amp;B10,'1'!$K$11:$L$50,2,0)),0,VLOOKUP(A10&amp;B10,'1'!$K$11:$L$50,2,0))</f>
        <v>0</v>
      </c>
      <c r="AB10" s="35">
        <f>IF(ISNA(VLOOKUP($A10&amp;$B10,'2'!$K$11:$L$50,2,0)),0,VLOOKUP($A10&amp;$B10,'2'!$K$11:$L$50,2,0))</f>
        <v>108.37943023380791</v>
      </c>
      <c r="AC10" s="35">
        <f>IF(ISNA(VLOOKUP($A10&amp;$B10,'3'!$K$11:$L$50,2,0)),0,VLOOKUP($A10&amp;$B10,'3'!$K$11:$L$50,2,0))</f>
        <v>0</v>
      </c>
      <c r="AD10" s="35">
        <f>IF(ISNA(VLOOKUP($A10&amp;$B10,'4'!$K$11:$L$50,2,0)),0,VLOOKUP($A10&amp;$B10,'4'!$K$11:$L$50,2,0))</f>
        <v>0</v>
      </c>
      <c r="AE10" s="35">
        <f>IF(ISNA(VLOOKUP($A10&amp;$B10,'5'!$K$11:$L$50,2,0)),0,VLOOKUP($A10&amp;$B10,'5'!$K$11:$L$50,2,0))</f>
        <v>37.5</v>
      </c>
      <c r="AF10" s="35">
        <f>IF(ISNA(VLOOKUP($A10&amp;$B10,'6'!$K$11:$L$50,2,0)),0,VLOOKUP($A10&amp;$B10,'6'!$K$11:$L$50,2,0))</f>
        <v>0</v>
      </c>
      <c r="AG10" s="35">
        <f>IF(ISNA(VLOOKUP($A10&amp;$B10,'7'!$K$11:$L$50,2,0)),0,VLOOKUP($A10&amp;$B10,'7'!$K$11:$L$50,2,0))</f>
        <v>69.998343107128633</v>
      </c>
      <c r="AH10" s="35">
        <f>IF(ISNA(VLOOKUP($A10&amp;$B10,'8'!$K$11:$L$50,2,0)),0,VLOOKUP($A10&amp;$B10,'8'!$K$11:$L$50,2,0))</f>
        <v>0</v>
      </c>
      <c r="AI10" s="35">
        <f>IF(ISNA(VLOOKUP($A10&amp;$B10,'9'!$K$11:$L$50,2,0)),0,VLOOKUP($A10&amp;$B10,'9'!$K$11:$L$50,2,0))</f>
        <v>0</v>
      </c>
      <c r="AJ10" s="35">
        <f>IF(ISNA(VLOOKUP($A10&amp;$B10,'10'!$K$11:$L$50,2,0)),0,VLOOKUP($A10&amp;$B10,'10'!$K$11:$L$50,2,0))</f>
        <v>0</v>
      </c>
      <c r="AK10" s="35">
        <f>IF(ISNA(VLOOKUP($A10&amp;$B10,'11'!$K$11:$L$50,2,0)),0,VLOOKUP($A10&amp;$B10,'11'!$K$11:$L$50,2,0))</f>
        <v>0</v>
      </c>
      <c r="AL10" s="35">
        <f>IF(ISNA(VLOOKUP($A10&amp;$B10,'12'!$K$11:$L$50,2,0)),0,VLOOKUP($A10&amp;$B10,'12'!$K$11:$L$50,2,0))</f>
        <v>0</v>
      </c>
      <c r="AM10" s="35">
        <f>IF(ISNA(VLOOKUP($A10&amp;$B10,'13'!$K$11:$L$50,2,0)),0,VLOOKUP($A10&amp;$B10,'13'!$K$11:$L$50,2,0))</f>
        <v>0</v>
      </c>
      <c r="AN10" s="35">
        <f>IF(ISNA(VLOOKUP($A10&amp;$B10,'14'!$K$11:$L$50,2,0)),0,VLOOKUP($A10&amp;$B10,'14'!$K$11:$L$50,2,0))</f>
        <v>0</v>
      </c>
      <c r="AO10" s="35">
        <f>IF(ISNA(VLOOKUP($A10&amp;$B10,'15'!$K$11:$L$50,2,0)),0,VLOOKUP($A10&amp;$B10,'15'!$K$11:$L$50,2,0))</f>
        <v>0</v>
      </c>
      <c r="AP10" s="35">
        <f>IF(ISNA(VLOOKUP($A10&amp;$B10,'15'!$K$11:$L$50,2,0)),0,VLOOKUP($A10&amp;$B10,'15'!$K$11:$L$50,2,0))</f>
        <v>0</v>
      </c>
      <c r="AQ10" s="35">
        <f>IF(ISNA(VLOOKUP($A10&amp;$B10,'15'!$K$11:$L$50,2,0)),0,VLOOKUP($A10&amp;$B10,'15'!$K$11:$L$50,2,0))</f>
        <v>0</v>
      </c>
      <c r="AR10" s="35">
        <f>IF(ISNA(VLOOKUP($A10&amp;$B10,'15'!$K$11:$L$50,2,0)),0,VLOOKUP($A10&amp;$B10,'15'!$K$11:$L$50,2,0))</f>
        <v>0</v>
      </c>
      <c r="AS10" s="35">
        <f>IF(ISNA(VLOOKUP($A10&amp;$B10,'15'!$K$11:$L$50,2,0)),0,VLOOKUP($A10&amp;$B10,'15'!$K$11:$L$50,2,0))</f>
        <v>0</v>
      </c>
      <c r="AT10" s="35">
        <f>IF(ISNA(VLOOKUP($A10&amp;$B10,'15'!$K$11:$L$50,2,0)),0,VLOOKUP($A10&amp;$B10,'15'!$K$11:$L$50,2,0))</f>
        <v>0</v>
      </c>
      <c r="AU10" s="35">
        <f>IF(ISNA(VLOOKUP($A10&amp;$B10,'15'!$K$11:$L$50,2,0)),0,VLOOKUP($A10&amp;$B10,'15'!$K$11:$L$50,2,0))</f>
        <v>0</v>
      </c>
      <c r="AV10" s="35">
        <f>IF(ISNA(VLOOKUP($A10&amp;$B10,'15'!$K$11:$L$50,2,0)),0,VLOOKUP($A10&amp;$B10,'15'!$K$11:$L$50,2,0))</f>
        <v>0</v>
      </c>
      <c r="AW10" s="25">
        <f>LARGE($AA10:$AV10,1)+LARGE($AA10:$AV10,2)+LARGE($AA10:$AV10,3)</f>
        <v>215.87777334093653</v>
      </c>
      <c r="AX10" s="26">
        <f ca="1">LARGE($BI10:$DS10,1)+LARGE($BI10:$DS10,2)+LARGE($BI10:$DS10,3)</f>
        <v>215.87777334093653</v>
      </c>
      <c r="AY10" s="27">
        <f ca="1">IF($AX10&gt;0,RANK($AX10,AX$6:AX$150),"#")</f>
        <v>5</v>
      </c>
      <c r="AZ10" s="24">
        <f ca="1">INDIRECT("'"&amp;$AZ$4&amp;"'!$Q"&amp;TEXT(ROW()+5,"###"))</f>
        <v>0</v>
      </c>
      <c r="BB10" s="53"/>
      <c r="BC10" s="181" t="str">
        <f>A10&amp;B10</f>
        <v>ОстроуховЛеонид</v>
      </c>
      <c r="BD10" s="182" t="str">
        <f>C10</f>
        <v>Москва</v>
      </c>
      <c r="BE10" s="199">
        <v>11511101221</v>
      </c>
      <c r="BF10" s="199" t="s">
        <v>191</v>
      </c>
      <c r="BG10" s="182"/>
      <c r="BH10" s="35"/>
      <c r="BI10" s="35">
        <f ca="1">E10*Mask!G$27</f>
        <v>0</v>
      </c>
      <c r="BJ10" s="35">
        <f ca="1">F10*Mask!H$27</f>
        <v>0</v>
      </c>
      <c r="BK10" s="35">
        <f ca="1">G10*Mask!I$27</f>
        <v>0</v>
      </c>
      <c r="BL10" s="35">
        <f ca="1">H10*Mask!J$27</f>
        <v>0</v>
      </c>
      <c r="BM10" s="35">
        <f ca="1">I10*Mask!K$27</f>
        <v>0</v>
      </c>
      <c r="BN10" s="35">
        <f ca="1">J10*Mask!L$27</f>
        <v>0</v>
      </c>
      <c r="BO10" s="35">
        <f ca="1">K10*Mask!M$27</f>
        <v>0</v>
      </c>
      <c r="BP10" s="35">
        <f ca="1">L10*Mask!N$27</f>
        <v>0</v>
      </c>
      <c r="BQ10" s="35">
        <f ca="1">M10*Mask!O$27</f>
        <v>0</v>
      </c>
      <c r="BR10" s="35">
        <f ca="1">N10*Mask!P$27</f>
        <v>0</v>
      </c>
      <c r="BS10" s="35">
        <f ca="1">O10*Mask!Q$27</f>
        <v>0</v>
      </c>
      <c r="BT10" s="35">
        <f ca="1">P10*Mask!R$27</f>
        <v>0</v>
      </c>
      <c r="BU10" s="35">
        <f ca="1">Q10*Mask!S$27</f>
        <v>0</v>
      </c>
      <c r="BV10" s="35">
        <f ca="1">R10*Mask!T$27</f>
        <v>0</v>
      </c>
      <c r="BW10" s="35">
        <f ca="1">S10*Mask!U$27</f>
        <v>0</v>
      </c>
      <c r="BX10" s="35">
        <f ca="1">T10*Mask!V$27</f>
        <v>0</v>
      </c>
      <c r="BY10" s="35">
        <f ca="1">U10*Mask!W$27</f>
        <v>0</v>
      </c>
      <c r="BZ10" s="35">
        <f ca="1">V10*Mask!X$27</f>
        <v>0</v>
      </c>
      <c r="CA10" s="35">
        <f ca="1">W10*Mask!Y$27</f>
        <v>0</v>
      </c>
      <c r="CB10" s="35">
        <f ca="1">X10*Mask!Z$27</f>
        <v>0</v>
      </c>
      <c r="CC10" s="35">
        <f ca="1">Y10*Mask!AA$27</f>
        <v>0</v>
      </c>
      <c r="CD10" s="35">
        <f ca="1">Z10*Mask!AB$27</f>
        <v>0</v>
      </c>
      <c r="CE10" s="54"/>
      <c r="CF10" s="54">
        <f ca="1">IF(ISBLANK($A10),0,AA10*Mask!G$28)</f>
        <v>0</v>
      </c>
      <c r="CG10" s="54">
        <f ca="1">IF(ISBLANK($A10),0,AB10*Mask!H$28)</f>
        <v>108.37943023380791</v>
      </c>
      <c r="CH10" s="54">
        <f ca="1">IF(ISBLANK($A10),0,AC10*Mask!I$28)</f>
        <v>0</v>
      </c>
      <c r="CI10" s="54">
        <f ca="1">IF(ISBLANK($A10),0,AD10*Mask!J$28)</f>
        <v>0</v>
      </c>
      <c r="CJ10" s="54">
        <f ca="1">IF(ISBLANK($A10),0,AE10*Mask!K$28)</f>
        <v>37.5</v>
      </c>
      <c r="CK10" s="54">
        <f ca="1">IF(ISBLANK($A10),0,AF10*Mask!L$28)</f>
        <v>0</v>
      </c>
      <c r="CL10" s="54">
        <f ca="1">IF(ISBLANK($A10),0,AG10*Mask!M$28)</f>
        <v>69.998343107128633</v>
      </c>
      <c r="CM10" s="54">
        <f ca="1">IF(ISBLANK($A10),0,AH10*Mask!N$28)</f>
        <v>0</v>
      </c>
      <c r="CN10" s="54">
        <f ca="1">IF(ISBLANK($A10),0,AI10*Mask!O$28)</f>
        <v>0</v>
      </c>
      <c r="CO10" s="54">
        <f ca="1">IF(ISBLANK($A10),0,AJ10*Mask!P$28)</f>
        <v>0</v>
      </c>
      <c r="CP10" s="54">
        <f ca="1">IF(ISBLANK($A10),0,AK10*Mask!Q$28)</f>
        <v>0</v>
      </c>
      <c r="CQ10" s="54">
        <f ca="1">IF(ISBLANK($A10),0,AL10*Mask!R$28)</f>
        <v>0</v>
      </c>
      <c r="CR10" s="54">
        <f ca="1">IF(ISBLANK($A10),0,AM10*Mask!S$28)</f>
        <v>0</v>
      </c>
      <c r="CS10" s="54">
        <f ca="1">IF(ISBLANK($A10),0,AN10*Mask!T$28)</f>
        <v>0</v>
      </c>
      <c r="CT10" s="54">
        <f ca="1">IF(ISBLANK($A10),0,AO10*Mask!U$28)</f>
        <v>0</v>
      </c>
      <c r="CU10" s="54">
        <f ca="1">IF(ISBLANK($A10),0,AP10*Mask!V$28)</f>
        <v>0</v>
      </c>
      <c r="CV10" s="54">
        <f ca="1">IF(ISBLANK($A10),0,AQ10*Mask!W$28)</f>
        <v>0</v>
      </c>
      <c r="CW10" s="54">
        <f ca="1">IF(ISBLANK($A10),0,AR10*Mask!X$28)</f>
        <v>0</v>
      </c>
      <c r="CX10" s="54">
        <f ca="1">IF(ISBLANK($A10),0,AS10*Mask!Y$28)</f>
        <v>0</v>
      </c>
      <c r="CY10" s="54">
        <f ca="1">IF(ISBLANK($A10),0,AT10*Mask!Z$28)</f>
        <v>0</v>
      </c>
      <c r="CZ10" s="54">
        <f ca="1">IF(ISBLANK($A10),0,AU10*Mask!AA$28)</f>
        <v>0</v>
      </c>
      <c r="DA10" s="54">
        <f ca="1">IF(ISBLANK($A10),0,AV10*Mask!AB$28)</f>
        <v>0</v>
      </c>
      <c r="DC10" s="54">
        <f ca="1">LARGE($BI10:$DA10,4)</f>
        <v>0</v>
      </c>
    </row>
    <row r="11" spans="1:107">
      <c r="A11" s="17" t="s">
        <v>131</v>
      </c>
      <c r="B11" s="18" t="s">
        <v>132</v>
      </c>
      <c r="C11" s="18" t="s">
        <v>9</v>
      </c>
      <c r="D11" s="19"/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144">
        <v>0</v>
      </c>
      <c r="Q11" s="20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4">
        <v>0</v>
      </c>
      <c r="AA11" s="35">
        <f>IF(ISNA(VLOOKUP(A11&amp;B11,'1'!$K$11:$L$50,2,0)),0,VLOOKUP(A11&amp;B11,'1'!$K$11:$L$50,2,0))</f>
        <v>0</v>
      </c>
      <c r="AB11" s="35">
        <f>IF(ISNA(VLOOKUP($A11&amp;$B11,'2'!$K$11:$L$50,2,0)),0,VLOOKUP($A11&amp;$B11,'2'!$K$11:$L$50,2,0))</f>
        <v>0</v>
      </c>
      <c r="AC11" s="35">
        <f>IF(ISNA(VLOOKUP($A11&amp;$B11,'3'!$K$11:$L$50,2,0)),0,VLOOKUP($A11&amp;$B11,'3'!$K$11:$L$50,2,0))</f>
        <v>0</v>
      </c>
      <c r="AD11" s="35">
        <f>IF(ISNA(VLOOKUP($A11&amp;$B11,'4'!$K$11:$L$50,2,0)),0,VLOOKUP($A11&amp;$B11,'4'!$K$11:$L$50,2,0))</f>
        <v>0</v>
      </c>
      <c r="AE11" s="35">
        <f>IF(ISNA(VLOOKUP($A11&amp;$B11,'5'!$K$11:$L$50,2,0)),0,VLOOKUP($A11&amp;$B11,'5'!$K$11:$L$50,2,0))</f>
        <v>111</v>
      </c>
      <c r="AF11" s="35">
        <f>IF(ISNA(VLOOKUP($A11&amp;$B11,'6'!$K$11:$L$50,2,0)),0,VLOOKUP($A11&amp;$B11,'6'!$K$11:$L$50,2,0))</f>
        <v>0</v>
      </c>
      <c r="AG11" s="35">
        <f>IF(ISNA(VLOOKUP($A11&amp;$B11,'7'!$K$11:$L$50,2,0)),0,VLOOKUP($A11&amp;$B11,'7'!$K$11:$L$50,2,0))</f>
        <v>96.762415471618993</v>
      </c>
      <c r="AH11" s="35">
        <f>IF(ISNA(VLOOKUP($A11&amp;$B11,'8'!$K$11:$L$50,2,0)),0,VLOOKUP($A11&amp;$B11,'8'!$K$11:$L$50,2,0))</f>
        <v>4.5</v>
      </c>
      <c r="AI11" s="35">
        <f>IF(ISNA(VLOOKUP($A11&amp;$B11,'9'!$K$11:$L$50,2,0)),0,VLOOKUP($A11&amp;$B11,'9'!$K$11:$L$50,2,0))</f>
        <v>0</v>
      </c>
      <c r="AJ11" s="35">
        <f>IF(ISNA(VLOOKUP($A11&amp;$B11,'10'!$K$11:$L$50,2,0)),0,VLOOKUP($A11&amp;$B11,'10'!$K$11:$L$50,2,0))</f>
        <v>0</v>
      </c>
      <c r="AK11" s="35">
        <f>IF(ISNA(VLOOKUP($A11&amp;$B11,'11'!$K$11:$L$50,2,0)),0,VLOOKUP($A11&amp;$B11,'11'!$K$11:$L$50,2,0))</f>
        <v>0</v>
      </c>
      <c r="AL11" s="35">
        <f>IF(ISNA(VLOOKUP($A11&amp;$B11,'12'!$K$11:$L$50,2,0)),0,VLOOKUP($A11&amp;$B11,'12'!$K$11:$L$50,2,0))</f>
        <v>0</v>
      </c>
      <c r="AM11" s="35">
        <f>IF(ISNA(VLOOKUP($A11&amp;$B11,'13'!$K$11:$L$50,2,0)),0,VLOOKUP($A11&amp;$B11,'13'!$K$11:$L$50,2,0))</f>
        <v>0</v>
      </c>
      <c r="AN11" s="35">
        <f>IF(ISNA(VLOOKUP($A11&amp;$B11,'14'!$K$11:$L$50,2,0)),0,VLOOKUP($A11&amp;$B11,'14'!$K$11:$L$50,2,0))</f>
        <v>0</v>
      </c>
      <c r="AO11" s="35">
        <f>IF(ISNA(VLOOKUP($A11&amp;$B11,'15'!$K$11:$L$50,2,0)),0,VLOOKUP($A11&amp;$B11,'15'!$K$11:$L$50,2,0))</f>
        <v>0</v>
      </c>
      <c r="AP11" s="35">
        <f>IF(ISNA(VLOOKUP($A11&amp;$B11,'15'!$K$11:$L$50,2,0)),0,VLOOKUP($A11&amp;$B11,'15'!$K$11:$L$50,2,0))</f>
        <v>0</v>
      </c>
      <c r="AQ11" s="35">
        <f>IF(ISNA(VLOOKUP($A11&amp;$B11,'15'!$K$11:$L$50,2,0)),0,VLOOKUP($A11&amp;$B11,'15'!$K$11:$L$50,2,0))</f>
        <v>0</v>
      </c>
      <c r="AR11" s="35">
        <f>IF(ISNA(VLOOKUP($A11&amp;$B11,'15'!$K$11:$L$50,2,0)),0,VLOOKUP($A11&amp;$B11,'15'!$K$11:$L$50,2,0))</f>
        <v>0</v>
      </c>
      <c r="AS11" s="35">
        <f>IF(ISNA(VLOOKUP($A11&amp;$B11,'15'!$K$11:$L$50,2,0)),0,VLOOKUP($A11&amp;$B11,'15'!$K$11:$L$50,2,0))</f>
        <v>0</v>
      </c>
      <c r="AT11" s="35">
        <f>IF(ISNA(VLOOKUP($A11&amp;$B11,'15'!$K$11:$L$50,2,0)),0,VLOOKUP($A11&amp;$B11,'15'!$K$11:$L$50,2,0))</f>
        <v>0</v>
      </c>
      <c r="AU11" s="35">
        <f>IF(ISNA(VLOOKUP($A11&amp;$B11,'15'!$K$11:$L$50,2,0)),0,VLOOKUP($A11&amp;$B11,'15'!$K$11:$L$50,2,0))</f>
        <v>0</v>
      </c>
      <c r="AV11" s="35">
        <f>IF(ISNA(VLOOKUP($A11&amp;$B11,'15'!$K$11:$L$50,2,0)),0,VLOOKUP($A11&amp;$B11,'15'!$K$11:$L$50,2,0))</f>
        <v>0</v>
      </c>
      <c r="AW11" s="25">
        <f>LARGE($AA11:$AV11,1)+LARGE($AA11:$AV11,2)+LARGE($AA11:$AV11,3)</f>
        <v>212.26241547161899</v>
      </c>
      <c r="AX11" s="26">
        <f ca="1">LARGE($BI11:$DS11,1)+LARGE($BI11:$DS11,2)+LARGE($BI11:$DS11,3)</f>
        <v>212.26241547161899</v>
      </c>
      <c r="AY11" s="27">
        <f ca="1">IF($AX11&gt;0,RANK($AX11,AX$6:AX$150),"#")</f>
        <v>6</v>
      </c>
      <c r="AZ11" s="24">
        <f ca="1">INDIRECT("'"&amp;$AZ$4&amp;"'!$Q"&amp;TEXT(ROW()+5,"###"))</f>
        <v>0</v>
      </c>
      <c r="BC11" s="181" t="str">
        <f>A11&amp;B11</f>
        <v>ТимченкоАлександр</v>
      </c>
      <c r="BD11" s="182" t="str">
        <f>C11</f>
        <v>Москва</v>
      </c>
      <c r="BE11" s="199">
        <v>11511102195</v>
      </c>
      <c r="BF11" s="199" t="s">
        <v>192</v>
      </c>
      <c r="BG11" s="182"/>
      <c r="BH11" s="35"/>
      <c r="BI11" s="35">
        <f ca="1">E11*Mask!G$27</f>
        <v>0</v>
      </c>
      <c r="BJ11" s="35">
        <f ca="1">F11*Mask!H$27</f>
        <v>0</v>
      </c>
      <c r="BK11" s="35">
        <f ca="1">G11*Mask!I$27</f>
        <v>0</v>
      </c>
      <c r="BL11" s="35">
        <f ca="1">H11*Mask!J$27</f>
        <v>0</v>
      </c>
      <c r="BM11" s="35">
        <f ca="1">I11*Mask!K$27</f>
        <v>0</v>
      </c>
      <c r="BN11" s="35">
        <f ca="1">J11*Mask!L$27</f>
        <v>0</v>
      </c>
      <c r="BO11" s="35">
        <f ca="1">K11*Mask!M$27</f>
        <v>0</v>
      </c>
      <c r="BP11" s="35">
        <f ca="1">L11*Mask!N$27</f>
        <v>0</v>
      </c>
      <c r="BQ11" s="35">
        <f ca="1">M11*Mask!O$27</f>
        <v>0</v>
      </c>
      <c r="BR11" s="35">
        <f ca="1">N11*Mask!P$27</f>
        <v>0</v>
      </c>
      <c r="BS11" s="35">
        <f ca="1">O11*Mask!Q$27</f>
        <v>0</v>
      </c>
      <c r="BT11" s="35">
        <f ca="1">P11*Mask!R$27</f>
        <v>0</v>
      </c>
      <c r="BU11" s="35">
        <f ca="1">Q11*Mask!S$27</f>
        <v>0</v>
      </c>
      <c r="BV11" s="35">
        <f ca="1">R11*Mask!T$27</f>
        <v>0</v>
      </c>
      <c r="BW11" s="35">
        <f ca="1">S11*Mask!U$27</f>
        <v>0</v>
      </c>
      <c r="BX11" s="35">
        <f ca="1">T11*Mask!V$27</f>
        <v>0</v>
      </c>
      <c r="BY11" s="35">
        <f ca="1">U11*Mask!W$27</f>
        <v>0</v>
      </c>
      <c r="BZ11" s="35">
        <f ca="1">V11*Mask!X$27</f>
        <v>0</v>
      </c>
      <c r="CA11" s="35">
        <f ca="1">W11*Mask!Y$27</f>
        <v>0</v>
      </c>
      <c r="CB11" s="35">
        <f ca="1">X11*Mask!Z$27</f>
        <v>0</v>
      </c>
      <c r="CC11" s="35">
        <f ca="1">Y11*Mask!AA$27</f>
        <v>0</v>
      </c>
      <c r="CD11" s="35">
        <f ca="1">Z11*Mask!AB$27</f>
        <v>0</v>
      </c>
      <c r="CE11" s="54"/>
      <c r="CF11" s="54">
        <f ca="1">IF(ISBLANK($A11),0,AA11*Mask!G$28)</f>
        <v>0</v>
      </c>
      <c r="CG11" s="54">
        <f ca="1">IF(ISBLANK($A11),0,AB11*Mask!H$28)</f>
        <v>0</v>
      </c>
      <c r="CH11" s="54">
        <f ca="1">IF(ISBLANK($A11),0,AC11*Mask!I$28)</f>
        <v>0</v>
      </c>
      <c r="CI11" s="54">
        <f ca="1">IF(ISBLANK($A11),0,AD11*Mask!J$28)</f>
        <v>0</v>
      </c>
      <c r="CJ11" s="54">
        <f ca="1">IF(ISBLANK($A11),0,AE11*Mask!K$28)</f>
        <v>111</v>
      </c>
      <c r="CK11" s="54">
        <f ca="1">IF(ISBLANK($A11),0,AF11*Mask!L$28)</f>
        <v>0</v>
      </c>
      <c r="CL11" s="54">
        <f ca="1">IF(ISBLANK($A11),0,AG11*Mask!M$28)</f>
        <v>96.762415471618993</v>
      </c>
      <c r="CM11" s="54">
        <f ca="1">IF(ISBLANK($A11),0,AH11*Mask!N$28)</f>
        <v>4.5</v>
      </c>
      <c r="CN11" s="54">
        <f ca="1">IF(ISBLANK($A11),0,AI11*Mask!O$28)</f>
        <v>0</v>
      </c>
      <c r="CO11" s="54">
        <f ca="1">IF(ISBLANK($A11),0,AJ11*Mask!P$28)</f>
        <v>0</v>
      </c>
      <c r="CP11" s="54">
        <f ca="1">IF(ISBLANK($A11),0,AK11*Mask!Q$28)</f>
        <v>0</v>
      </c>
      <c r="CQ11" s="54">
        <f ca="1">IF(ISBLANK($A11),0,AL11*Mask!R$28)</f>
        <v>0</v>
      </c>
      <c r="CR11" s="54">
        <f ca="1">IF(ISBLANK($A11),0,AM11*Mask!S$28)</f>
        <v>0</v>
      </c>
      <c r="CS11" s="54">
        <f ca="1">IF(ISBLANK($A11),0,AN11*Mask!T$28)</f>
        <v>0</v>
      </c>
      <c r="CT11" s="54">
        <f ca="1">IF(ISBLANK($A11),0,AO11*Mask!U$28)</f>
        <v>0</v>
      </c>
      <c r="CU11" s="54">
        <f ca="1">IF(ISBLANK($A11),0,AP11*Mask!V$28)</f>
        <v>0</v>
      </c>
      <c r="CV11" s="54">
        <f ca="1">IF(ISBLANK($A11),0,AQ11*Mask!W$28)</f>
        <v>0</v>
      </c>
      <c r="CW11" s="54">
        <f ca="1">IF(ISBLANK($A11),0,AR11*Mask!X$28)</f>
        <v>0</v>
      </c>
      <c r="CX11" s="54">
        <f ca="1">IF(ISBLANK($A11),0,AS11*Mask!Y$28)</f>
        <v>0</v>
      </c>
      <c r="CY11" s="54">
        <f ca="1">IF(ISBLANK($A11),0,AT11*Mask!Z$28)</f>
        <v>0</v>
      </c>
      <c r="CZ11" s="54">
        <f ca="1">IF(ISBLANK($A11),0,AU11*Mask!AA$28)</f>
        <v>0</v>
      </c>
      <c r="DA11" s="54">
        <f ca="1">IF(ISBLANK($A11),0,AV11*Mask!AB$28)</f>
        <v>0</v>
      </c>
      <c r="DC11" s="54">
        <f ca="1">LARGE($BI11:$DA11,4)</f>
        <v>0</v>
      </c>
    </row>
    <row r="12" spans="1:107">
      <c r="A12" s="17" t="s">
        <v>131</v>
      </c>
      <c r="B12" s="18" t="s">
        <v>101</v>
      </c>
      <c r="C12" s="18" t="s">
        <v>9</v>
      </c>
      <c r="D12" s="19"/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144">
        <v>0</v>
      </c>
      <c r="Q12" s="20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35">
        <f>IF(ISNA(VLOOKUP(A12&amp;B12,'1'!$K$11:$L$50,2,0)),0,VLOOKUP(A12&amp;B12,'1'!$K$11:$L$50,2,0))</f>
        <v>29.12322181297418</v>
      </c>
      <c r="AB12" s="35">
        <f>IF(ISNA(VLOOKUP($A12&amp;$B12,'2'!$K$11:$L$50,2,0)),0,VLOOKUP($A12&amp;$B12,'2'!$K$11:$L$50,2,0))</f>
        <v>0</v>
      </c>
      <c r="AC12" s="35">
        <f>IF(ISNA(VLOOKUP($A12&amp;$B12,'3'!$K$11:$L$50,2,0)),0,VLOOKUP($A12&amp;$B12,'3'!$K$11:$L$50,2,0))</f>
        <v>0</v>
      </c>
      <c r="AD12" s="35">
        <f>IF(ISNA(VLOOKUP($A12&amp;$B12,'4'!$K$11:$L$50,2,0)),0,VLOOKUP($A12&amp;$B12,'4'!$K$11:$L$50,2,0))</f>
        <v>0</v>
      </c>
      <c r="AE12" s="35">
        <f>IF(ISNA(VLOOKUP($A12&amp;$B12,'5'!$K$11:$L$50,2,0)),0,VLOOKUP($A12&amp;$B12,'5'!$K$11:$L$50,2,0))</f>
        <v>127.5</v>
      </c>
      <c r="AF12" s="35">
        <f>IF(ISNA(VLOOKUP($A12&amp;$B12,'6'!$K$11:$L$50,2,0)),0,VLOOKUP($A12&amp;$B12,'6'!$K$11:$L$50,2,0))</f>
        <v>0</v>
      </c>
      <c r="AG12" s="35">
        <f>IF(ISNA(VLOOKUP($A12&amp;$B12,'7'!$K$11:$L$50,2,0)),0,VLOOKUP($A12&amp;$B12,'7'!$K$11:$L$50,2,0))</f>
        <v>41.175495945369782</v>
      </c>
      <c r="AH12" s="35">
        <f>IF(ISNA(VLOOKUP($A12&amp;$B12,'8'!$K$11:$L$50,2,0)),0,VLOOKUP($A12&amp;$B12,'8'!$K$11:$L$50,2,0))</f>
        <v>15.75</v>
      </c>
      <c r="AI12" s="35">
        <f>IF(ISNA(VLOOKUP($A12&amp;$B12,'9'!$K$11:$L$50,2,0)),0,VLOOKUP($A12&amp;$B12,'9'!$K$11:$L$50,2,0))</f>
        <v>0</v>
      </c>
      <c r="AJ12" s="35">
        <f>IF(ISNA(VLOOKUP($A12&amp;$B12,'10'!$K$11:$L$50,2,0)),0,VLOOKUP($A12&amp;$B12,'10'!$K$11:$L$50,2,0))</f>
        <v>0</v>
      </c>
      <c r="AK12" s="35">
        <f>IF(ISNA(VLOOKUP($A12&amp;$B12,'11'!$K$11:$L$50,2,0)),0,VLOOKUP($A12&amp;$B12,'11'!$K$11:$L$50,2,0))</f>
        <v>0</v>
      </c>
      <c r="AL12" s="35">
        <f>IF(ISNA(VLOOKUP($A12&amp;$B12,'12'!$K$11:$L$50,2,0)),0,VLOOKUP($A12&amp;$B12,'12'!$K$11:$L$50,2,0))</f>
        <v>40.153158212555901</v>
      </c>
      <c r="AM12" s="35">
        <f>IF(ISNA(VLOOKUP($A12&amp;$B12,'13'!$K$11:$L$50,2,0)),0,VLOOKUP($A12&amp;$B12,'13'!$K$11:$L$50,2,0))</f>
        <v>0</v>
      </c>
      <c r="AN12" s="35">
        <f>IF(ISNA(VLOOKUP($A12&amp;$B12,'14'!$K$11:$L$50,2,0)),0,VLOOKUP($A12&amp;$B12,'14'!$K$11:$L$50,2,0))</f>
        <v>0</v>
      </c>
      <c r="AO12" s="35">
        <f>IF(ISNA(VLOOKUP($A12&amp;$B12,'15'!$K$11:$L$50,2,0)),0,VLOOKUP($A12&amp;$B12,'15'!$K$11:$L$50,2,0))</f>
        <v>0</v>
      </c>
      <c r="AP12" s="35">
        <f>IF(ISNA(VLOOKUP($A12&amp;$B12,'15'!$K$11:$L$50,2,0)),0,VLOOKUP($A12&amp;$B12,'15'!$K$11:$L$50,2,0))</f>
        <v>0</v>
      </c>
      <c r="AQ12" s="35">
        <f>IF(ISNA(VLOOKUP($A12&amp;$B12,'15'!$K$11:$L$50,2,0)),0,VLOOKUP($A12&amp;$B12,'15'!$K$11:$L$50,2,0))</f>
        <v>0</v>
      </c>
      <c r="AR12" s="35">
        <f>IF(ISNA(VLOOKUP($A12&amp;$B12,'15'!$K$11:$L$50,2,0)),0,VLOOKUP($A12&amp;$B12,'15'!$K$11:$L$50,2,0))</f>
        <v>0</v>
      </c>
      <c r="AS12" s="35">
        <f>IF(ISNA(VLOOKUP($A12&amp;$B12,'15'!$K$11:$L$50,2,0)),0,VLOOKUP($A12&amp;$B12,'15'!$K$11:$L$50,2,0))</f>
        <v>0</v>
      </c>
      <c r="AT12" s="35">
        <f>IF(ISNA(VLOOKUP($A12&amp;$B12,'15'!$K$11:$L$50,2,0)),0,VLOOKUP($A12&amp;$B12,'15'!$K$11:$L$50,2,0))</f>
        <v>0</v>
      </c>
      <c r="AU12" s="35">
        <f>IF(ISNA(VLOOKUP($A12&amp;$B12,'15'!$K$11:$L$50,2,0)),0,VLOOKUP($A12&amp;$B12,'15'!$K$11:$L$50,2,0))</f>
        <v>0</v>
      </c>
      <c r="AV12" s="35">
        <f>IF(ISNA(VLOOKUP($A12&amp;$B12,'15'!$K$11:$L$50,2,0)),0,VLOOKUP($A12&amp;$B12,'15'!$K$11:$L$50,2,0))</f>
        <v>0</v>
      </c>
      <c r="AW12" s="25">
        <f>LARGE($AA12:$AV12,1)+LARGE($AA12:$AV12,2)+LARGE($AA12:$AV12,3)</f>
        <v>208.82865415792568</v>
      </c>
      <c r="AX12" s="26">
        <f ca="1">LARGE($BI12:$DS12,1)+LARGE($BI12:$DS12,2)+LARGE($BI12:$DS12,3)</f>
        <v>208.82865415792568</v>
      </c>
      <c r="AY12" s="27">
        <f ca="1">IF($AX12&gt;0,RANK($AX12,AX$6:AX$150),"#")</f>
        <v>7</v>
      </c>
      <c r="AZ12" s="24">
        <f ca="1">INDIRECT("'"&amp;$AZ$4&amp;"'!$Q"&amp;TEXT(ROW()+5,"###"))</f>
        <v>0</v>
      </c>
      <c r="BC12" s="181" t="str">
        <f>A12&amp;B12</f>
        <v>ТимченкоСергей</v>
      </c>
      <c r="BD12" s="182" t="str">
        <f>C12</f>
        <v>Москва</v>
      </c>
      <c r="BE12" s="199">
        <v>11511102194</v>
      </c>
      <c r="BF12" s="199" t="s">
        <v>193</v>
      </c>
      <c r="BG12" s="182"/>
      <c r="BH12" s="35"/>
      <c r="BI12" s="35">
        <f ca="1">E12*Mask!G$27</f>
        <v>0</v>
      </c>
      <c r="BJ12" s="35">
        <f ca="1">F12*Mask!H$27</f>
        <v>0</v>
      </c>
      <c r="BK12" s="35">
        <f ca="1">G12*Mask!I$27</f>
        <v>0</v>
      </c>
      <c r="BL12" s="35">
        <f ca="1">H12*Mask!J$27</f>
        <v>0</v>
      </c>
      <c r="BM12" s="35">
        <f ca="1">I12*Mask!K$27</f>
        <v>0</v>
      </c>
      <c r="BN12" s="35">
        <f ca="1">J12*Mask!L$27</f>
        <v>0</v>
      </c>
      <c r="BO12" s="35">
        <f ca="1">K12*Mask!M$27</f>
        <v>0</v>
      </c>
      <c r="BP12" s="35">
        <f ca="1">L12*Mask!N$27</f>
        <v>0</v>
      </c>
      <c r="BQ12" s="35">
        <f ca="1">M12*Mask!O$27</f>
        <v>0</v>
      </c>
      <c r="BR12" s="35">
        <f ca="1">N12*Mask!P$27</f>
        <v>0</v>
      </c>
      <c r="BS12" s="35">
        <f ca="1">O12*Mask!Q$27</f>
        <v>0</v>
      </c>
      <c r="BT12" s="35">
        <f ca="1">P12*Mask!R$27</f>
        <v>0</v>
      </c>
      <c r="BU12" s="35">
        <f ca="1">Q12*Mask!S$27</f>
        <v>0</v>
      </c>
      <c r="BV12" s="35">
        <f ca="1">R12*Mask!T$27</f>
        <v>0</v>
      </c>
      <c r="BW12" s="35">
        <f ca="1">S12*Mask!U$27</f>
        <v>0</v>
      </c>
      <c r="BX12" s="35">
        <f ca="1">T12*Mask!V$27</f>
        <v>0</v>
      </c>
      <c r="BY12" s="35">
        <f ca="1">U12*Mask!W$27</f>
        <v>0</v>
      </c>
      <c r="BZ12" s="35">
        <f ca="1">V12*Mask!X$27</f>
        <v>0</v>
      </c>
      <c r="CA12" s="35">
        <f ca="1">W12*Mask!Y$27</f>
        <v>0</v>
      </c>
      <c r="CB12" s="35">
        <f ca="1">X12*Mask!Z$27</f>
        <v>0</v>
      </c>
      <c r="CC12" s="35">
        <f ca="1">Y12*Mask!AA$27</f>
        <v>0</v>
      </c>
      <c r="CD12" s="35">
        <f ca="1">Z12*Mask!AB$27</f>
        <v>0</v>
      </c>
      <c r="CE12" s="54"/>
      <c r="CF12" s="54">
        <f ca="1">IF(ISBLANK($A12),0,AA12*Mask!G$28)</f>
        <v>29.12322181297418</v>
      </c>
      <c r="CG12" s="54">
        <f ca="1">IF(ISBLANK($A12),0,AB12*Mask!H$28)</f>
        <v>0</v>
      </c>
      <c r="CH12" s="54">
        <f ca="1">IF(ISBLANK($A12),0,AC12*Mask!I$28)</f>
        <v>0</v>
      </c>
      <c r="CI12" s="54">
        <f ca="1">IF(ISBLANK($A12),0,AD12*Mask!J$28)</f>
        <v>0</v>
      </c>
      <c r="CJ12" s="54">
        <f ca="1">IF(ISBLANK($A12),0,AE12*Mask!K$28)</f>
        <v>127.5</v>
      </c>
      <c r="CK12" s="54">
        <f ca="1">IF(ISBLANK($A12),0,AF12*Mask!L$28)</f>
        <v>0</v>
      </c>
      <c r="CL12" s="54">
        <f ca="1">IF(ISBLANK($A12),0,AG12*Mask!M$28)</f>
        <v>41.175495945369782</v>
      </c>
      <c r="CM12" s="54">
        <f ca="1">IF(ISBLANK($A12),0,AH12*Mask!N$28)</f>
        <v>15.75</v>
      </c>
      <c r="CN12" s="54">
        <f ca="1">IF(ISBLANK($A12),0,AI12*Mask!O$28)</f>
        <v>0</v>
      </c>
      <c r="CO12" s="54">
        <f ca="1">IF(ISBLANK($A12),0,AJ12*Mask!P$28)</f>
        <v>0</v>
      </c>
      <c r="CP12" s="54">
        <f ca="1">IF(ISBLANK($A12),0,AK12*Mask!Q$28)</f>
        <v>0</v>
      </c>
      <c r="CQ12" s="54">
        <f ca="1">IF(ISBLANK($A12),0,AL12*Mask!R$28)</f>
        <v>40.153158212555901</v>
      </c>
      <c r="CR12" s="54">
        <f ca="1">IF(ISBLANK($A12),0,AM12*Mask!S$28)</f>
        <v>0</v>
      </c>
      <c r="CS12" s="54">
        <f ca="1">IF(ISBLANK($A12),0,AN12*Mask!T$28)</f>
        <v>0</v>
      </c>
      <c r="CT12" s="54">
        <f ca="1">IF(ISBLANK($A12),0,AO12*Mask!U$28)</f>
        <v>0</v>
      </c>
      <c r="CU12" s="54">
        <f ca="1">IF(ISBLANK($A12),0,AP12*Mask!V$28)</f>
        <v>0</v>
      </c>
      <c r="CV12" s="54">
        <f ca="1">IF(ISBLANK($A12),0,AQ12*Mask!W$28)</f>
        <v>0</v>
      </c>
      <c r="CW12" s="54">
        <f ca="1">IF(ISBLANK($A12),0,AR12*Mask!X$28)</f>
        <v>0</v>
      </c>
      <c r="CX12" s="54">
        <f ca="1">IF(ISBLANK($A12),0,AS12*Mask!Y$28)</f>
        <v>0</v>
      </c>
      <c r="CY12" s="54">
        <f ca="1">IF(ISBLANK($A12),0,AT12*Mask!Z$28)</f>
        <v>0</v>
      </c>
      <c r="CZ12" s="54">
        <f ca="1">IF(ISBLANK($A12),0,AU12*Mask!AA$28)</f>
        <v>0</v>
      </c>
      <c r="DA12" s="54">
        <f ca="1">IF(ISBLANK($A12),0,AV12*Mask!AB$28)</f>
        <v>0</v>
      </c>
      <c r="DC12" s="54">
        <f ca="1">LARGE($BI12:$DA12,4)</f>
        <v>29.12322181297418</v>
      </c>
    </row>
    <row r="13" spans="1:107">
      <c r="A13" s="17" t="s">
        <v>133</v>
      </c>
      <c r="B13" s="18" t="s">
        <v>134</v>
      </c>
      <c r="C13" s="18" t="s">
        <v>9</v>
      </c>
      <c r="D13" s="19"/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144">
        <v>0</v>
      </c>
      <c r="Q13" s="20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35">
        <f>IF(ISNA(VLOOKUP(A13&amp;B13,'1'!$K$11:$L$50,2,0)),0,VLOOKUP(A13&amp;B13,'1'!$K$11:$L$50,2,0))</f>
        <v>0</v>
      </c>
      <c r="AB13" s="35">
        <f>IF(ISNA(VLOOKUP($A13&amp;$B13,'2'!$K$11:$L$50,2,0)),0,VLOOKUP($A13&amp;$B13,'2'!$K$11:$L$50,2,0))</f>
        <v>51.002084815909605</v>
      </c>
      <c r="AC13" s="35">
        <f>IF(ISNA(VLOOKUP($A13&amp;$B13,'3'!$K$11:$L$50,2,0)),0,VLOOKUP($A13&amp;$B13,'3'!$K$11:$L$50,2,0))</f>
        <v>0</v>
      </c>
      <c r="AD13" s="35">
        <f>IF(ISNA(VLOOKUP($A13&amp;$B13,'4'!$K$11:$L$50,2,0)),0,VLOOKUP($A13&amp;$B13,'4'!$K$11:$L$50,2,0))</f>
        <v>74.038318466064055</v>
      </c>
      <c r="AE13" s="35">
        <f>IF(ISNA(VLOOKUP($A13&amp;$B13,'5'!$K$11:$L$50,2,0)),0,VLOOKUP($A13&amp;$B13,'5'!$K$11:$L$50,2,0))</f>
        <v>0</v>
      </c>
      <c r="AF13" s="35">
        <f>IF(ISNA(VLOOKUP($A13&amp;$B13,'6'!$K$11:$L$50,2,0)),0,VLOOKUP($A13&amp;$B13,'6'!$K$11:$L$50,2,0))</f>
        <v>0</v>
      </c>
      <c r="AG13" s="35">
        <f>IF(ISNA(VLOOKUP($A13&amp;$B13,'7'!$K$11:$L$50,2,0)),0,VLOOKUP($A13&amp;$B13,'7'!$K$11:$L$50,2,0))</f>
        <v>59.704469120786186</v>
      </c>
      <c r="AH13" s="35">
        <f>IF(ISNA(VLOOKUP($A13&amp;$B13,'8'!$K$11:$L$50,2,0)),0,VLOOKUP($A13&amp;$B13,'8'!$K$11:$L$50,2,0))</f>
        <v>0</v>
      </c>
      <c r="AI13" s="35">
        <f>IF(ISNA(VLOOKUP($A13&amp;$B13,'9'!$K$11:$L$50,2,0)),0,VLOOKUP($A13&amp;$B13,'9'!$K$11:$L$50,2,0))</f>
        <v>0</v>
      </c>
      <c r="AJ13" s="35">
        <f>IF(ISNA(VLOOKUP($A13&amp;$B13,'10'!$K$11:$L$50,2,0)),0,VLOOKUP($A13&amp;$B13,'10'!$K$11:$L$50,2,0))</f>
        <v>60</v>
      </c>
      <c r="AK13" s="35">
        <f>IF(ISNA(VLOOKUP($A13&amp;$B13,'11'!$K$11:$L$50,2,0)),0,VLOOKUP($A13&amp;$B13,'11'!$K$11:$L$50,2,0))</f>
        <v>0</v>
      </c>
      <c r="AL13" s="35">
        <f>IF(ISNA(VLOOKUP($A13&amp;$B13,'12'!$K$11:$L$50,2,0)),0,VLOOKUP($A13&amp;$B13,'12'!$K$11:$L$50,2,0))</f>
        <v>0</v>
      </c>
      <c r="AM13" s="35">
        <f>IF(ISNA(VLOOKUP($A13&amp;$B13,'13'!$K$11:$L$50,2,0)),0,VLOOKUP($A13&amp;$B13,'13'!$K$11:$L$50,2,0))</f>
        <v>0</v>
      </c>
      <c r="AN13" s="35">
        <f>IF(ISNA(VLOOKUP($A13&amp;$B13,'14'!$K$11:$L$50,2,0)),0,VLOOKUP($A13&amp;$B13,'14'!$K$11:$L$50,2,0))</f>
        <v>0</v>
      </c>
      <c r="AO13" s="35">
        <f>IF(ISNA(VLOOKUP($A13&amp;$B13,'15'!$K$11:$L$50,2,0)),0,VLOOKUP($A13&amp;$B13,'15'!$K$11:$L$50,2,0))</f>
        <v>0</v>
      </c>
      <c r="AP13" s="35">
        <f>IF(ISNA(VLOOKUP($A13&amp;$B13,'15'!$K$11:$L$50,2,0)),0,VLOOKUP($A13&amp;$B13,'15'!$K$11:$L$50,2,0))</f>
        <v>0</v>
      </c>
      <c r="AQ13" s="35">
        <f>IF(ISNA(VLOOKUP($A13&amp;$B13,'15'!$K$11:$L$50,2,0)),0,VLOOKUP($A13&amp;$B13,'15'!$K$11:$L$50,2,0))</f>
        <v>0</v>
      </c>
      <c r="AR13" s="35">
        <f>IF(ISNA(VLOOKUP($A13&amp;$B13,'15'!$K$11:$L$50,2,0)),0,VLOOKUP($A13&amp;$B13,'15'!$K$11:$L$50,2,0))</f>
        <v>0</v>
      </c>
      <c r="AS13" s="35">
        <f>IF(ISNA(VLOOKUP($A13&amp;$B13,'15'!$K$11:$L$50,2,0)),0,VLOOKUP($A13&amp;$B13,'15'!$K$11:$L$50,2,0))</f>
        <v>0</v>
      </c>
      <c r="AT13" s="35">
        <f>IF(ISNA(VLOOKUP($A13&amp;$B13,'15'!$K$11:$L$50,2,0)),0,VLOOKUP($A13&amp;$B13,'15'!$K$11:$L$50,2,0))</f>
        <v>0</v>
      </c>
      <c r="AU13" s="35">
        <f>IF(ISNA(VLOOKUP($A13&amp;$B13,'15'!$K$11:$L$50,2,0)),0,VLOOKUP($A13&amp;$B13,'15'!$K$11:$L$50,2,0))</f>
        <v>0</v>
      </c>
      <c r="AV13" s="35">
        <f>IF(ISNA(VLOOKUP($A13&amp;$B13,'15'!$K$11:$L$50,2,0)),0,VLOOKUP($A13&amp;$B13,'15'!$K$11:$L$50,2,0))</f>
        <v>0</v>
      </c>
      <c r="AW13" s="25">
        <f>LARGE($AA13:$AV13,1)+LARGE($AA13:$AV13,2)+LARGE($AA13:$AV13,3)</f>
        <v>193.74278758685023</v>
      </c>
      <c r="AX13" s="26">
        <f ca="1">LARGE($BI13:$DS13,1)+LARGE($BI13:$DS13,2)+LARGE($BI13:$DS13,3)</f>
        <v>193.74278758685023</v>
      </c>
      <c r="AY13" s="27">
        <f ca="1">IF($AX13&gt;0,RANK($AX13,AX$6:AX$150),"#")</f>
        <v>8</v>
      </c>
      <c r="AZ13" s="24">
        <f ca="1">INDIRECT("'"&amp;$AZ$4&amp;"'!$Q"&amp;TEXT(ROW()+5,"###"))</f>
        <v>0</v>
      </c>
      <c r="BC13" s="181" t="str">
        <f>A13&amp;B13</f>
        <v>МарцынюкЕвгений</v>
      </c>
      <c r="BD13" s="182" t="str">
        <f>C13</f>
        <v>Москва</v>
      </c>
      <c r="BE13" s="199">
        <v>11511202449</v>
      </c>
      <c r="BF13" s="199" t="s">
        <v>194</v>
      </c>
      <c r="BG13" s="182"/>
      <c r="BH13" s="35"/>
      <c r="BI13" s="35">
        <f ca="1">E13*Mask!G$27</f>
        <v>0</v>
      </c>
      <c r="BJ13" s="35">
        <f ca="1">F13*Mask!H$27</f>
        <v>0</v>
      </c>
      <c r="BK13" s="35">
        <f ca="1">G13*Mask!I$27</f>
        <v>0</v>
      </c>
      <c r="BL13" s="35">
        <f ca="1">H13*Mask!J$27</f>
        <v>0</v>
      </c>
      <c r="BM13" s="35">
        <f ca="1">I13*Mask!K$27</f>
        <v>0</v>
      </c>
      <c r="BN13" s="35">
        <f ca="1">J13*Mask!L$27</f>
        <v>0</v>
      </c>
      <c r="BO13" s="35">
        <f ca="1">K13*Mask!M$27</f>
        <v>0</v>
      </c>
      <c r="BP13" s="35">
        <f ca="1">L13*Mask!N$27</f>
        <v>0</v>
      </c>
      <c r="BQ13" s="35">
        <f ca="1">M13*Mask!O$27</f>
        <v>0</v>
      </c>
      <c r="BR13" s="35">
        <f ca="1">N13*Mask!P$27</f>
        <v>0</v>
      </c>
      <c r="BS13" s="35">
        <f ca="1">O13*Mask!Q$27</f>
        <v>0</v>
      </c>
      <c r="BT13" s="35">
        <f ca="1">P13*Mask!R$27</f>
        <v>0</v>
      </c>
      <c r="BU13" s="35">
        <f ca="1">Q13*Mask!S$27</f>
        <v>0</v>
      </c>
      <c r="BV13" s="35">
        <f ca="1">R13*Mask!T$27</f>
        <v>0</v>
      </c>
      <c r="BW13" s="35">
        <f ca="1">S13*Mask!U$27</f>
        <v>0</v>
      </c>
      <c r="BX13" s="35">
        <f ca="1">T13*Mask!V$27</f>
        <v>0</v>
      </c>
      <c r="BY13" s="35">
        <f ca="1">U13*Mask!W$27</f>
        <v>0</v>
      </c>
      <c r="BZ13" s="35">
        <f ca="1">V13*Mask!X$27</f>
        <v>0</v>
      </c>
      <c r="CA13" s="35">
        <f ca="1">W13*Mask!Y$27</f>
        <v>0</v>
      </c>
      <c r="CB13" s="35">
        <f ca="1">X13*Mask!Z$27</f>
        <v>0</v>
      </c>
      <c r="CC13" s="35">
        <f ca="1">Y13*Mask!AA$27</f>
        <v>0</v>
      </c>
      <c r="CD13" s="35">
        <f ca="1">Z13*Mask!AB$27</f>
        <v>0</v>
      </c>
      <c r="CE13" s="54"/>
      <c r="CF13" s="54">
        <f ca="1">IF(ISBLANK($A13),0,AA13*Mask!G$28)</f>
        <v>0</v>
      </c>
      <c r="CG13" s="54">
        <f ca="1">IF(ISBLANK($A13),0,AB13*Mask!H$28)</f>
        <v>51.002084815909605</v>
      </c>
      <c r="CH13" s="54">
        <f ca="1">IF(ISBLANK($A13),0,AC13*Mask!I$28)</f>
        <v>0</v>
      </c>
      <c r="CI13" s="54">
        <f ca="1">IF(ISBLANK($A13),0,AD13*Mask!J$28)</f>
        <v>74.038318466064055</v>
      </c>
      <c r="CJ13" s="54">
        <f ca="1">IF(ISBLANK($A13),0,AE13*Mask!K$28)</f>
        <v>0</v>
      </c>
      <c r="CK13" s="54">
        <f ca="1">IF(ISBLANK($A13),0,AF13*Mask!L$28)</f>
        <v>0</v>
      </c>
      <c r="CL13" s="54">
        <f ca="1">IF(ISBLANK($A13),0,AG13*Mask!M$28)</f>
        <v>59.704469120786186</v>
      </c>
      <c r="CM13" s="54">
        <f ca="1">IF(ISBLANK($A13),0,AH13*Mask!N$28)</f>
        <v>0</v>
      </c>
      <c r="CN13" s="54">
        <f ca="1">IF(ISBLANK($A13),0,AI13*Mask!O$28)</f>
        <v>0</v>
      </c>
      <c r="CO13" s="54">
        <f ca="1">IF(ISBLANK($A13),0,AJ13*Mask!P$28)</f>
        <v>60</v>
      </c>
      <c r="CP13" s="54">
        <f ca="1">IF(ISBLANK($A13),0,AK13*Mask!Q$28)</f>
        <v>0</v>
      </c>
      <c r="CQ13" s="54">
        <f ca="1">IF(ISBLANK($A13),0,AL13*Mask!R$28)</f>
        <v>0</v>
      </c>
      <c r="CR13" s="54">
        <f ca="1">IF(ISBLANK($A13),0,AM13*Mask!S$28)</f>
        <v>0</v>
      </c>
      <c r="CS13" s="54">
        <f ca="1">IF(ISBLANK($A13),0,AN13*Mask!T$28)</f>
        <v>0</v>
      </c>
      <c r="CT13" s="54">
        <f ca="1">IF(ISBLANK($A13),0,AO13*Mask!U$28)</f>
        <v>0</v>
      </c>
      <c r="CU13" s="54">
        <f ca="1">IF(ISBLANK($A13),0,AP13*Mask!V$28)</f>
        <v>0</v>
      </c>
      <c r="CV13" s="54">
        <f ca="1">IF(ISBLANK($A13),0,AQ13*Mask!W$28)</f>
        <v>0</v>
      </c>
      <c r="CW13" s="54">
        <f ca="1">IF(ISBLANK($A13),0,AR13*Mask!X$28)</f>
        <v>0</v>
      </c>
      <c r="CX13" s="54">
        <f ca="1">IF(ISBLANK($A13),0,AS13*Mask!Y$28)</f>
        <v>0</v>
      </c>
      <c r="CY13" s="54">
        <f ca="1">IF(ISBLANK($A13),0,AT13*Mask!Z$28)</f>
        <v>0</v>
      </c>
      <c r="CZ13" s="54">
        <f ca="1">IF(ISBLANK($A13),0,AU13*Mask!AA$28)</f>
        <v>0</v>
      </c>
      <c r="DA13" s="54">
        <f ca="1">IF(ISBLANK($A13),0,AV13*Mask!AB$28)</f>
        <v>0</v>
      </c>
      <c r="DC13" s="54">
        <f ca="1">LARGE($BI13:$DA13,4)</f>
        <v>51.002084815909605</v>
      </c>
    </row>
    <row r="14" spans="1:107">
      <c r="A14" s="17" t="s">
        <v>86</v>
      </c>
      <c r="B14" s="18" t="s">
        <v>87</v>
      </c>
      <c r="C14" s="18" t="s">
        <v>19</v>
      </c>
      <c r="D14" s="19"/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57.586248982863545</v>
      </c>
      <c r="L14" s="20">
        <v>0</v>
      </c>
      <c r="M14" s="20">
        <v>0</v>
      </c>
      <c r="N14" s="20">
        <v>0</v>
      </c>
      <c r="O14" s="20">
        <v>0</v>
      </c>
      <c r="P14" s="144">
        <v>0</v>
      </c>
      <c r="Q14" s="20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35">
        <f>IF(ISNA(VLOOKUP(A14&amp;B14,'1'!$K$11:$L$50,2,0)),0,VLOOKUP(A14&amp;B14,'1'!$K$11:$L$50,2,0))</f>
        <v>0</v>
      </c>
      <c r="AB14" s="35">
        <f>IF(ISNA(VLOOKUP($A14&amp;$B14,'2'!$K$11:$L$50,2,0)),0,VLOOKUP($A14&amp;$B14,'2'!$K$11:$L$50,2,0))</f>
        <v>81.603335705455365</v>
      </c>
      <c r="AC14" s="35">
        <f>IF(ISNA(VLOOKUP($A14&amp;$B14,'3'!$K$11:$L$50,2,0)),0,VLOOKUP($A14&amp;$B14,'3'!$K$11:$L$50,2,0))</f>
        <v>0</v>
      </c>
      <c r="AD14" s="35">
        <f>IF(ISNA(VLOOKUP($A14&amp;$B14,'4'!$K$11:$L$50,2,0)),0,VLOOKUP($A14&amp;$B14,'4'!$K$11:$L$50,2,0))</f>
        <v>85.60680572638654</v>
      </c>
      <c r="AE14" s="35">
        <f>IF(ISNA(VLOOKUP($A14&amp;$B14,'5'!$K$11:$L$50,2,0)),0,VLOOKUP($A14&amp;$B14,'5'!$K$11:$L$50,2,0))</f>
        <v>0</v>
      </c>
      <c r="AF14" s="35">
        <f>IF(ISNA(VLOOKUP($A14&amp;$B14,'6'!$K$11:$L$50,2,0)),0,VLOOKUP($A14&amp;$B14,'6'!$K$11:$L$50,2,0))</f>
        <v>0</v>
      </c>
      <c r="AG14" s="35">
        <f>IF(ISNA(VLOOKUP($A14&amp;$B14,'7'!$K$11:$L$50,2,0)),0,VLOOKUP($A14&amp;$B14,'7'!$K$11:$L$50,2,0))</f>
        <v>0</v>
      </c>
      <c r="AH14" s="35">
        <f>IF(ISNA(VLOOKUP($A14&amp;$B14,'8'!$K$11:$L$50,2,0)),0,VLOOKUP($A14&amp;$B14,'8'!$K$11:$L$50,2,0))</f>
        <v>0</v>
      </c>
      <c r="AI14" s="35">
        <f>IF(ISNA(VLOOKUP($A14&amp;$B14,'9'!$K$11:$L$50,2,0)),0,VLOOKUP($A14&amp;$B14,'9'!$K$11:$L$50,2,0))</f>
        <v>0</v>
      </c>
      <c r="AJ14" s="35">
        <f>IF(ISNA(VLOOKUP($A14&amp;$B14,'10'!$K$11:$L$50,2,0)),0,VLOOKUP($A14&amp;$B14,'10'!$K$11:$L$50,2,0))</f>
        <v>0</v>
      </c>
      <c r="AK14" s="35">
        <f>IF(ISNA(VLOOKUP($A14&amp;$B14,'11'!$K$11:$L$50,2,0)),0,VLOOKUP($A14&amp;$B14,'11'!$K$11:$L$50,2,0))</f>
        <v>0</v>
      </c>
      <c r="AL14" s="35">
        <f>IF(ISNA(VLOOKUP($A14&amp;$B14,'12'!$K$11:$L$50,2,0)),0,VLOOKUP($A14&amp;$B14,'12'!$K$11:$L$50,2,0))</f>
        <v>0</v>
      </c>
      <c r="AM14" s="35">
        <f>IF(ISNA(VLOOKUP($A14&amp;$B14,'13'!$K$11:$L$50,2,0)),0,VLOOKUP($A14&amp;$B14,'13'!$K$11:$L$50,2,0))</f>
        <v>0</v>
      </c>
      <c r="AN14" s="35">
        <f>IF(ISNA(VLOOKUP($A14&amp;$B14,'14'!$K$11:$L$50,2,0)),0,VLOOKUP($A14&amp;$B14,'14'!$K$11:$L$50,2,0))</f>
        <v>0</v>
      </c>
      <c r="AO14" s="35">
        <f>IF(ISNA(VLOOKUP($A14&amp;$B14,'15'!$K$11:$L$50,2,0)),0,VLOOKUP($A14&amp;$B14,'15'!$K$11:$L$50,2,0))</f>
        <v>0</v>
      </c>
      <c r="AP14" s="35">
        <f>IF(ISNA(VLOOKUP($A14&amp;$B14,'15'!$K$11:$L$50,2,0)),0,VLOOKUP($A14&amp;$B14,'15'!$K$11:$L$50,2,0))</f>
        <v>0</v>
      </c>
      <c r="AQ14" s="35">
        <f>IF(ISNA(VLOOKUP($A14&amp;$B14,'15'!$K$11:$L$50,2,0)),0,VLOOKUP($A14&amp;$B14,'15'!$K$11:$L$50,2,0))</f>
        <v>0</v>
      </c>
      <c r="AR14" s="35">
        <f>IF(ISNA(VLOOKUP($A14&amp;$B14,'15'!$K$11:$L$50,2,0)),0,VLOOKUP($A14&amp;$B14,'15'!$K$11:$L$50,2,0))</f>
        <v>0</v>
      </c>
      <c r="AS14" s="35">
        <f>IF(ISNA(VLOOKUP($A14&amp;$B14,'15'!$K$11:$L$50,2,0)),0,VLOOKUP($A14&amp;$B14,'15'!$K$11:$L$50,2,0))</f>
        <v>0</v>
      </c>
      <c r="AT14" s="35">
        <f>IF(ISNA(VLOOKUP($A14&amp;$B14,'15'!$K$11:$L$50,2,0)),0,VLOOKUP($A14&amp;$B14,'15'!$K$11:$L$50,2,0))</f>
        <v>0</v>
      </c>
      <c r="AU14" s="35">
        <f>IF(ISNA(VLOOKUP($A14&amp;$B14,'15'!$K$11:$L$50,2,0)),0,VLOOKUP($A14&amp;$B14,'15'!$K$11:$L$50,2,0))</f>
        <v>0</v>
      </c>
      <c r="AV14" s="35">
        <f>IF(ISNA(VLOOKUP($A14&amp;$B14,'15'!$K$11:$L$50,2,0)),0,VLOOKUP($A14&amp;$B14,'15'!$K$11:$L$50,2,0))</f>
        <v>0</v>
      </c>
      <c r="AW14" s="25">
        <f>LARGE($AA14:$AV14,1)+LARGE($AA14:$AV14,2)+LARGE($AA14:$AV14,3)</f>
        <v>167.21014143184192</v>
      </c>
      <c r="AX14" s="26">
        <f ca="1">LARGE($BI14:$DS14,1)+LARGE($BI14:$DS14,2)+LARGE($BI14:$DS14,3)</f>
        <v>167.21014143184192</v>
      </c>
      <c r="AY14" s="27">
        <f ca="1">IF($AX14&gt;0,RANK($AX14,AX$6:AX$150),"#")</f>
        <v>9</v>
      </c>
      <c r="AZ14" s="24">
        <f ca="1">INDIRECT("'"&amp;$AZ$4&amp;"'!$Q"&amp;TEXT(ROW()+5,"###"))</f>
        <v>0</v>
      </c>
      <c r="BC14" s="181" t="str">
        <f>A14&amp;B14</f>
        <v>БочаровАлексей</v>
      </c>
      <c r="BD14" s="182" t="str">
        <f>C14</f>
        <v>Саратов</v>
      </c>
      <c r="BE14" s="199">
        <v>11511202450</v>
      </c>
      <c r="BF14" s="199" t="s">
        <v>195</v>
      </c>
      <c r="BG14" s="182"/>
      <c r="BH14" s="35"/>
      <c r="BI14" s="35">
        <f ca="1">E14*Mask!G$27</f>
        <v>0</v>
      </c>
      <c r="BJ14" s="35">
        <f ca="1">F14*Mask!H$27</f>
        <v>0</v>
      </c>
      <c r="BK14" s="35">
        <f ca="1">G14*Mask!I$27</f>
        <v>0</v>
      </c>
      <c r="BL14" s="35">
        <f ca="1">H14*Mask!J$27</f>
        <v>0</v>
      </c>
      <c r="BM14" s="35">
        <f ca="1">I14*Mask!K$27</f>
        <v>0</v>
      </c>
      <c r="BN14" s="35">
        <f ca="1">J14*Mask!L$27</f>
        <v>0</v>
      </c>
      <c r="BO14" s="35">
        <f ca="1">K14*Mask!M$27</f>
        <v>0</v>
      </c>
      <c r="BP14" s="35">
        <f ca="1">L14*Mask!N$27</f>
        <v>0</v>
      </c>
      <c r="BQ14" s="35">
        <f ca="1">M14*Mask!O$27</f>
        <v>0</v>
      </c>
      <c r="BR14" s="35">
        <f ca="1">N14*Mask!P$27</f>
        <v>0</v>
      </c>
      <c r="BS14" s="35">
        <f ca="1">O14*Mask!Q$27</f>
        <v>0</v>
      </c>
      <c r="BT14" s="35">
        <f ca="1">P14*Mask!R$27</f>
        <v>0</v>
      </c>
      <c r="BU14" s="35">
        <f ca="1">Q14*Mask!S$27</f>
        <v>0</v>
      </c>
      <c r="BV14" s="35">
        <f ca="1">R14*Mask!T$27</f>
        <v>0</v>
      </c>
      <c r="BW14" s="35">
        <f ca="1">S14*Mask!U$27</f>
        <v>0</v>
      </c>
      <c r="BX14" s="35">
        <f ca="1">T14*Mask!V$27</f>
        <v>0</v>
      </c>
      <c r="BY14" s="35">
        <f ca="1">U14*Mask!W$27</f>
        <v>0</v>
      </c>
      <c r="BZ14" s="35">
        <f ca="1">V14*Mask!X$27</f>
        <v>0</v>
      </c>
      <c r="CA14" s="35">
        <f ca="1">W14*Mask!Y$27</f>
        <v>0</v>
      </c>
      <c r="CB14" s="35">
        <f ca="1">X14*Mask!Z$27</f>
        <v>0</v>
      </c>
      <c r="CC14" s="35">
        <f ca="1">Y14*Mask!AA$27</f>
        <v>0</v>
      </c>
      <c r="CD14" s="35">
        <f ca="1">Z14*Mask!AB$27</f>
        <v>0</v>
      </c>
      <c r="CE14" s="54"/>
      <c r="CF14" s="54">
        <f ca="1">IF(ISBLANK($A14),0,AA14*Mask!G$28)</f>
        <v>0</v>
      </c>
      <c r="CG14" s="54">
        <f ca="1">IF(ISBLANK($A14),0,AB14*Mask!H$28)</f>
        <v>81.603335705455365</v>
      </c>
      <c r="CH14" s="54">
        <f ca="1">IF(ISBLANK($A14),0,AC14*Mask!I$28)</f>
        <v>0</v>
      </c>
      <c r="CI14" s="54">
        <f ca="1">IF(ISBLANK($A14),0,AD14*Mask!J$28)</f>
        <v>85.60680572638654</v>
      </c>
      <c r="CJ14" s="54">
        <f ca="1">IF(ISBLANK($A14),0,AE14*Mask!K$28)</f>
        <v>0</v>
      </c>
      <c r="CK14" s="54">
        <f ca="1">IF(ISBLANK($A14),0,AF14*Mask!L$28)</f>
        <v>0</v>
      </c>
      <c r="CL14" s="54">
        <f ca="1">IF(ISBLANK($A14),0,AG14*Mask!M$28)</f>
        <v>0</v>
      </c>
      <c r="CM14" s="54">
        <f ca="1">IF(ISBLANK($A14),0,AH14*Mask!N$28)</f>
        <v>0</v>
      </c>
      <c r="CN14" s="54">
        <f ca="1">IF(ISBLANK($A14),0,AI14*Mask!O$28)</f>
        <v>0</v>
      </c>
      <c r="CO14" s="54">
        <f ca="1">IF(ISBLANK($A14),0,AJ14*Mask!P$28)</f>
        <v>0</v>
      </c>
      <c r="CP14" s="54">
        <f ca="1">IF(ISBLANK($A14),0,AK14*Mask!Q$28)</f>
        <v>0</v>
      </c>
      <c r="CQ14" s="54">
        <f ca="1">IF(ISBLANK($A14),0,AL14*Mask!R$28)</f>
        <v>0</v>
      </c>
      <c r="CR14" s="54">
        <f ca="1">IF(ISBLANK($A14),0,AM14*Mask!S$28)</f>
        <v>0</v>
      </c>
      <c r="CS14" s="54">
        <f ca="1">IF(ISBLANK($A14),0,AN14*Mask!T$28)</f>
        <v>0</v>
      </c>
      <c r="CT14" s="54">
        <f ca="1">IF(ISBLANK($A14),0,AO14*Mask!U$28)</f>
        <v>0</v>
      </c>
      <c r="CU14" s="54">
        <f ca="1">IF(ISBLANK($A14),0,AP14*Mask!V$28)</f>
        <v>0</v>
      </c>
      <c r="CV14" s="54">
        <f ca="1">IF(ISBLANK($A14),0,AQ14*Mask!W$28)</f>
        <v>0</v>
      </c>
      <c r="CW14" s="54">
        <f ca="1">IF(ISBLANK($A14),0,AR14*Mask!X$28)</f>
        <v>0</v>
      </c>
      <c r="CX14" s="54">
        <f ca="1">IF(ISBLANK($A14),0,AS14*Mask!Y$28)</f>
        <v>0</v>
      </c>
      <c r="CY14" s="54">
        <f ca="1">IF(ISBLANK($A14),0,AT14*Mask!Z$28)</f>
        <v>0</v>
      </c>
      <c r="CZ14" s="54">
        <f ca="1">IF(ISBLANK($A14),0,AU14*Mask!AA$28)</f>
        <v>0</v>
      </c>
      <c r="DA14" s="54">
        <f ca="1">IF(ISBLANK($A14),0,AV14*Mask!AB$28)</f>
        <v>0</v>
      </c>
      <c r="DC14" s="54">
        <f ca="1">LARGE($BI14:$DA14,4)</f>
        <v>0</v>
      </c>
    </row>
    <row r="15" spans="1:107">
      <c r="A15" s="17" t="s">
        <v>105</v>
      </c>
      <c r="B15" s="18" t="s">
        <v>87</v>
      </c>
      <c r="C15" s="18" t="s">
        <v>9</v>
      </c>
      <c r="D15" s="19"/>
      <c r="E15" s="20">
        <v>78.962327494432344</v>
      </c>
      <c r="F15" s="20">
        <v>90.055560250863763</v>
      </c>
      <c r="G15" s="20">
        <v>0</v>
      </c>
      <c r="H15" s="20">
        <v>96.939963774179787</v>
      </c>
      <c r="I15" s="20">
        <v>0</v>
      </c>
      <c r="J15" s="20">
        <v>159.375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35">
        <v>0</v>
      </c>
      <c r="Y15" s="35">
        <v>0</v>
      </c>
      <c r="Z15" s="20">
        <v>0</v>
      </c>
      <c r="AA15" s="35">
        <f>IF(ISNA(VLOOKUP(A15&amp;B15,'1'!$K$11:$L$50,2,0)),0,VLOOKUP(A15&amp;B15,'1'!$K$11:$L$50,2,0))</f>
        <v>0</v>
      </c>
      <c r="AB15" s="35">
        <f>IF(ISNA(VLOOKUP($A15&amp;$B15,'2'!$K$11:$L$50,2,0)),0,VLOOKUP($A15&amp;$B15,'2'!$K$11:$L$50,2,0))</f>
        <v>0</v>
      </c>
      <c r="AC15" s="35">
        <f>IF(ISNA(VLOOKUP($A15&amp;$B15,'3'!$K$11:$L$50,2,0)),0,VLOOKUP($A15&amp;$B15,'3'!$K$11:$L$50,2,0))</f>
        <v>0</v>
      </c>
      <c r="AD15" s="35">
        <f>IF(ISNA(VLOOKUP($A15&amp;$B15,'4'!$K$11:$L$50,2,0)),0,VLOOKUP($A15&amp;$B15,'4'!$K$11:$L$50,2,0))</f>
        <v>0</v>
      </c>
      <c r="AE15" s="35">
        <f>IF(ISNA(VLOOKUP($A15&amp;$B15,'5'!$K$11:$L$50,2,0)),0,VLOOKUP($A15&amp;$B15,'5'!$K$11:$L$50,2,0))</f>
        <v>0</v>
      </c>
      <c r="AF15" s="35">
        <f>IF(ISNA(VLOOKUP($A15&amp;$B15,'6'!$K$11:$L$50,2,0)),0,VLOOKUP($A15&amp;$B15,'6'!$K$11:$L$50,2,0))</f>
        <v>0</v>
      </c>
      <c r="AG15" s="35">
        <f>IF(ISNA(VLOOKUP($A15&amp;$B15,'7'!$K$11:$L$50,2,0)),0,VLOOKUP($A15&amp;$B15,'7'!$K$11:$L$50,2,0))</f>
        <v>152.3493349978682</v>
      </c>
      <c r="AH15" s="35">
        <f>IF(ISNA(VLOOKUP($A15&amp;$B15,'8'!$K$11:$L$50,2,0)),0,VLOOKUP($A15&amp;$B15,'8'!$K$11:$L$50,2,0))</f>
        <v>0</v>
      </c>
      <c r="AI15" s="35">
        <f>IF(ISNA(VLOOKUP($A15&amp;$B15,'9'!$K$11:$L$50,2,0)),0,VLOOKUP($A15&amp;$B15,'9'!$K$11:$L$50,2,0))</f>
        <v>0</v>
      </c>
      <c r="AJ15" s="35">
        <f>IF(ISNA(VLOOKUP($A15&amp;$B15,'10'!$K$11:$L$50,2,0)),0,VLOOKUP($A15&amp;$B15,'10'!$K$11:$L$50,2,0))</f>
        <v>0</v>
      </c>
      <c r="AK15" s="35">
        <f>IF(ISNA(VLOOKUP($A15&amp;$B15,'11'!$K$11:$L$50,2,0)),0,VLOOKUP($A15&amp;$B15,'11'!$K$11:$L$50,2,0))</f>
        <v>0</v>
      </c>
      <c r="AL15" s="35">
        <f>IF(ISNA(VLOOKUP($A15&amp;$B15,'12'!$K$11:$L$50,2,0)),0,VLOOKUP($A15&amp;$B15,'12'!$K$11:$L$50,2,0))</f>
        <v>0</v>
      </c>
      <c r="AM15" s="35">
        <f>IF(ISNA(VLOOKUP($A15&amp;$B15,'13'!$K$11:$L$50,2,0)),0,VLOOKUP($A15&amp;$B15,'13'!$K$11:$L$50,2,0))</f>
        <v>0</v>
      </c>
      <c r="AN15" s="35">
        <f>IF(ISNA(VLOOKUP($A15&amp;$B15,'14'!$K$11:$L$50,2,0)),0,VLOOKUP($A15&amp;$B15,'14'!$K$11:$L$50,2,0))</f>
        <v>0</v>
      </c>
      <c r="AO15" s="35">
        <f>IF(ISNA(VLOOKUP($A15&amp;$B15,'15'!$K$11:$L$50,2,0)),0,VLOOKUP($A15&amp;$B15,'15'!$K$11:$L$50,2,0))</f>
        <v>0</v>
      </c>
      <c r="AP15" s="35">
        <f>IF(ISNA(VLOOKUP($A15&amp;$B15,'15'!$K$11:$L$50,2,0)),0,VLOOKUP($A15&amp;$B15,'15'!$K$11:$L$50,2,0))</f>
        <v>0</v>
      </c>
      <c r="AQ15" s="35">
        <f>IF(ISNA(VLOOKUP($A15&amp;$B15,'15'!$K$11:$L$50,2,0)),0,VLOOKUP($A15&amp;$B15,'15'!$K$11:$L$50,2,0))</f>
        <v>0</v>
      </c>
      <c r="AR15" s="35">
        <f>IF(ISNA(VLOOKUP($A15&amp;$B15,'15'!$K$11:$L$50,2,0)),0,VLOOKUP($A15&amp;$B15,'15'!$K$11:$L$50,2,0))</f>
        <v>0</v>
      </c>
      <c r="AS15" s="35">
        <f>IF(ISNA(VLOOKUP($A15&amp;$B15,'15'!$K$11:$L$50,2,0)),0,VLOOKUP($A15&amp;$B15,'15'!$K$11:$L$50,2,0))</f>
        <v>0</v>
      </c>
      <c r="AT15" s="35">
        <f>IF(ISNA(VLOOKUP($A15&amp;$B15,'15'!$K$11:$L$50,2,0)),0,VLOOKUP($A15&amp;$B15,'15'!$K$11:$L$50,2,0))</f>
        <v>0</v>
      </c>
      <c r="AU15" s="35">
        <f>IF(ISNA(VLOOKUP($A15&amp;$B15,'15'!$K$11:$L$50,2,0)),0,VLOOKUP($A15&amp;$B15,'15'!$K$11:$L$50,2,0))</f>
        <v>0</v>
      </c>
      <c r="AV15" s="35">
        <f>IF(ISNA(VLOOKUP($A15&amp;$B15,'15'!$K$11:$L$50,2,0)),0,VLOOKUP($A15&amp;$B15,'15'!$K$11:$L$50,2,0))</f>
        <v>0</v>
      </c>
      <c r="AW15" s="25">
        <f>LARGE($AA15:$AV15,1)+LARGE($AA15:$AV15,2)+LARGE($AA15:$AV15,3)</f>
        <v>152.3493349978682</v>
      </c>
      <c r="AX15" s="26">
        <f ca="1">LARGE($BI15:$DS15,1)+LARGE($BI15:$DS15,2)+LARGE($BI15:$DS15,3)</f>
        <v>152.3493349978682</v>
      </c>
      <c r="AY15" s="27">
        <f ca="1">IF($AX15&gt;0,RANK($AX15,AX$6:AX$150),"#")</f>
        <v>10</v>
      </c>
      <c r="AZ15" s="24">
        <f ca="1">INDIRECT("'"&amp;$AZ$4&amp;"'!$Q"&amp;TEXT(ROW()+5,"###"))</f>
        <v>0</v>
      </c>
      <c r="BB15" s="53"/>
      <c r="BC15" s="181" t="str">
        <f>A15&amp;B15</f>
        <v>ЦоколовАлексей</v>
      </c>
      <c r="BD15" s="182" t="str">
        <f>C15</f>
        <v>Москва</v>
      </c>
      <c r="BE15" s="199">
        <v>11511000725</v>
      </c>
      <c r="BF15" s="199" t="s">
        <v>196</v>
      </c>
      <c r="BG15" s="182"/>
      <c r="BH15" s="35"/>
      <c r="BI15" s="35">
        <f ca="1">E15*Mask!G$27</f>
        <v>0</v>
      </c>
      <c r="BJ15" s="35">
        <f ca="1">F15*Mask!H$27</f>
        <v>0</v>
      </c>
      <c r="BK15" s="35">
        <f ca="1">G15*Mask!I$27</f>
        <v>0</v>
      </c>
      <c r="BL15" s="35">
        <f ca="1">H15*Mask!J$27</f>
        <v>0</v>
      </c>
      <c r="BM15" s="35">
        <f ca="1">I15*Mask!K$27</f>
        <v>0</v>
      </c>
      <c r="BN15" s="35">
        <f ca="1">J15*Mask!L$27</f>
        <v>0</v>
      </c>
      <c r="BO15" s="35">
        <f ca="1">K15*Mask!M$27</f>
        <v>0</v>
      </c>
      <c r="BP15" s="35">
        <f ca="1">L15*Mask!N$27</f>
        <v>0</v>
      </c>
      <c r="BQ15" s="35">
        <f ca="1">M15*Mask!O$27</f>
        <v>0</v>
      </c>
      <c r="BR15" s="35">
        <f ca="1">N15*Mask!P$27</f>
        <v>0</v>
      </c>
      <c r="BS15" s="35">
        <f ca="1">O15*Mask!Q$27</f>
        <v>0</v>
      </c>
      <c r="BT15" s="35">
        <f ca="1">P15*Mask!R$27</f>
        <v>0</v>
      </c>
      <c r="BU15" s="35">
        <f ca="1">Q15*Mask!S$27</f>
        <v>0</v>
      </c>
      <c r="BV15" s="35">
        <f ca="1">R15*Mask!T$27</f>
        <v>0</v>
      </c>
      <c r="BW15" s="35">
        <f ca="1">S15*Mask!U$27</f>
        <v>0</v>
      </c>
      <c r="BX15" s="35">
        <f ca="1">T15*Mask!V$27</f>
        <v>0</v>
      </c>
      <c r="BY15" s="35">
        <f ca="1">U15*Mask!W$27</f>
        <v>0</v>
      </c>
      <c r="BZ15" s="35">
        <f ca="1">V15*Mask!X$27</f>
        <v>0</v>
      </c>
      <c r="CA15" s="35">
        <f ca="1">W15*Mask!Y$27</f>
        <v>0</v>
      </c>
      <c r="CB15" s="35">
        <f ca="1">X15*Mask!Z$27</f>
        <v>0</v>
      </c>
      <c r="CC15" s="35">
        <f ca="1">Y15*Mask!AA$27</f>
        <v>0</v>
      </c>
      <c r="CD15" s="35">
        <f ca="1">Z15*Mask!AB$27</f>
        <v>0</v>
      </c>
      <c r="CE15" s="54"/>
      <c r="CF15" s="54">
        <f ca="1">IF(ISBLANK($A15),0,AA15*Mask!G$28)</f>
        <v>0</v>
      </c>
      <c r="CG15" s="54">
        <f ca="1">IF(ISBLANK($A15),0,AB15*Mask!H$28)</f>
        <v>0</v>
      </c>
      <c r="CH15" s="54">
        <f ca="1">IF(ISBLANK($A15),0,AC15*Mask!I$28)</f>
        <v>0</v>
      </c>
      <c r="CI15" s="54">
        <f ca="1">IF(ISBLANK($A15),0,AD15*Mask!J$28)</f>
        <v>0</v>
      </c>
      <c r="CJ15" s="54">
        <f ca="1">IF(ISBLANK($A15),0,AE15*Mask!K$28)</f>
        <v>0</v>
      </c>
      <c r="CK15" s="54">
        <f ca="1">IF(ISBLANK($A15),0,AF15*Mask!L$28)</f>
        <v>0</v>
      </c>
      <c r="CL15" s="54">
        <f ca="1">IF(ISBLANK($A15),0,AG15*Mask!M$28)</f>
        <v>152.3493349978682</v>
      </c>
      <c r="CM15" s="54">
        <f ca="1">IF(ISBLANK($A15),0,AH15*Mask!N$28)</f>
        <v>0</v>
      </c>
      <c r="CN15" s="54">
        <f ca="1">IF(ISBLANK($A15),0,AI15*Mask!O$28)</f>
        <v>0</v>
      </c>
      <c r="CO15" s="54">
        <f ca="1">IF(ISBLANK($A15),0,AJ15*Mask!P$28)</f>
        <v>0</v>
      </c>
      <c r="CP15" s="54">
        <f ca="1">IF(ISBLANK($A15),0,AK15*Mask!Q$28)</f>
        <v>0</v>
      </c>
      <c r="CQ15" s="54">
        <f ca="1">IF(ISBLANK($A15),0,AL15*Mask!R$28)</f>
        <v>0</v>
      </c>
      <c r="CR15" s="54">
        <f ca="1">IF(ISBLANK($A15),0,AM15*Mask!S$28)</f>
        <v>0</v>
      </c>
      <c r="CS15" s="54">
        <f ca="1">IF(ISBLANK($A15),0,AN15*Mask!T$28)</f>
        <v>0</v>
      </c>
      <c r="CT15" s="54">
        <f ca="1">IF(ISBLANK($A15),0,AO15*Mask!U$28)</f>
        <v>0</v>
      </c>
      <c r="CU15" s="54">
        <f ca="1">IF(ISBLANK($A15),0,AP15*Mask!V$28)</f>
        <v>0</v>
      </c>
      <c r="CV15" s="54">
        <f ca="1">IF(ISBLANK($A15),0,AQ15*Mask!W$28)</f>
        <v>0</v>
      </c>
      <c r="CW15" s="54">
        <f ca="1">IF(ISBLANK($A15),0,AR15*Mask!X$28)</f>
        <v>0</v>
      </c>
      <c r="CX15" s="54">
        <f ca="1">IF(ISBLANK($A15),0,AS15*Mask!Y$28)</f>
        <v>0</v>
      </c>
      <c r="CY15" s="54">
        <f ca="1">IF(ISBLANK($A15),0,AT15*Mask!Z$28)</f>
        <v>0</v>
      </c>
      <c r="CZ15" s="54">
        <f ca="1">IF(ISBLANK($A15),0,AU15*Mask!AA$28)</f>
        <v>0</v>
      </c>
      <c r="DA15" s="54">
        <f ca="1">IF(ISBLANK($A15),0,AV15*Mask!AB$28)</f>
        <v>0</v>
      </c>
      <c r="DC15" s="54">
        <f ca="1">LARGE($BI15:$DA15,4)</f>
        <v>0</v>
      </c>
    </row>
    <row r="16" spans="1:107">
      <c r="A16" s="17" t="s">
        <v>135</v>
      </c>
      <c r="B16" s="18" t="s">
        <v>99</v>
      </c>
      <c r="C16" s="18" t="s">
        <v>9</v>
      </c>
      <c r="D16" s="19"/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67.009453361877576</v>
      </c>
      <c r="L16" s="20">
        <v>31.220621189871267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35">
        <v>0</v>
      </c>
      <c r="Y16" s="35">
        <v>0</v>
      </c>
      <c r="Z16" s="20">
        <v>0</v>
      </c>
      <c r="AA16" s="35">
        <f>IF(ISNA(VLOOKUP(A16&amp;B16,'1'!$K$11:$L$50,2,0)),0,VLOOKUP(A16&amp;B16,'1'!$K$11:$L$50,2,0))</f>
        <v>0</v>
      </c>
      <c r="AB16" s="35">
        <f>IF(ISNA(VLOOKUP($A16&amp;$B16,'2'!$K$11:$L$50,2,0)),0,VLOOKUP($A16&amp;$B16,'2'!$K$11:$L$50,2,0))</f>
        <v>0</v>
      </c>
      <c r="AC16" s="35">
        <f>IF(ISNA(VLOOKUP($A16&amp;$B16,'3'!$K$11:$L$50,2,0)),0,VLOOKUP($A16&amp;$B16,'3'!$K$11:$L$50,2,0))</f>
        <v>0</v>
      </c>
      <c r="AD16" s="35">
        <f>IF(ISNA(VLOOKUP($A16&amp;$B16,'4'!$K$11:$L$50,2,0)),0,VLOOKUP($A16&amp;$B16,'4'!$K$11:$L$50,2,0))</f>
        <v>98.332141712741318</v>
      </c>
      <c r="AE16" s="35">
        <f>IF(ISNA(VLOOKUP($A16&amp;$B16,'5'!$K$11:$L$50,2,0)),0,VLOOKUP($A16&amp;$B16,'5'!$K$11:$L$50,2,0))</f>
        <v>0</v>
      </c>
      <c r="AF16" s="35">
        <f>IF(ISNA(VLOOKUP($A16&amp;$B16,'6'!$K$11:$L$50,2,0)),0,VLOOKUP($A16&amp;$B16,'6'!$K$11:$L$50,2,0))</f>
        <v>0</v>
      </c>
      <c r="AG16" s="35">
        <f>IF(ISNA(VLOOKUP($A16&amp;$B16,'7'!$K$11:$L$50,2,0)),0,VLOOKUP($A16&amp;$B16,'7'!$K$11:$L$50,2,0))</f>
        <v>51.46936993171223</v>
      </c>
      <c r="AH16" s="35">
        <f>IF(ISNA(VLOOKUP($A16&amp;$B16,'8'!$K$11:$L$50,2,0)),0,VLOOKUP($A16&amp;$B16,'8'!$K$11:$L$50,2,0))</f>
        <v>0</v>
      </c>
      <c r="AI16" s="35">
        <f>IF(ISNA(VLOOKUP($A16&amp;$B16,'9'!$K$11:$L$50,2,0)),0,VLOOKUP($A16&amp;$B16,'9'!$K$11:$L$50,2,0))</f>
        <v>0</v>
      </c>
      <c r="AJ16" s="35">
        <f>IF(ISNA(VLOOKUP($A16&amp;$B16,'10'!$K$11:$L$50,2,0)),0,VLOOKUP($A16&amp;$B16,'10'!$K$11:$L$50,2,0))</f>
        <v>0</v>
      </c>
      <c r="AK16" s="35">
        <f>IF(ISNA(VLOOKUP($A16&amp;$B16,'11'!$K$11:$L$50,2,0)),0,VLOOKUP($A16&amp;$B16,'11'!$K$11:$L$50,2,0))</f>
        <v>0</v>
      </c>
      <c r="AL16" s="35">
        <f>IF(ISNA(VLOOKUP($A16&amp;$B16,'12'!$K$11:$L$50,2,0)),0,VLOOKUP($A16&amp;$B16,'12'!$K$11:$L$50,2,0))</f>
        <v>0</v>
      </c>
      <c r="AM16" s="35">
        <f>IF(ISNA(VLOOKUP($A16&amp;$B16,'13'!$K$11:$L$50,2,0)),0,VLOOKUP($A16&amp;$B16,'13'!$K$11:$L$50,2,0))</f>
        <v>0</v>
      </c>
      <c r="AN16" s="35">
        <f>IF(ISNA(VLOOKUP($A16&amp;$B16,'14'!$K$11:$L$50,2,0)),0,VLOOKUP($A16&amp;$B16,'14'!$K$11:$L$50,2,0))</f>
        <v>0</v>
      </c>
      <c r="AO16" s="35">
        <f>IF(ISNA(VLOOKUP($A16&amp;$B16,'15'!$K$11:$L$50,2,0)),0,VLOOKUP($A16&amp;$B16,'15'!$K$11:$L$50,2,0))</f>
        <v>0</v>
      </c>
      <c r="AP16" s="35">
        <f>IF(ISNA(VLOOKUP($A16&amp;$B16,'15'!$K$11:$L$50,2,0)),0,VLOOKUP($A16&amp;$B16,'15'!$K$11:$L$50,2,0))</f>
        <v>0</v>
      </c>
      <c r="AQ16" s="35">
        <f>IF(ISNA(VLOOKUP($A16&amp;$B16,'15'!$K$11:$L$50,2,0)),0,VLOOKUP($A16&amp;$B16,'15'!$K$11:$L$50,2,0))</f>
        <v>0</v>
      </c>
      <c r="AR16" s="35">
        <f>IF(ISNA(VLOOKUP($A16&amp;$B16,'15'!$K$11:$L$50,2,0)),0,VLOOKUP($A16&amp;$B16,'15'!$K$11:$L$50,2,0))</f>
        <v>0</v>
      </c>
      <c r="AS16" s="35">
        <f>IF(ISNA(VLOOKUP($A16&amp;$B16,'15'!$K$11:$L$50,2,0)),0,VLOOKUP($A16&amp;$B16,'15'!$K$11:$L$50,2,0))</f>
        <v>0</v>
      </c>
      <c r="AT16" s="35">
        <f>IF(ISNA(VLOOKUP($A16&amp;$B16,'15'!$K$11:$L$50,2,0)),0,VLOOKUP($A16&amp;$B16,'15'!$K$11:$L$50,2,0))</f>
        <v>0</v>
      </c>
      <c r="AU16" s="35">
        <f>IF(ISNA(VLOOKUP($A16&amp;$B16,'15'!$K$11:$L$50,2,0)),0,VLOOKUP($A16&amp;$B16,'15'!$K$11:$L$50,2,0))</f>
        <v>0</v>
      </c>
      <c r="AV16" s="35">
        <f>IF(ISNA(VLOOKUP($A16&amp;$B16,'15'!$K$11:$L$50,2,0)),0,VLOOKUP($A16&amp;$B16,'15'!$K$11:$L$50,2,0))</f>
        <v>0</v>
      </c>
      <c r="AW16" s="25">
        <f>LARGE($AA16:$AV16,1)+LARGE($AA16:$AV16,2)+LARGE($AA16:$AV16,3)</f>
        <v>149.80151164445354</v>
      </c>
      <c r="AX16" s="26">
        <f ca="1">LARGE($BI16:$DS16,1)+LARGE($BI16:$DS16,2)+LARGE($BI16:$DS16,3)</f>
        <v>149.80151164445354</v>
      </c>
      <c r="AY16" s="27">
        <f ca="1">IF($AX16&gt;0,RANK($AX16,AX$6:AX$150),"#")</f>
        <v>11</v>
      </c>
      <c r="AZ16" s="24">
        <f ca="1">INDIRECT("'"&amp;$AZ$4&amp;"'!$Q"&amp;TEXT(ROW()+5,"###"))</f>
        <v>0</v>
      </c>
      <c r="BC16" s="181" t="str">
        <f>A16&amp;B16</f>
        <v>МотовНиколай</v>
      </c>
      <c r="BD16" s="182" t="str">
        <f>C16</f>
        <v>Москва</v>
      </c>
      <c r="BE16" s="199">
        <v>11511101808</v>
      </c>
      <c r="BF16" s="199" t="s">
        <v>197</v>
      </c>
      <c r="BG16" s="182"/>
      <c r="BH16" s="35"/>
      <c r="BI16" s="35">
        <f ca="1">E16*Mask!G$27</f>
        <v>0</v>
      </c>
      <c r="BJ16" s="35">
        <f ca="1">F16*Mask!H$27</f>
        <v>0</v>
      </c>
      <c r="BK16" s="35">
        <f ca="1">G16*Mask!I$27</f>
        <v>0</v>
      </c>
      <c r="BL16" s="35">
        <f ca="1">H16*Mask!J$27</f>
        <v>0</v>
      </c>
      <c r="BM16" s="35">
        <f ca="1">I16*Mask!K$27</f>
        <v>0</v>
      </c>
      <c r="BN16" s="35">
        <f ca="1">J16*Mask!L$27</f>
        <v>0</v>
      </c>
      <c r="BO16" s="35">
        <f ca="1">K16*Mask!M$27</f>
        <v>0</v>
      </c>
      <c r="BP16" s="35">
        <f ca="1">L16*Mask!N$27</f>
        <v>0</v>
      </c>
      <c r="BQ16" s="35">
        <f ca="1">M16*Mask!O$27</f>
        <v>0</v>
      </c>
      <c r="BR16" s="35">
        <f ca="1">N16*Mask!P$27</f>
        <v>0</v>
      </c>
      <c r="BS16" s="35">
        <f ca="1">O16*Mask!Q$27</f>
        <v>0</v>
      </c>
      <c r="BT16" s="35">
        <f ca="1">P16*Mask!R$27</f>
        <v>0</v>
      </c>
      <c r="BU16" s="35">
        <f ca="1">Q16*Mask!S$27</f>
        <v>0</v>
      </c>
      <c r="BV16" s="35">
        <f ca="1">R16*Mask!T$27</f>
        <v>0</v>
      </c>
      <c r="BW16" s="35">
        <f ca="1">S16*Mask!U$27</f>
        <v>0</v>
      </c>
      <c r="BX16" s="35">
        <f ca="1">T16*Mask!V$27</f>
        <v>0</v>
      </c>
      <c r="BY16" s="35">
        <f ca="1">U16*Mask!W$27</f>
        <v>0</v>
      </c>
      <c r="BZ16" s="35">
        <f ca="1">V16*Mask!X$27</f>
        <v>0</v>
      </c>
      <c r="CA16" s="35">
        <f ca="1">W16*Mask!Y$27</f>
        <v>0</v>
      </c>
      <c r="CB16" s="35">
        <f ca="1">X16*Mask!Z$27</f>
        <v>0</v>
      </c>
      <c r="CC16" s="35">
        <f ca="1">Y16*Mask!AA$27</f>
        <v>0</v>
      </c>
      <c r="CD16" s="35">
        <f ca="1">Z16*Mask!AB$27</f>
        <v>0</v>
      </c>
      <c r="CE16" s="54"/>
      <c r="CF16" s="54">
        <f ca="1">IF(ISBLANK($A16),0,AA16*Mask!G$28)</f>
        <v>0</v>
      </c>
      <c r="CG16" s="54">
        <f ca="1">IF(ISBLANK($A16),0,AB16*Mask!H$28)</f>
        <v>0</v>
      </c>
      <c r="CH16" s="54">
        <f ca="1">IF(ISBLANK($A16),0,AC16*Mask!I$28)</f>
        <v>0</v>
      </c>
      <c r="CI16" s="54">
        <f ca="1">IF(ISBLANK($A16),0,AD16*Mask!J$28)</f>
        <v>98.332141712741318</v>
      </c>
      <c r="CJ16" s="54">
        <f ca="1">IF(ISBLANK($A16),0,AE16*Mask!K$28)</f>
        <v>0</v>
      </c>
      <c r="CK16" s="54">
        <f ca="1">IF(ISBLANK($A16),0,AF16*Mask!L$28)</f>
        <v>0</v>
      </c>
      <c r="CL16" s="54">
        <f ca="1">IF(ISBLANK($A16),0,AG16*Mask!M$28)</f>
        <v>51.46936993171223</v>
      </c>
      <c r="CM16" s="54">
        <f ca="1">IF(ISBLANK($A16),0,AH16*Mask!N$28)</f>
        <v>0</v>
      </c>
      <c r="CN16" s="54">
        <f ca="1">IF(ISBLANK($A16),0,AI16*Mask!O$28)</f>
        <v>0</v>
      </c>
      <c r="CO16" s="54">
        <f ca="1">IF(ISBLANK($A16),0,AJ16*Mask!P$28)</f>
        <v>0</v>
      </c>
      <c r="CP16" s="54">
        <f ca="1">IF(ISBLANK($A16),0,AK16*Mask!Q$28)</f>
        <v>0</v>
      </c>
      <c r="CQ16" s="54">
        <f ca="1">IF(ISBLANK($A16),0,AL16*Mask!R$28)</f>
        <v>0</v>
      </c>
      <c r="CR16" s="54">
        <f ca="1">IF(ISBLANK($A16),0,AM16*Mask!S$28)</f>
        <v>0</v>
      </c>
      <c r="CS16" s="54">
        <f ca="1">IF(ISBLANK($A16),0,AN16*Mask!T$28)</f>
        <v>0</v>
      </c>
      <c r="CT16" s="54">
        <f ca="1">IF(ISBLANK($A16),0,AO16*Mask!U$28)</f>
        <v>0</v>
      </c>
      <c r="CU16" s="54">
        <f ca="1">IF(ISBLANK($A16),0,AP16*Mask!V$28)</f>
        <v>0</v>
      </c>
      <c r="CV16" s="54">
        <f ca="1">IF(ISBLANK($A16),0,AQ16*Mask!W$28)</f>
        <v>0</v>
      </c>
      <c r="CW16" s="54">
        <f ca="1">IF(ISBLANK($A16),0,AR16*Mask!X$28)</f>
        <v>0</v>
      </c>
      <c r="CX16" s="54">
        <f ca="1">IF(ISBLANK($A16),0,AS16*Mask!Y$28)</f>
        <v>0</v>
      </c>
      <c r="CY16" s="54">
        <f ca="1">IF(ISBLANK($A16),0,AT16*Mask!Z$28)</f>
        <v>0</v>
      </c>
      <c r="CZ16" s="54">
        <f ca="1">IF(ISBLANK($A16),0,AU16*Mask!AA$28)</f>
        <v>0</v>
      </c>
      <c r="DA16" s="54">
        <f ca="1">IF(ISBLANK($A16),0,AV16*Mask!AB$28)</f>
        <v>0</v>
      </c>
      <c r="DC16" s="54">
        <f ca="1">LARGE($BI16:$DA16,4)</f>
        <v>0</v>
      </c>
    </row>
    <row r="17" spans="1:107">
      <c r="A17" s="17" t="s">
        <v>107</v>
      </c>
      <c r="B17" s="18" t="s">
        <v>83</v>
      </c>
      <c r="C17" s="18" t="s">
        <v>9</v>
      </c>
      <c r="D17" s="19"/>
      <c r="E17" s="20">
        <v>35.533047372494558</v>
      </c>
      <c r="F17" s="20">
        <v>38.321515000367555</v>
      </c>
      <c r="G17" s="20">
        <v>0</v>
      </c>
      <c r="H17" s="20">
        <v>61.569976991708792</v>
      </c>
      <c r="I17" s="20">
        <v>0</v>
      </c>
      <c r="J17" s="20">
        <v>75</v>
      </c>
      <c r="K17" s="20">
        <v>0</v>
      </c>
      <c r="L17" s="20">
        <v>135.90152753238081</v>
      </c>
      <c r="M17" s="20">
        <v>4.038428812490606</v>
      </c>
      <c r="N17" s="20">
        <v>0</v>
      </c>
      <c r="O17" s="20">
        <v>29.4</v>
      </c>
      <c r="P17" s="20">
        <v>2.625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35">
        <v>0</v>
      </c>
      <c r="Y17" s="35">
        <v>0</v>
      </c>
      <c r="Z17" s="20">
        <v>0</v>
      </c>
      <c r="AA17" s="35">
        <f>IF(ISNA(VLOOKUP(A17&amp;B17,'1'!$K$11:$L$50,2,0)),0,VLOOKUP(A17&amp;B17,'1'!$K$11:$L$50,2,0))</f>
        <v>40.044429992839497</v>
      </c>
      <c r="AB17" s="35">
        <f>IF(ISNA(VLOOKUP($A17&amp;$B17,'2'!$K$11:$L$50,2,0)),0,VLOOKUP($A17&amp;$B17,'2'!$K$11:$L$50,2,0))</f>
        <v>0</v>
      </c>
      <c r="AC17" s="35">
        <f>IF(ISNA(VLOOKUP($A17&amp;$B17,'3'!$K$11:$L$50,2,0)),0,VLOOKUP($A17&amp;$B17,'3'!$K$11:$L$50,2,0))</f>
        <v>0</v>
      </c>
      <c r="AD17" s="35">
        <f>IF(ISNA(VLOOKUP($A17&amp;$B17,'4'!$K$11:$L$50,2,0)),0,VLOOKUP($A17&amp;$B17,'4'!$K$11:$L$50,2,0))</f>
        <v>0</v>
      </c>
      <c r="AE17" s="35">
        <f>IF(ISNA(VLOOKUP($A17&amp;$B17,'5'!$K$11:$L$50,2,0)),0,VLOOKUP($A17&amp;$B17,'5'!$K$11:$L$50,2,0))</f>
        <v>51</v>
      </c>
      <c r="AF17" s="35">
        <f>IF(ISNA(VLOOKUP($A17&amp;$B17,'6'!$K$11:$L$50,2,0)),0,VLOOKUP($A17&amp;$B17,'6'!$K$11:$L$50,2,0))</f>
        <v>0</v>
      </c>
      <c r="AG17" s="35">
        <f>IF(ISNA(VLOOKUP($A17&amp;$B17,'7'!$K$11:$L$50,2,0)),0,VLOOKUP($A17&amp;$B17,'7'!$K$11:$L$50,2,0))</f>
        <v>37.057946350832808</v>
      </c>
      <c r="AH17" s="35">
        <f>IF(ISNA(VLOOKUP($A17&amp;$B17,'8'!$K$11:$L$50,2,0)),0,VLOOKUP($A17&amp;$B17,'8'!$K$11:$L$50,2,0))</f>
        <v>11.25</v>
      </c>
      <c r="AI17" s="35">
        <f>IF(ISNA(VLOOKUP($A17&amp;$B17,'9'!$K$11:$L$50,2,0)),0,VLOOKUP($A17&amp;$B17,'9'!$K$11:$L$50,2,0))</f>
        <v>0</v>
      </c>
      <c r="AJ17" s="35">
        <f>IF(ISNA(VLOOKUP($A17&amp;$B17,'10'!$K$11:$L$50,2,0)),0,VLOOKUP($A17&amp;$B17,'10'!$K$11:$L$50,2,0))</f>
        <v>0</v>
      </c>
      <c r="AK17" s="35">
        <f>IF(ISNA(VLOOKUP($A17&amp;$B17,'11'!$K$11:$L$50,2,0)),0,VLOOKUP($A17&amp;$B17,'11'!$K$11:$L$50,2,0))</f>
        <v>0</v>
      </c>
      <c r="AL17" s="35">
        <f>IF(ISNA(VLOOKUP($A17&amp;$B17,'12'!$K$11:$L$50,2,0)),0,VLOOKUP($A17&amp;$B17,'12'!$K$11:$L$50,2,0))</f>
        <v>0</v>
      </c>
      <c r="AM17" s="35">
        <f>IF(ISNA(VLOOKUP($A17&amp;$B17,'13'!$K$11:$L$50,2,0)),0,VLOOKUP($A17&amp;$B17,'13'!$K$11:$L$50,2,0))</f>
        <v>0</v>
      </c>
      <c r="AN17" s="35">
        <f>IF(ISNA(VLOOKUP($A17&amp;$B17,'14'!$K$11:$L$50,2,0)),0,VLOOKUP($A17&amp;$B17,'14'!$K$11:$L$50,2,0))</f>
        <v>0</v>
      </c>
      <c r="AO17" s="35">
        <f>IF(ISNA(VLOOKUP($A17&amp;$B17,'15'!$K$11:$L$50,2,0)),0,VLOOKUP($A17&amp;$B17,'15'!$K$11:$L$50,2,0))</f>
        <v>0</v>
      </c>
      <c r="AP17" s="35">
        <f>IF(ISNA(VLOOKUP($A17&amp;$B17,'15'!$K$11:$L$50,2,0)),0,VLOOKUP($A17&amp;$B17,'15'!$K$11:$L$50,2,0))</f>
        <v>0</v>
      </c>
      <c r="AQ17" s="35">
        <f>IF(ISNA(VLOOKUP($A17&amp;$B17,'15'!$K$11:$L$50,2,0)),0,VLOOKUP($A17&amp;$B17,'15'!$K$11:$L$50,2,0))</f>
        <v>0</v>
      </c>
      <c r="AR17" s="35">
        <f>IF(ISNA(VLOOKUP($A17&amp;$B17,'15'!$K$11:$L$50,2,0)),0,VLOOKUP($A17&amp;$B17,'15'!$K$11:$L$50,2,0))</f>
        <v>0</v>
      </c>
      <c r="AS17" s="35">
        <f>IF(ISNA(VLOOKUP($A17&amp;$B17,'15'!$K$11:$L$50,2,0)),0,VLOOKUP($A17&amp;$B17,'15'!$K$11:$L$50,2,0))</f>
        <v>0</v>
      </c>
      <c r="AT17" s="35">
        <f>IF(ISNA(VLOOKUP($A17&amp;$B17,'15'!$K$11:$L$50,2,0)),0,VLOOKUP($A17&amp;$B17,'15'!$K$11:$L$50,2,0))</f>
        <v>0</v>
      </c>
      <c r="AU17" s="35">
        <f>IF(ISNA(VLOOKUP($A17&amp;$B17,'15'!$K$11:$L$50,2,0)),0,VLOOKUP($A17&amp;$B17,'15'!$K$11:$L$50,2,0))</f>
        <v>0</v>
      </c>
      <c r="AV17" s="35">
        <f>IF(ISNA(VLOOKUP($A17&amp;$B17,'15'!$K$11:$L$50,2,0)),0,VLOOKUP($A17&amp;$B17,'15'!$K$11:$L$50,2,0))</f>
        <v>0</v>
      </c>
      <c r="AW17" s="25">
        <f>LARGE($AA17:$AV17,1)+LARGE($AA17:$AV17,2)+LARGE($AA17:$AV17,3)</f>
        <v>128.10237634367229</v>
      </c>
      <c r="AX17" s="26">
        <f ca="1">LARGE($BI17:$DS17,1)+LARGE($BI17:$DS17,2)+LARGE($BI17:$DS17,3)</f>
        <v>128.10237634367229</v>
      </c>
      <c r="AY17" s="27">
        <f ca="1">IF($AX17&gt;0,RANK($AX17,AX$6:AX$150),"#")</f>
        <v>12</v>
      </c>
      <c r="AZ17" s="24">
        <f ca="1">INDIRECT("'"&amp;$AZ$4&amp;"'!$Q"&amp;TEXT(ROW()+5,"###"))</f>
        <v>0</v>
      </c>
      <c r="BB17" s="53"/>
      <c r="BC17" s="181" t="str">
        <f>A17&amp;B17</f>
        <v>ИсламовДенис</v>
      </c>
      <c r="BD17" s="182" t="str">
        <f>C17</f>
        <v>Москва</v>
      </c>
      <c r="BE17" s="199">
        <v>11511000315</v>
      </c>
      <c r="BF17" s="199" t="s">
        <v>198</v>
      </c>
      <c r="BG17" s="182"/>
      <c r="BH17" s="35"/>
      <c r="BI17" s="35">
        <f ca="1">E17*Mask!G$27</f>
        <v>0</v>
      </c>
      <c r="BJ17" s="35">
        <f ca="1">F17*Mask!H$27</f>
        <v>0</v>
      </c>
      <c r="BK17" s="35">
        <f ca="1">G17*Mask!I$27</f>
        <v>0</v>
      </c>
      <c r="BL17" s="35">
        <f ca="1">H17*Mask!J$27</f>
        <v>0</v>
      </c>
      <c r="BM17" s="35">
        <f ca="1">I17*Mask!K$27</f>
        <v>0</v>
      </c>
      <c r="BN17" s="35">
        <f ca="1">J17*Mask!L$27</f>
        <v>0</v>
      </c>
      <c r="BO17" s="35">
        <f ca="1">K17*Mask!M$27</f>
        <v>0</v>
      </c>
      <c r="BP17" s="35">
        <f ca="1">L17*Mask!N$27</f>
        <v>0</v>
      </c>
      <c r="BQ17" s="35">
        <f ca="1">M17*Mask!O$27</f>
        <v>0</v>
      </c>
      <c r="BR17" s="35">
        <f ca="1">N17*Mask!P$27</f>
        <v>0</v>
      </c>
      <c r="BS17" s="35">
        <f ca="1">O17*Mask!Q$27</f>
        <v>0</v>
      </c>
      <c r="BT17" s="35">
        <f ca="1">P17*Mask!R$27</f>
        <v>0</v>
      </c>
      <c r="BU17" s="35">
        <f ca="1">Q17*Mask!S$27</f>
        <v>0</v>
      </c>
      <c r="BV17" s="35">
        <f ca="1">R17*Mask!T$27</f>
        <v>0</v>
      </c>
      <c r="BW17" s="35">
        <f ca="1">S17*Mask!U$27</f>
        <v>0</v>
      </c>
      <c r="BX17" s="35">
        <f ca="1">T17*Mask!V$27</f>
        <v>0</v>
      </c>
      <c r="BY17" s="35">
        <f ca="1">U17*Mask!W$27</f>
        <v>0</v>
      </c>
      <c r="BZ17" s="35">
        <f ca="1">V17*Mask!X$27</f>
        <v>0</v>
      </c>
      <c r="CA17" s="35">
        <f ca="1">W17*Mask!Y$27</f>
        <v>0</v>
      </c>
      <c r="CB17" s="35">
        <f ca="1">X17*Mask!Z$27</f>
        <v>0</v>
      </c>
      <c r="CC17" s="35">
        <f ca="1">Y17*Mask!AA$27</f>
        <v>0</v>
      </c>
      <c r="CD17" s="35">
        <f ca="1">Z17*Mask!AB$27</f>
        <v>0</v>
      </c>
      <c r="CE17" s="54"/>
      <c r="CF17" s="54">
        <f ca="1">IF(ISBLANK($A17),0,AA17*Mask!G$28)</f>
        <v>40.044429992839497</v>
      </c>
      <c r="CG17" s="54">
        <f ca="1">IF(ISBLANK($A17),0,AB17*Mask!H$28)</f>
        <v>0</v>
      </c>
      <c r="CH17" s="54">
        <f ca="1">IF(ISBLANK($A17),0,AC17*Mask!I$28)</f>
        <v>0</v>
      </c>
      <c r="CI17" s="54">
        <f ca="1">IF(ISBLANK($A17),0,AD17*Mask!J$28)</f>
        <v>0</v>
      </c>
      <c r="CJ17" s="54">
        <f ca="1">IF(ISBLANK($A17),0,AE17*Mask!K$28)</f>
        <v>51</v>
      </c>
      <c r="CK17" s="54">
        <f ca="1">IF(ISBLANK($A17),0,AF17*Mask!L$28)</f>
        <v>0</v>
      </c>
      <c r="CL17" s="54">
        <f ca="1">IF(ISBLANK($A17),0,AG17*Mask!M$28)</f>
        <v>37.057946350832808</v>
      </c>
      <c r="CM17" s="54">
        <f ca="1">IF(ISBLANK($A17),0,AH17*Mask!N$28)</f>
        <v>11.25</v>
      </c>
      <c r="CN17" s="54">
        <f ca="1">IF(ISBLANK($A17),0,AI17*Mask!O$28)</f>
        <v>0</v>
      </c>
      <c r="CO17" s="54">
        <f ca="1">IF(ISBLANK($A17),0,AJ17*Mask!P$28)</f>
        <v>0</v>
      </c>
      <c r="CP17" s="54">
        <f ca="1">IF(ISBLANK($A17),0,AK17*Mask!Q$28)</f>
        <v>0</v>
      </c>
      <c r="CQ17" s="54">
        <f ca="1">IF(ISBLANK($A17),0,AL17*Mask!R$28)</f>
        <v>0</v>
      </c>
      <c r="CR17" s="54">
        <f ca="1">IF(ISBLANK($A17),0,AM17*Mask!S$28)</f>
        <v>0</v>
      </c>
      <c r="CS17" s="54">
        <f ca="1">IF(ISBLANK($A17),0,AN17*Mask!T$28)</f>
        <v>0</v>
      </c>
      <c r="CT17" s="54">
        <f ca="1">IF(ISBLANK($A17),0,AO17*Mask!U$28)</f>
        <v>0</v>
      </c>
      <c r="CU17" s="54">
        <f ca="1">IF(ISBLANK($A17),0,AP17*Mask!V$28)</f>
        <v>0</v>
      </c>
      <c r="CV17" s="54">
        <f ca="1">IF(ISBLANK($A17),0,AQ17*Mask!W$28)</f>
        <v>0</v>
      </c>
      <c r="CW17" s="54">
        <f ca="1">IF(ISBLANK($A17),0,AR17*Mask!X$28)</f>
        <v>0</v>
      </c>
      <c r="CX17" s="54">
        <f ca="1">IF(ISBLANK($A17),0,AS17*Mask!Y$28)</f>
        <v>0</v>
      </c>
      <c r="CY17" s="54">
        <f ca="1">IF(ISBLANK($A17),0,AT17*Mask!Z$28)</f>
        <v>0</v>
      </c>
      <c r="CZ17" s="54">
        <f ca="1">IF(ISBLANK($A17),0,AU17*Mask!AA$28)</f>
        <v>0</v>
      </c>
      <c r="DA17" s="54">
        <f ca="1">IF(ISBLANK($A17),0,AV17*Mask!AB$28)</f>
        <v>0</v>
      </c>
      <c r="DC17" s="54">
        <f ca="1">LARGE($BI17:$DA17,4)</f>
        <v>11.25</v>
      </c>
    </row>
    <row r="18" spans="1:107">
      <c r="A18" s="17" t="s">
        <v>136</v>
      </c>
      <c r="B18" s="18" t="s">
        <v>95</v>
      </c>
      <c r="C18" s="18" t="s">
        <v>19</v>
      </c>
      <c r="D18" s="19"/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49.210067312628844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35">
        <v>0</v>
      </c>
      <c r="Y18" s="35">
        <v>0</v>
      </c>
      <c r="Z18" s="20">
        <v>0</v>
      </c>
      <c r="AA18" s="35">
        <f>IF(ISNA(VLOOKUP(A18&amp;B18,'1'!$K$11:$L$50,2,0)),0,VLOOKUP(A18&amp;B18,'1'!$K$11:$L$50,2,0))</f>
        <v>0</v>
      </c>
      <c r="AB18" s="35">
        <f>IF(ISNA(VLOOKUP($A18&amp;$B18,'2'!$K$11:$L$50,2,0)),0,VLOOKUP($A18&amp;$B18,'2'!$K$11:$L$50,2,0))</f>
        <v>94.353856909432764</v>
      </c>
      <c r="AC18" s="35">
        <f>IF(ISNA(VLOOKUP($A18&amp;$B18,'3'!$K$11:$L$50,2,0)),0,VLOOKUP($A18&amp;$B18,'3'!$K$11:$L$50,2,0))</f>
        <v>0</v>
      </c>
      <c r="AD18" s="35">
        <f>IF(ISNA(VLOOKUP($A18&amp;$B18,'4'!$K$11:$L$50,2,0)),0,VLOOKUP($A18&amp;$B18,'4'!$K$11:$L$50,2,0))</f>
        <v>0</v>
      </c>
      <c r="AE18" s="35">
        <f>IF(ISNA(VLOOKUP($A18&amp;$B18,'5'!$K$11:$L$50,2,0)),0,VLOOKUP($A18&amp;$B18,'5'!$K$11:$L$50,2,0))</f>
        <v>0</v>
      </c>
      <c r="AF18" s="35">
        <f>IF(ISNA(VLOOKUP($A18&amp;$B18,'6'!$K$11:$L$50,2,0)),0,VLOOKUP($A18&amp;$B18,'6'!$K$11:$L$50,2,0))</f>
        <v>0</v>
      </c>
      <c r="AG18" s="35">
        <f>IF(ISNA(VLOOKUP($A18&amp;$B18,'7'!$K$11:$L$50,2,0)),0,VLOOKUP($A18&amp;$B18,'7'!$K$11:$L$50,2,0))</f>
        <v>28.822847161758844</v>
      </c>
      <c r="AH18" s="35">
        <f>IF(ISNA(VLOOKUP($A18&amp;$B18,'8'!$K$11:$L$50,2,0)),0,VLOOKUP($A18&amp;$B18,'8'!$K$11:$L$50,2,0))</f>
        <v>0</v>
      </c>
      <c r="AI18" s="35">
        <f>IF(ISNA(VLOOKUP($A18&amp;$B18,'9'!$K$11:$L$50,2,0)),0,VLOOKUP($A18&amp;$B18,'9'!$K$11:$L$50,2,0))</f>
        <v>0</v>
      </c>
      <c r="AJ18" s="35">
        <f>IF(ISNA(VLOOKUP($A18&amp;$B18,'10'!$K$11:$L$50,2,0)),0,VLOOKUP($A18&amp;$B18,'10'!$K$11:$L$50,2,0))</f>
        <v>0</v>
      </c>
      <c r="AK18" s="35">
        <f>IF(ISNA(VLOOKUP($A18&amp;$B18,'11'!$K$11:$L$50,2,0)),0,VLOOKUP($A18&amp;$B18,'11'!$K$11:$L$50,2,0))</f>
        <v>0</v>
      </c>
      <c r="AL18" s="35">
        <f>IF(ISNA(VLOOKUP($A18&amp;$B18,'12'!$K$11:$L$50,2,0)),0,VLOOKUP($A18&amp;$B18,'12'!$K$11:$L$50,2,0))</f>
        <v>0</v>
      </c>
      <c r="AM18" s="35">
        <f>IF(ISNA(VLOOKUP($A18&amp;$B18,'13'!$K$11:$L$50,2,0)),0,VLOOKUP($A18&amp;$B18,'13'!$K$11:$L$50,2,0))</f>
        <v>0</v>
      </c>
      <c r="AN18" s="35">
        <f>IF(ISNA(VLOOKUP($A18&amp;$B18,'14'!$K$11:$L$50,2,0)),0,VLOOKUP($A18&amp;$B18,'14'!$K$11:$L$50,2,0))</f>
        <v>0</v>
      </c>
      <c r="AO18" s="35">
        <f>IF(ISNA(VLOOKUP($A18&amp;$B18,'15'!$K$11:$L$50,2,0)),0,VLOOKUP($A18&amp;$B18,'15'!$K$11:$L$50,2,0))</f>
        <v>0</v>
      </c>
      <c r="AP18" s="35">
        <f>IF(ISNA(VLOOKUP($A18&amp;$B18,'15'!$K$11:$L$50,2,0)),0,VLOOKUP($A18&amp;$B18,'15'!$K$11:$L$50,2,0))</f>
        <v>0</v>
      </c>
      <c r="AQ18" s="35">
        <f>IF(ISNA(VLOOKUP($A18&amp;$B18,'15'!$K$11:$L$50,2,0)),0,VLOOKUP($A18&amp;$B18,'15'!$K$11:$L$50,2,0))</f>
        <v>0</v>
      </c>
      <c r="AR18" s="35">
        <f>IF(ISNA(VLOOKUP($A18&amp;$B18,'15'!$K$11:$L$50,2,0)),0,VLOOKUP($A18&amp;$B18,'15'!$K$11:$L$50,2,0))</f>
        <v>0</v>
      </c>
      <c r="AS18" s="35">
        <f>IF(ISNA(VLOOKUP($A18&amp;$B18,'15'!$K$11:$L$50,2,0)),0,VLOOKUP($A18&amp;$B18,'15'!$K$11:$L$50,2,0))</f>
        <v>0</v>
      </c>
      <c r="AT18" s="35">
        <f>IF(ISNA(VLOOKUP($A18&amp;$B18,'15'!$K$11:$L$50,2,0)),0,VLOOKUP($A18&amp;$B18,'15'!$K$11:$L$50,2,0))</f>
        <v>0</v>
      </c>
      <c r="AU18" s="35">
        <f>IF(ISNA(VLOOKUP($A18&amp;$B18,'15'!$K$11:$L$50,2,0)),0,VLOOKUP($A18&amp;$B18,'15'!$K$11:$L$50,2,0))</f>
        <v>0</v>
      </c>
      <c r="AV18" s="35">
        <f>IF(ISNA(VLOOKUP($A18&amp;$B18,'15'!$K$11:$L$50,2,0)),0,VLOOKUP($A18&amp;$B18,'15'!$K$11:$L$50,2,0))</f>
        <v>0</v>
      </c>
      <c r="AW18" s="25">
        <f>LARGE($AA18:$AV18,1)+LARGE($AA18:$AV18,2)+LARGE($AA18:$AV18,3)</f>
        <v>123.17670407119161</v>
      </c>
      <c r="AX18" s="26">
        <f ca="1">LARGE($BI18:$DS18,1)+LARGE($BI18:$DS18,2)+LARGE($BI18:$DS18,3)</f>
        <v>123.17670407119161</v>
      </c>
      <c r="AY18" s="27">
        <f ca="1">IF($AX18&gt;0,RANK($AX18,AX$6:AX$150),"#")</f>
        <v>13</v>
      </c>
      <c r="AZ18" s="24">
        <f ca="1">INDIRECT("'"&amp;$AZ$4&amp;"'!$Q"&amp;TEXT(ROW()+5,"###"))</f>
        <v>0</v>
      </c>
      <c r="BC18" s="181" t="str">
        <f>A18&amp;B18</f>
        <v>ЗмеевДмитрий</v>
      </c>
      <c r="BD18" s="182" t="str">
        <f>C18</f>
        <v>Саратов</v>
      </c>
      <c r="BE18" s="199">
        <v>11511202448</v>
      </c>
      <c r="BF18" s="199" t="s">
        <v>199</v>
      </c>
      <c r="BG18" s="182"/>
      <c r="BH18" s="35"/>
      <c r="BI18" s="35">
        <f ca="1">E18*Mask!G$27</f>
        <v>0</v>
      </c>
      <c r="BJ18" s="35">
        <f ca="1">F18*Mask!H$27</f>
        <v>0</v>
      </c>
      <c r="BK18" s="35">
        <f ca="1">G18*Mask!I$27</f>
        <v>0</v>
      </c>
      <c r="BL18" s="35">
        <f ca="1">H18*Mask!J$27</f>
        <v>0</v>
      </c>
      <c r="BM18" s="35">
        <f ca="1">I18*Mask!K$27</f>
        <v>0</v>
      </c>
      <c r="BN18" s="35">
        <f ca="1">J18*Mask!L$27</f>
        <v>0</v>
      </c>
      <c r="BO18" s="35">
        <f ca="1">K18*Mask!M$27</f>
        <v>0</v>
      </c>
      <c r="BP18" s="35">
        <f ca="1">L18*Mask!N$27</f>
        <v>0</v>
      </c>
      <c r="BQ18" s="35">
        <f ca="1">M18*Mask!O$27</f>
        <v>0</v>
      </c>
      <c r="BR18" s="35">
        <f ca="1">N18*Mask!P$27</f>
        <v>0</v>
      </c>
      <c r="BS18" s="35">
        <f ca="1">O18*Mask!Q$27</f>
        <v>0</v>
      </c>
      <c r="BT18" s="35">
        <f ca="1">P18*Mask!R$27</f>
        <v>0</v>
      </c>
      <c r="BU18" s="35">
        <f ca="1">Q18*Mask!S$27</f>
        <v>0</v>
      </c>
      <c r="BV18" s="35">
        <f ca="1">R18*Mask!T$27</f>
        <v>0</v>
      </c>
      <c r="BW18" s="35">
        <f ca="1">S18*Mask!U$27</f>
        <v>0</v>
      </c>
      <c r="BX18" s="35">
        <f ca="1">T18*Mask!V$27</f>
        <v>0</v>
      </c>
      <c r="BY18" s="35">
        <f ca="1">U18*Mask!W$27</f>
        <v>0</v>
      </c>
      <c r="BZ18" s="35">
        <f ca="1">V18*Mask!X$27</f>
        <v>0</v>
      </c>
      <c r="CA18" s="35">
        <f ca="1">W18*Mask!Y$27</f>
        <v>0</v>
      </c>
      <c r="CB18" s="35">
        <f ca="1">X18*Mask!Z$27</f>
        <v>0</v>
      </c>
      <c r="CC18" s="35">
        <f ca="1">Y18*Mask!AA$27</f>
        <v>0</v>
      </c>
      <c r="CD18" s="35">
        <f ca="1">Z18*Mask!AB$27</f>
        <v>0</v>
      </c>
      <c r="CE18" s="54"/>
      <c r="CF18" s="54">
        <f ca="1">IF(ISBLANK($A18),0,AA18*Mask!G$28)</f>
        <v>0</v>
      </c>
      <c r="CG18" s="54">
        <f ca="1">IF(ISBLANK($A18),0,AB18*Mask!H$28)</f>
        <v>94.353856909432764</v>
      </c>
      <c r="CH18" s="54">
        <f ca="1">IF(ISBLANK($A18),0,AC18*Mask!I$28)</f>
        <v>0</v>
      </c>
      <c r="CI18" s="54">
        <f ca="1">IF(ISBLANK($A18),0,AD18*Mask!J$28)</f>
        <v>0</v>
      </c>
      <c r="CJ18" s="54">
        <f ca="1">IF(ISBLANK($A18),0,AE18*Mask!K$28)</f>
        <v>0</v>
      </c>
      <c r="CK18" s="54">
        <f ca="1">IF(ISBLANK($A18),0,AF18*Mask!L$28)</f>
        <v>0</v>
      </c>
      <c r="CL18" s="54">
        <f ca="1">IF(ISBLANK($A18),0,AG18*Mask!M$28)</f>
        <v>28.822847161758844</v>
      </c>
      <c r="CM18" s="54">
        <f ca="1">IF(ISBLANK($A18),0,AH18*Mask!N$28)</f>
        <v>0</v>
      </c>
      <c r="CN18" s="54">
        <f ca="1">IF(ISBLANK($A18),0,AI18*Mask!O$28)</f>
        <v>0</v>
      </c>
      <c r="CO18" s="54">
        <f ca="1">IF(ISBLANK($A18),0,AJ18*Mask!P$28)</f>
        <v>0</v>
      </c>
      <c r="CP18" s="54">
        <f ca="1">IF(ISBLANK($A18),0,AK18*Mask!Q$28)</f>
        <v>0</v>
      </c>
      <c r="CQ18" s="54">
        <f ca="1">IF(ISBLANK($A18),0,AL18*Mask!R$28)</f>
        <v>0</v>
      </c>
      <c r="CR18" s="54">
        <f ca="1">IF(ISBLANK($A18),0,AM18*Mask!S$28)</f>
        <v>0</v>
      </c>
      <c r="CS18" s="54">
        <f ca="1">IF(ISBLANK($A18),0,AN18*Mask!T$28)</f>
        <v>0</v>
      </c>
      <c r="CT18" s="54">
        <f ca="1">IF(ISBLANK($A18),0,AO18*Mask!U$28)</f>
        <v>0</v>
      </c>
      <c r="CU18" s="54">
        <f ca="1">IF(ISBLANK($A18),0,AP18*Mask!V$28)</f>
        <v>0</v>
      </c>
      <c r="CV18" s="54">
        <f ca="1">IF(ISBLANK($A18),0,AQ18*Mask!W$28)</f>
        <v>0</v>
      </c>
      <c r="CW18" s="54">
        <f ca="1">IF(ISBLANK($A18),0,AR18*Mask!X$28)</f>
        <v>0</v>
      </c>
      <c r="CX18" s="54">
        <f ca="1">IF(ISBLANK($A18),0,AS18*Mask!Y$28)</f>
        <v>0</v>
      </c>
      <c r="CY18" s="54">
        <f ca="1">IF(ISBLANK($A18),0,AT18*Mask!Z$28)</f>
        <v>0</v>
      </c>
      <c r="CZ18" s="54">
        <f ca="1">IF(ISBLANK($A18),0,AU18*Mask!AA$28)</f>
        <v>0</v>
      </c>
      <c r="DA18" s="54">
        <f ca="1">IF(ISBLANK($A18),0,AV18*Mask!AB$28)</f>
        <v>0</v>
      </c>
      <c r="DC18" s="54">
        <f ca="1">LARGE($BI18:$DA18,4)</f>
        <v>0</v>
      </c>
    </row>
    <row r="19" spans="1:107">
      <c r="A19" s="17" t="s">
        <v>137</v>
      </c>
      <c r="B19" s="18" t="s">
        <v>95</v>
      </c>
      <c r="C19" s="18" t="s">
        <v>9</v>
      </c>
      <c r="D19" s="19"/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35">
        <v>0</v>
      </c>
      <c r="Y19" s="35">
        <v>0</v>
      </c>
      <c r="Z19" s="20">
        <v>0</v>
      </c>
      <c r="AA19" s="35">
        <f>IF(ISNA(VLOOKUP(A19&amp;B19,'1'!$K$11:$L$50,2,0)),0,VLOOKUP(A19&amp;B19,'1'!$K$11:$L$50,2,0))</f>
        <v>21.842416359730631</v>
      </c>
      <c r="AB19" s="35">
        <f>IF(ISNA(VLOOKUP($A19&amp;$B19,'2'!$K$11:$L$50,2,0)),0,VLOOKUP($A19&amp;$B19,'2'!$K$11:$L$50,2,0))</f>
        <v>70.127866621875711</v>
      </c>
      <c r="AC19" s="35">
        <f>IF(ISNA(VLOOKUP($A19&amp;$B19,'3'!$K$11:$L$50,2,0)),0,VLOOKUP($A19&amp;$B19,'3'!$K$11:$L$50,2,0))</f>
        <v>0</v>
      </c>
      <c r="AD19" s="35">
        <f>IF(ISNA(VLOOKUP($A19&amp;$B19,'4'!$K$11:$L$50,2,0)),0,VLOOKUP($A19&amp;$B19,'4'!$K$11:$L$50,2,0))</f>
        <v>0</v>
      </c>
      <c r="AE19" s="35">
        <f>IF(ISNA(VLOOKUP($A19&amp;$B19,'5'!$K$11:$L$50,2,0)),0,VLOOKUP($A19&amp;$B19,'5'!$K$11:$L$50,2,0))</f>
        <v>0</v>
      </c>
      <c r="AF19" s="35">
        <f>IF(ISNA(VLOOKUP($A19&amp;$B19,'6'!$K$11:$L$50,2,0)),0,VLOOKUP($A19&amp;$B19,'6'!$K$11:$L$50,2,0))</f>
        <v>0</v>
      </c>
      <c r="AG19" s="35">
        <f>IF(ISNA(VLOOKUP($A19&amp;$B19,'7'!$K$11:$L$50,2,0)),0,VLOOKUP($A19&amp;$B19,'7'!$K$11:$L$50,2,0))</f>
        <v>0</v>
      </c>
      <c r="AH19" s="35">
        <f>IF(ISNA(VLOOKUP($A19&amp;$B19,'8'!$K$11:$L$50,2,0)),0,VLOOKUP($A19&amp;$B19,'8'!$K$11:$L$50,2,0))</f>
        <v>0</v>
      </c>
      <c r="AI19" s="35">
        <f>IF(ISNA(VLOOKUP($A19&amp;$B19,'9'!$K$11:$L$50,2,0)),0,VLOOKUP($A19&amp;$B19,'9'!$K$11:$L$50,2,0))</f>
        <v>0</v>
      </c>
      <c r="AJ19" s="35">
        <f>IF(ISNA(VLOOKUP($A19&amp;$B19,'10'!$K$11:$L$50,2,0)),0,VLOOKUP($A19&amp;$B19,'10'!$K$11:$L$50,2,0))</f>
        <v>0</v>
      </c>
      <c r="AK19" s="35">
        <f>IF(ISNA(VLOOKUP($A19&amp;$B19,'11'!$K$11:$L$50,2,0)),0,VLOOKUP($A19&amp;$B19,'11'!$K$11:$L$50,2,0))</f>
        <v>0</v>
      </c>
      <c r="AL19" s="35">
        <f>IF(ISNA(VLOOKUP($A19&amp;$B19,'12'!$K$11:$L$50,2,0)),0,VLOOKUP($A19&amp;$B19,'12'!$K$11:$L$50,2,0))</f>
        <v>0</v>
      </c>
      <c r="AM19" s="35">
        <f>IF(ISNA(VLOOKUP($A19&amp;$B19,'13'!$K$11:$L$50,2,0)),0,VLOOKUP($A19&amp;$B19,'13'!$K$11:$L$50,2,0))</f>
        <v>0</v>
      </c>
      <c r="AN19" s="35">
        <f>IF(ISNA(VLOOKUP($A19&amp;$B19,'14'!$K$11:$L$50,2,0)),0,VLOOKUP($A19&amp;$B19,'14'!$K$11:$L$50,2,0))</f>
        <v>0</v>
      </c>
      <c r="AO19" s="35">
        <f>IF(ISNA(VLOOKUP($A19&amp;$B19,'15'!$K$11:$L$50,2,0)),0,VLOOKUP($A19&amp;$B19,'15'!$K$11:$L$50,2,0))</f>
        <v>0</v>
      </c>
      <c r="AP19" s="35">
        <f>IF(ISNA(VLOOKUP($A19&amp;$B19,'15'!$K$11:$L$50,2,0)),0,VLOOKUP($A19&amp;$B19,'15'!$K$11:$L$50,2,0))</f>
        <v>0</v>
      </c>
      <c r="AQ19" s="35">
        <f>IF(ISNA(VLOOKUP($A19&amp;$B19,'15'!$K$11:$L$50,2,0)),0,VLOOKUP($A19&amp;$B19,'15'!$K$11:$L$50,2,0))</f>
        <v>0</v>
      </c>
      <c r="AR19" s="35">
        <f>IF(ISNA(VLOOKUP($A19&amp;$B19,'15'!$K$11:$L$50,2,0)),0,VLOOKUP($A19&amp;$B19,'15'!$K$11:$L$50,2,0))</f>
        <v>0</v>
      </c>
      <c r="AS19" s="35">
        <f>IF(ISNA(VLOOKUP($A19&amp;$B19,'15'!$K$11:$L$50,2,0)),0,VLOOKUP($A19&amp;$B19,'15'!$K$11:$L$50,2,0))</f>
        <v>0</v>
      </c>
      <c r="AT19" s="35">
        <f>IF(ISNA(VLOOKUP($A19&amp;$B19,'15'!$K$11:$L$50,2,0)),0,VLOOKUP($A19&amp;$B19,'15'!$K$11:$L$50,2,0))</f>
        <v>0</v>
      </c>
      <c r="AU19" s="35">
        <f>IF(ISNA(VLOOKUP($A19&amp;$B19,'15'!$K$11:$L$50,2,0)),0,VLOOKUP($A19&amp;$B19,'15'!$K$11:$L$50,2,0))</f>
        <v>0</v>
      </c>
      <c r="AV19" s="35">
        <f>IF(ISNA(VLOOKUP($A19&amp;$B19,'15'!$K$11:$L$50,2,0)),0,VLOOKUP($A19&amp;$B19,'15'!$K$11:$L$50,2,0))</f>
        <v>0</v>
      </c>
      <c r="AW19" s="25">
        <f>LARGE($AA19:$AV19,1)+LARGE($AA19:$AV19,2)+LARGE($AA19:$AV19,3)</f>
        <v>91.970282981606346</v>
      </c>
      <c r="AX19" s="26">
        <f ca="1">LARGE($BI19:$DS19,1)+LARGE($BI19:$DS19,2)+LARGE($BI19:$DS19,3)</f>
        <v>91.970282981606346</v>
      </c>
      <c r="AY19" s="27">
        <f ca="1">IF($AX19&gt;0,RANK($AX19,AX$6:AX$150),"#")</f>
        <v>14</v>
      </c>
      <c r="AZ19" s="24">
        <f ca="1">INDIRECT("'"&amp;$AZ$4&amp;"'!$Q"&amp;TEXT(ROW()+5,"###"))</f>
        <v>0</v>
      </c>
      <c r="BC19" s="181" t="str">
        <f>A19&amp;B19</f>
        <v>СмирновДмитрий</v>
      </c>
      <c r="BD19" s="182" t="str">
        <f>C19</f>
        <v>Москва</v>
      </c>
      <c r="BE19" s="199">
        <v>11511101223</v>
      </c>
      <c r="BF19" s="199" t="s">
        <v>200</v>
      </c>
      <c r="BG19" s="182"/>
      <c r="BH19" s="35"/>
      <c r="BI19" s="35">
        <f ca="1">E19*Mask!G$27</f>
        <v>0</v>
      </c>
      <c r="BJ19" s="35">
        <f ca="1">F19*Mask!H$27</f>
        <v>0</v>
      </c>
      <c r="BK19" s="35">
        <f ca="1">G19*Mask!I$27</f>
        <v>0</v>
      </c>
      <c r="BL19" s="35">
        <f ca="1">H19*Mask!J$27</f>
        <v>0</v>
      </c>
      <c r="BM19" s="35">
        <f ca="1">I19*Mask!K$27</f>
        <v>0</v>
      </c>
      <c r="BN19" s="35">
        <f ca="1">J19*Mask!L$27</f>
        <v>0</v>
      </c>
      <c r="BO19" s="35">
        <f ca="1">K19*Mask!M$27</f>
        <v>0</v>
      </c>
      <c r="BP19" s="35">
        <f ca="1">L19*Mask!N$27</f>
        <v>0</v>
      </c>
      <c r="BQ19" s="35">
        <f ca="1">M19*Mask!O$27</f>
        <v>0</v>
      </c>
      <c r="BR19" s="35">
        <f ca="1">N19*Mask!P$27</f>
        <v>0</v>
      </c>
      <c r="BS19" s="35">
        <f ca="1">O19*Mask!Q$27</f>
        <v>0</v>
      </c>
      <c r="BT19" s="35">
        <f ca="1">P19*Mask!R$27</f>
        <v>0</v>
      </c>
      <c r="BU19" s="35">
        <f ca="1">Q19*Mask!S$27</f>
        <v>0</v>
      </c>
      <c r="BV19" s="35">
        <f ca="1">R19*Mask!T$27</f>
        <v>0</v>
      </c>
      <c r="BW19" s="35">
        <f ca="1">S19*Mask!U$27</f>
        <v>0</v>
      </c>
      <c r="BX19" s="35">
        <f ca="1">T19*Mask!V$27</f>
        <v>0</v>
      </c>
      <c r="BY19" s="35">
        <f ca="1">U19*Mask!W$27</f>
        <v>0</v>
      </c>
      <c r="BZ19" s="35">
        <f ca="1">V19*Mask!X$27</f>
        <v>0</v>
      </c>
      <c r="CA19" s="35">
        <f ca="1">W19*Mask!Y$27</f>
        <v>0</v>
      </c>
      <c r="CB19" s="35">
        <f ca="1">X19*Mask!Z$27</f>
        <v>0</v>
      </c>
      <c r="CC19" s="35">
        <f ca="1">Y19*Mask!AA$27</f>
        <v>0</v>
      </c>
      <c r="CD19" s="35">
        <f ca="1">Z19*Mask!AB$27</f>
        <v>0</v>
      </c>
      <c r="CE19" s="54"/>
      <c r="CF19" s="54">
        <f ca="1">IF(ISBLANK($A19),0,AA19*Mask!G$28)</f>
        <v>21.842416359730631</v>
      </c>
      <c r="CG19" s="54">
        <f ca="1">IF(ISBLANK($A19),0,AB19*Mask!H$28)</f>
        <v>70.127866621875711</v>
      </c>
      <c r="CH19" s="54">
        <f ca="1">IF(ISBLANK($A19),0,AC19*Mask!I$28)</f>
        <v>0</v>
      </c>
      <c r="CI19" s="54">
        <f ca="1">IF(ISBLANK($A19),0,AD19*Mask!J$28)</f>
        <v>0</v>
      </c>
      <c r="CJ19" s="54">
        <f ca="1">IF(ISBLANK($A19),0,AE19*Mask!K$28)</f>
        <v>0</v>
      </c>
      <c r="CK19" s="54">
        <f ca="1">IF(ISBLANK($A19),0,AF19*Mask!L$28)</f>
        <v>0</v>
      </c>
      <c r="CL19" s="54">
        <f ca="1">IF(ISBLANK($A19),0,AG19*Mask!M$28)</f>
        <v>0</v>
      </c>
      <c r="CM19" s="54">
        <f ca="1">IF(ISBLANK($A19),0,AH19*Mask!N$28)</f>
        <v>0</v>
      </c>
      <c r="CN19" s="54">
        <f ca="1">IF(ISBLANK($A19),0,AI19*Mask!O$28)</f>
        <v>0</v>
      </c>
      <c r="CO19" s="54">
        <f ca="1">IF(ISBLANK($A19),0,AJ19*Mask!P$28)</f>
        <v>0</v>
      </c>
      <c r="CP19" s="54">
        <f ca="1">IF(ISBLANK($A19),0,AK19*Mask!Q$28)</f>
        <v>0</v>
      </c>
      <c r="CQ19" s="54">
        <f ca="1">IF(ISBLANK($A19),0,AL19*Mask!R$28)</f>
        <v>0</v>
      </c>
      <c r="CR19" s="54">
        <f ca="1">IF(ISBLANK($A19),0,AM19*Mask!S$28)</f>
        <v>0</v>
      </c>
      <c r="CS19" s="54">
        <f ca="1">IF(ISBLANK($A19),0,AN19*Mask!T$28)</f>
        <v>0</v>
      </c>
      <c r="CT19" s="54">
        <f ca="1">IF(ISBLANK($A19),0,AO19*Mask!U$28)</f>
        <v>0</v>
      </c>
      <c r="CU19" s="54">
        <f ca="1">IF(ISBLANK($A19),0,AP19*Mask!V$28)</f>
        <v>0</v>
      </c>
      <c r="CV19" s="54">
        <f ca="1">IF(ISBLANK($A19),0,AQ19*Mask!W$28)</f>
        <v>0</v>
      </c>
      <c r="CW19" s="54">
        <f ca="1">IF(ISBLANK($A19),0,AR19*Mask!X$28)</f>
        <v>0</v>
      </c>
      <c r="CX19" s="54">
        <f ca="1">IF(ISBLANK($A19),0,AS19*Mask!Y$28)</f>
        <v>0</v>
      </c>
      <c r="CY19" s="54">
        <f ca="1">IF(ISBLANK($A19),0,AT19*Mask!Z$28)</f>
        <v>0</v>
      </c>
      <c r="CZ19" s="54">
        <f ca="1">IF(ISBLANK($A19),0,AU19*Mask!AA$28)</f>
        <v>0</v>
      </c>
      <c r="DA19" s="54">
        <f ca="1">IF(ISBLANK($A19),0,AV19*Mask!AB$28)</f>
        <v>0</v>
      </c>
      <c r="DC19" s="54">
        <f ca="1">LARGE($BI19:$DA19,4)</f>
        <v>0</v>
      </c>
    </row>
    <row r="20" spans="1:107">
      <c r="A20" s="17" t="s">
        <v>112</v>
      </c>
      <c r="B20" s="18" t="s">
        <v>89</v>
      </c>
      <c r="C20" s="18" t="s">
        <v>138</v>
      </c>
      <c r="D20" s="19"/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117.53645624422124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35">
        <v>0</v>
      </c>
      <c r="Y20" s="35">
        <v>0</v>
      </c>
      <c r="Z20" s="20">
        <v>0</v>
      </c>
      <c r="AA20" s="35">
        <f>IF(ISNA(VLOOKUP(A20&amp;B20,'1'!$K$11:$L$50,2,0)),0,VLOOKUP(A20&amp;B20,'1'!$K$11:$L$50,2,0))</f>
        <v>0</v>
      </c>
      <c r="AB20" s="35">
        <f>IF(ISNA(VLOOKUP($A20&amp;$B20,'2'!$K$11:$L$50,2,0)),0,VLOOKUP($A20&amp;$B20,'2'!$K$11:$L$50,2,0))</f>
        <v>0</v>
      </c>
      <c r="AC20" s="35">
        <f>IF(ISNA(VLOOKUP($A20&amp;$B20,'3'!$K$11:$L$50,2,0)),0,VLOOKUP($A20&amp;$B20,'3'!$K$11:$L$50,2,0))</f>
        <v>0</v>
      </c>
      <c r="AD20" s="35">
        <f>IF(ISNA(VLOOKUP($A20&amp;$B20,'4'!$K$11:$L$50,2,0)),0,VLOOKUP($A20&amp;$B20,'4'!$K$11:$L$50,2,0))</f>
        <v>0</v>
      </c>
      <c r="AE20" s="35">
        <f>IF(ISNA(VLOOKUP($A20&amp;$B20,'5'!$K$11:$L$50,2,0)),0,VLOOKUP($A20&amp;$B20,'5'!$K$11:$L$50,2,0))</f>
        <v>0</v>
      </c>
      <c r="AF20" s="35">
        <f>IF(ISNA(VLOOKUP($A20&amp;$B20,'6'!$K$11:$L$50,2,0)),0,VLOOKUP($A20&amp;$B20,'6'!$K$11:$L$50,2,0))</f>
        <v>0</v>
      </c>
      <c r="AG20" s="35">
        <f>IF(ISNA(VLOOKUP($A20&amp;$B20,'7'!$K$11:$L$50,2,0)),0,VLOOKUP($A20&amp;$B20,'7'!$K$11:$L$50,2,0))</f>
        <v>82.350991890739564</v>
      </c>
      <c r="AH20" s="35">
        <f>IF(ISNA(VLOOKUP($A20&amp;$B20,'8'!$K$11:$L$50,2,0)),0,VLOOKUP($A20&amp;$B20,'8'!$K$11:$L$50,2,0))</f>
        <v>0</v>
      </c>
      <c r="AI20" s="35">
        <f>IF(ISNA(VLOOKUP($A20&amp;$B20,'9'!$K$11:$L$50,2,0)),0,VLOOKUP($A20&amp;$B20,'9'!$K$11:$L$50,2,0))</f>
        <v>0</v>
      </c>
      <c r="AJ20" s="35">
        <f>IF(ISNA(VLOOKUP($A20&amp;$B20,'10'!$K$11:$L$50,2,0)),0,VLOOKUP($A20&amp;$B20,'10'!$K$11:$L$50,2,0))</f>
        <v>0</v>
      </c>
      <c r="AK20" s="35">
        <f>IF(ISNA(VLOOKUP($A20&amp;$B20,'11'!$K$11:$L$50,2,0)),0,VLOOKUP($A20&amp;$B20,'11'!$K$11:$L$50,2,0))</f>
        <v>0</v>
      </c>
      <c r="AL20" s="35">
        <f>IF(ISNA(VLOOKUP($A20&amp;$B20,'12'!$K$11:$L$50,2,0)),0,VLOOKUP($A20&amp;$B20,'12'!$K$11:$L$50,2,0))</f>
        <v>0</v>
      </c>
      <c r="AM20" s="35">
        <f>IF(ISNA(VLOOKUP($A20&amp;$B20,'13'!$K$11:$L$50,2,0)),0,VLOOKUP($A20&amp;$B20,'13'!$K$11:$L$50,2,0))</f>
        <v>0</v>
      </c>
      <c r="AN20" s="35">
        <f>IF(ISNA(VLOOKUP($A20&amp;$B20,'14'!$K$11:$L$50,2,0)),0,VLOOKUP($A20&amp;$B20,'14'!$K$11:$L$50,2,0))</f>
        <v>0</v>
      </c>
      <c r="AO20" s="35">
        <f>IF(ISNA(VLOOKUP($A20&amp;$B20,'15'!$K$11:$L$50,2,0)),0,VLOOKUP($A20&amp;$B20,'15'!$K$11:$L$50,2,0))</f>
        <v>0</v>
      </c>
      <c r="AP20" s="35">
        <f>IF(ISNA(VLOOKUP($A20&amp;$B20,'15'!$K$11:$L$50,2,0)),0,VLOOKUP($A20&amp;$B20,'15'!$K$11:$L$50,2,0))</f>
        <v>0</v>
      </c>
      <c r="AQ20" s="35">
        <f>IF(ISNA(VLOOKUP($A20&amp;$B20,'15'!$K$11:$L$50,2,0)),0,VLOOKUP($A20&amp;$B20,'15'!$K$11:$L$50,2,0))</f>
        <v>0</v>
      </c>
      <c r="AR20" s="35">
        <f>IF(ISNA(VLOOKUP($A20&amp;$B20,'15'!$K$11:$L$50,2,0)),0,VLOOKUP($A20&amp;$B20,'15'!$K$11:$L$50,2,0))</f>
        <v>0</v>
      </c>
      <c r="AS20" s="35">
        <f>IF(ISNA(VLOOKUP($A20&amp;$B20,'15'!$K$11:$L$50,2,0)),0,VLOOKUP($A20&amp;$B20,'15'!$K$11:$L$50,2,0))</f>
        <v>0</v>
      </c>
      <c r="AT20" s="35">
        <f>IF(ISNA(VLOOKUP($A20&amp;$B20,'15'!$K$11:$L$50,2,0)),0,VLOOKUP($A20&amp;$B20,'15'!$K$11:$L$50,2,0))</f>
        <v>0</v>
      </c>
      <c r="AU20" s="35">
        <f>IF(ISNA(VLOOKUP($A20&amp;$B20,'15'!$K$11:$L$50,2,0)),0,VLOOKUP($A20&amp;$B20,'15'!$K$11:$L$50,2,0))</f>
        <v>0</v>
      </c>
      <c r="AV20" s="35">
        <f>IF(ISNA(VLOOKUP($A20&amp;$B20,'15'!$K$11:$L$50,2,0)),0,VLOOKUP($A20&amp;$B20,'15'!$K$11:$L$50,2,0))</f>
        <v>0</v>
      </c>
      <c r="AW20" s="25">
        <f>LARGE($AA20:$AV20,1)+LARGE($AA20:$AV20,2)+LARGE($AA20:$AV20,3)</f>
        <v>82.350991890739564</v>
      </c>
      <c r="AX20" s="26">
        <f ca="1">LARGE($BI20:$DS20,1)+LARGE($BI20:$DS20,2)+LARGE($BI20:$DS20,3)</f>
        <v>82.350991890739564</v>
      </c>
      <c r="AY20" s="27">
        <f ca="1">IF($AX20&gt;0,RANK($AX20,AX$6:AX$150),"#")</f>
        <v>15</v>
      </c>
      <c r="AZ20" s="24">
        <f ca="1">INDIRECT("'"&amp;$AZ$4&amp;"'!$Q"&amp;TEXT(ROW()+5,"###"))</f>
        <v>0</v>
      </c>
      <c r="BB20" s="53"/>
      <c r="BC20" s="181" t="str">
        <f>A20&amp;B20</f>
        <v>СтепанищевАндрей</v>
      </c>
      <c r="BD20" s="182" t="str">
        <f>C20</f>
        <v>Зеленоград</v>
      </c>
      <c r="BE20" s="199">
        <v>11511101784</v>
      </c>
      <c r="BF20" s="199" t="s">
        <v>201</v>
      </c>
      <c r="BG20" s="182"/>
      <c r="BH20" s="35"/>
      <c r="BI20" s="35">
        <f ca="1">E20*Mask!G$27</f>
        <v>0</v>
      </c>
      <c r="BJ20" s="35">
        <f ca="1">F20*Mask!H$27</f>
        <v>0</v>
      </c>
      <c r="BK20" s="35">
        <f ca="1">G20*Mask!I$27</f>
        <v>0</v>
      </c>
      <c r="BL20" s="35">
        <f ca="1">H20*Mask!J$27</f>
        <v>0</v>
      </c>
      <c r="BM20" s="35">
        <f ca="1">I20*Mask!K$27</f>
        <v>0</v>
      </c>
      <c r="BN20" s="35">
        <f ca="1">J20*Mask!L$27</f>
        <v>0</v>
      </c>
      <c r="BO20" s="35">
        <f ca="1">K20*Mask!M$27</f>
        <v>0</v>
      </c>
      <c r="BP20" s="35">
        <f ca="1">L20*Mask!N$27</f>
        <v>0</v>
      </c>
      <c r="BQ20" s="35">
        <f ca="1">M20*Mask!O$27</f>
        <v>0</v>
      </c>
      <c r="BR20" s="35">
        <f ca="1">N20*Mask!P$27</f>
        <v>0</v>
      </c>
      <c r="BS20" s="35">
        <f ca="1">O20*Mask!Q$27</f>
        <v>0</v>
      </c>
      <c r="BT20" s="35">
        <f ca="1">P20*Mask!R$27</f>
        <v>0</v>
      </c>
      <c r="BU20" s="35">
        <f ca="1">Q20*Mask!S$27</f>
        <v>0</v>
      </c>
      <c r="BV20" s="35">
        <f ca="1">R20*Mask!T$27</f>
        <v>0</v>
      </c>
      <c r="BW20" s="35">
        <f ca="1">S20*Mask!U$27</f>
        <v>0</v>
      </c>
      <c r="BX20" s="35">
        <f ca="1">T20*Mask!V$27</f>
        <v>0</v>
      </c>
      <c r="BY20" s="35">
        <f ca="1">U20*Mask!W$27</f>
        <v>0</v>
      </c>
      <c r="BZ20" s="35">
        <f ca="1">V20*Mask!X$27</f>
        <v>0</v>
      </c>
      <c r="CA20" s="35">
        <f ca="1">W20*Mask!Y$27</f>
        <v>0</v>
      </c>
      <c r="CB20" s="35">
        <f ca="1">X20*Mask!Z$27</f>
        <v>0</v>
      </c>
      <c r="CC20" s="35">
        <f ca="1">Y20*Mask!AA$27</f>
        <v>0</v>
      </c>
      <c r="CD20" s="35">
        <f ca="1">Z20*Mask!AB$27</f>
        <v>0</v>
      </c>
      <c r="CE20" s="54"/>
      <c r="CF20" s="54">
        <f ca="1">IF(ISBLANK($A20),0,AA20*Mask!G$28)</f>
        <v>0</v>
      </c>
      <c r="CG20" s="54">
        <f ca="1">IF(ISBLANK($A20),0,AB20*Mask!H$28)</f>
        <v>0</v>
      </c>
      <c r="CH20" s="54">
        <f ca="1">IF(ISBLANK($A20),0,AC20*Mask!I$28)</f>
        <v>0</v>
      </c>
      <c r="CI20" s="54">
        <f ca="1">IF(ISBLANK($A20),0,AD20*Mask!J$28)</f>
        <v>0</v>
      </c>
      <c r="CJ20" s="54">
        <f ca="1">IF(ISBLANK($A20),0,AE20*Mask!K$28)</f>
        <v>0</v>
      </c>
      <c r="CK20" s="54">
        <f ca="1">IF(ISBLANK($A20),0,AF20*Mask!L$28)</f>
        <v>0</v>
      </c>
      <c r="CL20" s="54">
        <f ca="1">IF(ISBLANK($A20),0,AG20*Mask!M$28)</f>
        <v>82.350991890739564</v>
      </c>
      <c r="CM20" s="54">
        <f ca="1">IF(ISBLANK($A20),0,AH20*Mask!N$28)</f>
        <v>0</v>
      </c>
      <c r="CN20" s="54">
        <f ca="1">IF(ISBLANK($A20),0,AI20*Mask!O$28)</f>
        <v>0</v>
      </c>
      <c r="CO20" s="54">
        <f ca="1">IF(ISBLANK($A20),0,AJ20*Mask!P$28)</f>
        <v>0</v>
      </c>
      <c r="CP20" s="54">
        <f ca="1">IF(ISBLANK($A20),0,AK20*Mask!Q$28)</f>
        <v>0</v>
      </c>
      <c r="CQ20" s="54">
        <f ca="1">IF(ISBLANK($A20),0,AL20*Mask!R$28)</f>
        <v>0</v>
      </c>
      <c r="CR20" s="54">
        <f ca="1">IF(ISBLANK($A20),0,AM20*Mask!S$28)</f>
        <v>0</v>
      </c>
      <c r="CS20" s="54">
        <f ca="1">IF(ISBLANK($A20),0,AN20*Mask!T$28)</f>
        <v>0</v>
      </c>
      <c r="CT20" s="54">
        <f ca="1">IF(ISBLANK($A20),0,AO20*Mask!U$28)</f>
        <v>0</v>
      </c>
      <c r="CU20" s="54">
        <f ca="1">IF(ISBLANK($A20),0,AP20*Mask!V$28)</f>
        <v>0</v>
      </c>
      <c r="CV20" s="54">
        <f ca="1">IF(ISBLANK($A20),0,AQ20*Mask!W$28)</f>
        <v>0</v>
      </c>
      <c r="CW20" s="54">
        <f ca="1">IF(ISBLANK($A20),0,AR20*Mask!X$28)</f>
        <v>0</v>
      </c>
      <c r="CX20" s="54">
        <f ca="1">IF(ISBLANK($A20),0,AS20*Mask!Y$28)</f>
        <v>0</v>
      </c>
      <c r="CY20" s="54">
        <f ca="1">IF(ISBLANK($A20),0,AT20*Mask!Z$28)</f>
        <v>0</v>
      </c>
      <c r="CZ20" s="54">
        <f ca="1">IF(ISBLANK($A20),0,AU20*Mask!AA$28)</f>
        <v>0</v>
      </c>
      <c r="DA20" s="54">
        <f ca="1">IF(ISBLANK($A20),0,AV20*Mask!AB$28)</f>
        <v>0</v>
      </c>
      <c r="DC20" s="54">
        <f ca="1">LARGE($BI20:$DA20,4)</f>
        <v>0</v>
      </c>
    </row>
    <row r="21" spans="1:107">
      <c r="A21" s="17" t="s">
        <v>139</v>
      </c>
      <c r="B21" s="18" t="s">
        <v>140</v>
      </c>
      <c r="C21" s="18" t="s">
        <v>24</v>
      </c>
      <c r="D21" s="19"/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35">
        <v>0</v>
      </c>
      <c r="Y21" s="35">
        <v>0</v>
      </c>
      <c r="Z21" s="20">
        <v>0</v>
      </c>
      <c r="AA21" s="35">
        <f>IF(ISNA(VLOOKUP(A21&amp;B21,'1'!$K$11:$L$50,2,0)),0,VLOOKUP(A21&amp;B21,'1'!$K$11:$L$50,2,0))</f>
        <v>0</v>
      </c>
      <c r="AB21" s="35">
        <f>IF(ISNA(VLOOKUP($A21&amp;$B21,'2'!$K$11:$L$50,2,0)),0,VLOOKUP($A21&amp;$B21,'2'!$K$11:$L$50,2,0))</f>
        <v>0</v>
      </c>
      <c r="AC21" s="35">
        <f>IF(ISNA(VLOOKUP($A21&amp;$B21,'3'!$K$11:$L$50,2,0)),0,VLOOKUP($A21&amp;$B21,'3'!$K$11:$L$50,2,0))</f>
        <v>0</v>
      </c>
      <c r="AD21" s="35">
        <f>IF(ISNA(VLOOKUP($A21&amp;$B21,'4'!$K$11:$L$50,2,0)),0,VLOOKUP($A21&amp;$B21,'4'!$K$11:$L$50,2,0))</f>
        <v>0</v>
      </c>
      <c r="AE21" s="35">
        <f>IF(ISNA(VLOOKUP($A21&amp;$B21,'5'!$K$11:$L$50,2,0)),0,VLOOKUP($A21&amp;$B21,'5'!$K$11:$L$50,2,0))</f>
        <v>0</v>
      </c>
      <c r="AF21" s="35">
        <f>IF(ISNA(VLOOKUP($A21&amp;$B21,'6'!$K$11:$L$50,2,0)),0,VLOOKUP($A21&amp;$B21,'6'!$K$11:$L$50,2,0))</f>
        <v>75</v>
      </c>
      <c r="AG21" s="35">
        <f>IF(ISNA(VLOOKUP($A21&amp;$B21,'7'!$K$11:$L$50,2,0)),0,VLOOKUP($A21&amp;$B21,'7'!$K$11:$L$50,2,0))</f>
        <v>0</v>
      </c>
      <c r="AH21" s="35">
        <f>IF(ISNA(VLOOKUP($A21&amp;$B21,'8'!$K$11:$L$50,2,0)),0,VLOOKUP($A21&amp;$B21,'8'!$K$11:$L$50,2,0))</f>
        <v>0</v>
      </c>
      <c r="AI21" s="35">
        <f>IF(ISNA(VLOOKUP($A21&amp;$B21,'9'!$K$11:$L$50,2,0)),0,VLOOKUP($A21&amp;$B21,'9'!$K$11:$L$50,2,0))</f>
        <v>0</v>
      </c>
      <c r="AJ21" s="35">
        <f>IF(ISNA(VLOOKUP($A21&amp;$B21,'10'!$K$11:$L$50,2,0)),0,VLOOKUP($A21&amp;$B21,'10'!$K$11:$L$50,2,0))</f>
        <v>0</v>
      </c>
      <c r="AK21" s="35">
        <f>IF(ISNA(VLOOKUP($A21&amp;$B21,'11'!$K$11:$L$50,2,0)),0,VLOOKUP($A21&amp;$B21,'11'!$K$11:$L$50,2,0))</f>
        <v>0</v>
      </c>
      <c r="AL21" s="35">
        <f>IF(ISNA(VLOOKUP($A21&amp;$B21,'12'!$K$11:$L$50,2,0)),0,VLOOKUP($A21&amp;$B21,'12'!$K$11:$L$50,2,0))</f>
        <v>0</v>
      </c>
      <c r="AM21" s="35">
        <f>IF(ISNA(VLOOKUP($A21&amp;$B21,'13'!$K$11:$L$50,2,0)),0,VLOOKUP($A21&amp;$B21,'13'!$K$11:$L$50,2,0))</f>
        <v>0</v>
      </c>
      <c r="AN21" s="35">
        <f>IF(ISNA(VLOOKUP($A21&amp;$B21,'14'!$K$11:$L$50,2,0)),0,VLOOKUP($A21&amp;$B21,'14'!$K$11:$L$50,2,0))</f>
        <v>0</v>
      </c>
      <c r="AO21" s="35">
        <f>IF(ISNA(VLOOKUP($A21&amp;$B21,'15'!$K$11:$L$50,2,0)),0,VLOOKUP($A21&amp;$B21,'15'!$K$11:$L$50,2,0))</f>
        <v>0</v>
      </c>
      <c r="AP21" s="35">
        <f>IF(ISNA(VLOOKUP($A21&amp;$B21,'15'!$K$11:$L$50,2,0)),0,VLOOKUP($A21&amp;$B21,'15'!$K$11:$L$50,2,0))</f>
        <v>0</v>
      </c>
      <c r="AQ21" s="35">
        <f>IF(ISNA(VLOOKUP($A21&amp;$B21,'15'!$K$11:$L$50,2,0)),0,VLOOKUP($A21&amp;$B21,'15'!$K$11:$L$50,2,0))</f>
        <v>0</v>
      </c>
      <c r="AR21" s="35">
        <f>IF(ISNA(VLOOKUP($A21&amp;$B21,'15'!$K$11:$L$50,2,0)),0,VLOOKUP($A21&amp;$B21,'15'!$K$11:$L$50,2,0))</f>
        <v>0</v>
      </c>
      <c r="AS21" s="35">
        <f>IF(ISNA(VLOOKUP($A21&amp;$B21,'15'!$K$11:$L$50,2,0)),0,VLOOKUP($A21&amp;$B21,'15'!$K$11:$L$50,2,0))</f>
        <v>0</v>
      </c>
      <c r="AT21" s="35">
        <f>IF(ISNA(VLOOKUP($A21&amp;$B21,'15'!$K$11:$L$50,2,0)),0,VLOOKUP($A21&amp;$B21,'15'!$K$11:$L$50,2,0))</f>
        <v>0</v>
      </c>
      <c r="AU21" s="35">
        <f>IF(ISNA(VLOOKUP($A21&amp;$B21,'15'!$K$11:$L$50,2,0)),0,VLOOKUP($A21&amp;$B21,'15'!$K$11:$L$50,2,0))</f>
        <v>0</v>
      </c>
      <c r="AV21" s="35">
        <f>IF(ISNA(VLOOKUP($A21&amp;$B21,'15'!$K$11:$L$50,2,0)),0,VLOOKUP($A21&amp;$B21,'15'!$K$11:$L$50,2,0))</f>
        <v>0</v>
      </c>
      <c r="AW21" s="25">
        <f>LARGE($AA21:$AV21,1)+LARGE($AA21:$AV21,2)+LARGE($AA21:$AV21,3)</f>
        <v>75</v>
      </c>
      <c r="AX21" s="26">
        <f ca="1">LARGE($BI21:$DS21,1)+LARGE($BI21:$DS21,2)+LARGE($BI21:$DS21,3)</f>
        <v>75</v>
      </c>
      <c r="AY21" s="27">
        <f ca="1">IF($AX21&gt;0,RANK($AX21,AX$6:AX$150),"#")</f>
        <v>16</v>
      </c>
      <c r="AZ21" s="24">
        <f ca="1">INDIRECT("'"&amp;$AZ$4&amp;"'!$Q"&amp;TEXT(ROW()+5,"###"))</f>
        <v>0</v>
      </c>
      <c r="BC21" s="181" t="str">
        <f>A21&amp;B21</f>
        <v>ПотаповИгорь</v>
      </c>
      <c r="BD21" s="182" t="str">
        <f>C21</f>
        <v>Северодвинск</v>
      </c>
      <c r="BE21" s="199">
        <v>11511202676</v>
      </c>
      <c r="BF21" s="199" t="s">
        <v>202</v>
      </c>
      <c r="BG21" s="182"/>
      <c r="BH21" s="35"/>
      <c r="BI21" s="35">
        <f ca="1">E21*Mask!G$27</f>
        <v>0</v>
      </c>
      <c r="BJ21" s="35">
        <f ca="1">F21*Mask!H$27</f>
        <v>0</v>
      </c>
      <c r="BK21" s="35">
        <f ca="1">G21*Mask!I$27</f>
        <v>0</v>
      </c>
      <c r="BL21" s="35">
        <f ca="1">H21*Mask!J$27</f>
        <v>0</v>
      </c>
      <c r="BM21" s="35">
        <f ca="1">I21*Mask!K$27</f>
        <v>0</v>
      </c>
      <c r="BN21" s="35">
        <f ca="1">J21*Mask!L$27</f>
        <v>0</v>
      </c>
      <c r="BO21" s="35">
        <f ca="1">K21*Mask!M$27</f>
        <v>0</v>
      </c>
      <c r="BP21" s="35">
        <f ca="1">L21*Mask!N$27</f>
        <v>0</v>
      </c>
      <c r="BQ21" s="35">
        <f ca="1">M21*Mask!O$27</f>
        <v>0</v>
      </c>
      <c r="BR21" s="35">
        <f ca="1">N21*Mask!P$27</f>
        <v>0</v>
      </c>
      <c r="BS21" s="35">
        <f ca="1">O21*Mask!Q$27</f>
        <v>0</v>
      </c>
      <c r="BT21" s="35">
        <f ca="1">P21*Mask!R$27</f>
        <v>0</v>
      </c>
      <c r="BU21" s="35">
        <f ca="1">Q21*Mask!S$27</f>
        <v>0</v>
      </c>
      <c r="BV21" s="35">
        <f ca="1">R21*Mask!T$27</f>
        <v>0</v>
      </c>
      <c r="BW21" s="35">
        <f ca="1">S21*Mask!U$27</f>
        <v>0</v>
      </c>
      <c r="BX21" s="35">
        <f ca="1">T21*Mask!V$27</f>
        <v>0</v>
      </c>
      <c r="BY21" s="35">
        <f ca="1">U21*Mask!W$27</f>
        <v>0</v>
      </c>
      <c r="BZ21" s="35">
        <f ca="1">V21*Mask!X$27</f>
        <v>0</v>
      </c>
      <c r="CA21" s="35">
        <f ca="1">W21*Mask!Y$27</f>
        <v>0</v>
      </c>
      <c r="CB21" s="35">
        <f ca="1">X21*Mask!Z$27</f>
        <v>0</v>
      </c>
      <c r="CC21" s="35">
        <f ca="1">Y21*Mask!AA$27</f>
        <v>0</v>
      </c>
      <c r="CD21" s="35">
        <f ca="1">Z21*Mask!AB$27</f>
        <v>0</v>
      </c>
      <c r="CE21" s="54"/>
      <c r="CF21" s="54">
        <f ca="1">IF(ISBLANK($A21),0,AA21*Mask!G$28)</f>
        <v>0</v>
      </c>
      <c r="CG21" s="54">
        <f ca="1">IF(ISBLANK($A21),0,AB21*Mask!H$28)</f>
        <v>0</v>
      </c>
      <c r="CH21" s="54">
        <f ca="1">IF(ISBLANK($A21),0,AC21*Mask!I$28)</f>
        <v>0</v>
      </c>
      <c r="CI21" s="54">
        <f ca="1">IF(ISBLANK($A21),0,AD21*Mask!J$28)</f>
        <v>0</v>
      </c>
      <c r="CJ21" s="54">
        <f ca="1">IF(ISBLANK($A21),0,AE21*Mask!K$28)</f>
        <v>0</v>
      </c>
      <c r="CK21" s="54">
        <f ca="1">IF(ISBLANK($A21),0,AF21*Mask!L$28)</f>
        <v>75</v>
      </c>
      <c r="CL21" s="54">
        <f ca="1">IF(ISBLANK($A21),0,AG21*Mask!M$28)</f>
        <v>0</v>
      </c>
      <c r="CM21" s="54">
        <f ca="1">IF(ISBLANK($A21),0,AH21*Mask!N$28)</f>
        <v>0</v>
      </c>
      <c r="CN21" s="54">
        <f ca="1">IF(ISBLANK($A21),0,AI21*Mask!O$28)</f>
        <v>0</v>
      </c>
      <c r="CO21" s="54">
        <f ca="1">IF(ISBLANK($A21),0,AJ21*Mask!P$28)</f>
        <v>0</v>
      </c>
      <c r="CP21" s="54">
        <f ca="1">IF(ISBLANK($A21),0,AK21*Mask!Q$28)</f>
        <v>0</v>
      </c>
      <c r="CQ21" s="54">
        <f ca="1">IF(ISBLANK($A21),0,AL21*Mask!R$28)</f>
        <v>0</v>
      </c>
      <c r="CR21" s="54">
        <f ca="1">IF(ISBLANK($A21),0,AM21*Mask!S$28)</f>
        <v>0</v>
      </c>
      <c r="CS21" s="54">
        <f ca="1">IF(ISBLANK($A21),0,AN21*Mask!T$28)</f>
        <v>0</v>
      </c>
      <c r="CT21" s="54">
        <f ca="1">IF(ISBLANK($A21),0,AO21*Mask!U$28)</f>
        <v>0</v>
      </c>
      <c r="CU21" s="54">
        <f ca="1">IF(ISBLANK($A21),0,AP21*Mask!V$28)</f>
        <v>0</v>
      </c>
      <c r="CV21" s="54">
        <f ca="1">IF(ISBLANK($A21),0,AQ21*Mask!W$28)</f>
        <v>0</v>
      </c>
      <c r="CW21" s="54">
        <f ca="1">IF(ISBLANK($A21),0,AR21*Mask!X$28)</f>
        <v>0</v>
      </c>
      <c r="CX21" s="54">
        <f ca="1">IF(ISBLANK($A21),0,AS21*Mask!Y$28)</f>
        <v>0</v>
      </c>
      <c r="CY21" s="54">
        <f ca="1">IF(ISBLANK($A21),0,AT21*Mask!Z$28)</f>
        <v>0</v>
      </c>
      <c r="CZ21" s="54">
        <f ca="1">IF(ISBLANK($A21),0,AU21*Mask!AA$28)</f>
        <v>0</v>
      </c>
      <c r="DA21" s="54">
        <f ca="1">IF(ISBLANK($A21),0,AV21*Mask!AB$28)</f>
        <v>0</v>
      </c>
      <c r="DC21" s="54">
        <f ca="1">LARGE($BI21:$DA21,4)</f>
        <v>0</v>
      </c>
    </row>
    <row r="22" spans="1:107">
      <c r="A22" s="17" t="s">
        <v>80</v>
      </c>
      <c r="B22" s="18" t="s">
        <v>81</v>
      </c>
      <c r="C22" s="18" t="s">
        <v>9</v>
      </c>
      <c r="D22" s="19"/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35.598772098497463</v>
      </c>
      <c r="L22" s="20">
        <v>73.460285152638292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35">
        <v>0</v>
      </c>
      <c r="Y22" s="35">
        <v>0</v>
      </c>
      <c r="Z22" s="20">
        <v>0</v>
      </c>
      <c r="AA22" s="35">
        <f>IF(ISNA(VLOOKUP(A22&amp;B22,'1'!$K$11:$L$50,2,0)),0,VLOOKUP(A22&amp;B22,'1'!$K$11:$L$50,2,0))</f>
        <v>0</v>
      </c>
      <c r="AB22" s="35">
        <f>IF(ISNA(VLOOKUP($A22&amp;$B22,'2'!$K$11:$L$50,2,0)),0,VLOOKUP($A22&amp;$B22,'2'!$K$11:$L$50,2,0))</f>
        <v>0</v>
      </c>
      <c r="AC22" s="35">
        <f>IF(ISNA(VLOOKUP($A22&amp;$B22,'3'!$K$11:$L$50,2,0)),0,VLOOKUP($A22&amp;$B22,'3'!$K$11:$L$50,2,0))</f>
        <v>0</v>
      </c>
      <c r="AD22" s="35">
        <f>IF(ISNA(VLOOKUP($A22&amp;$B22,'4'!$K$11:$L$50,2,0)),0,VLOOKUP($A22&amp;$B22,'4'!$K$11:$L$50,2,0))</f>
        <v>54.371890123515783</v>
      </c>
      <c r="AE22" s="35">
        <f>IF(ISNA(VLOOKUP($A22&amp;$B22,'5'!$K$11:$L$50,2,0)),0,VLOOKUP($A22&amp;$B22,'5'!$K$11:$L$50,2,0))</f>
        <v>0</v>
      </c>
      <c r="AF22" s="35">
        <f>IF(ISNA(VLOOKUP($A22&amp;$B22,'6'!$K$11:$L$50,2,0)),0,VLOOKUP($A22&amp;$B22,'6'!$K$11:$L$50,2,0))</f>
        <v>0</v>
      </c>
      <c r="AG22" s="35">
        <f>IF(ISNA(VLOOKUP($A22&amp;$B22,'7'!$K$11:$L$50,2,0)),0,VLOOKUP($A22&amp;$B22,'7'!$K$11:$L$50,2,0))</f>
        <v>20.587747972684891</v>
      </c>
      <c r="AH22" s="35">
        <f>IF(ISNA(VLOOKUP($A22&amp;$B22,'8'!$K$11:$L$50,2,0)),0,VLOOKUP($A22&amp;$B22,'8'!$K$11:$L$50,2,0))</f>
        <v>0</v>
      </c>
      <c r="AI22" s="35">
        <f>IF(ISNA(VLOOKUP($A22&amp;$B22,'9'!$K$11:$L$50,2,0)),0,VLOOKUP($A22&amp;$B22,'9'!$K$11:$L$50,2,0))</f>
        <v>0</v>
      </c>
      <c r="AJ22" s="35">
        <f>IF(ISNA(VLOOKUP($A22&amp;$B22,'10'!$K$11:$L$50,2,0)),0,VLOOKUP($A22&amp;$B22,'10'!$K$11:$L$50,2,0))</f>
        <v>0</v>
      </c>
      <c r="AK22" s="35">
        <f>IF(ISNA(VLOOKUP($A22&amp;$B22,'11'!$K$11:$L$50,2,0)),0,VLOOKUP($A22&amp;$B22,'11'!$K$11:$L$50,2,0))</f>
        <v>0</v>
      </c>
      <c r="AL22" s="35">
        <f>IF(ISNA(VLOOKUP($A22&amp;$B22,'12'!$K$11:$L$50,2,0)),0,VLOOKUP($A22&amp;$B22,'12'!$K$11:$L$50,2,0))</f>
        <v>0</v>
      </c>
      <c r="AM22" s="35">
        <f>IF(ISNA(VLOOKUP($A22&amp;$B22,'13'!$K$11:$L$50,2,0)),0,VLOOKUP($A22&amp;$B22,'13'!$K$11:$L$50,2,0))</f>
        <v>0</v>
      </c>
      <c r="AN22" s="35">
        <f>IF(ISNA(VLOOKUP($A22&amp;$B22,'14'!$K$11:$L$50,2,0)),0,VLOOKUP($A22&amp;$B22,'14'!$K$11:$L$50,2,0))</f>
        <v>0</v>
      </c>
      <c r="AO22" s="35">
        <f>IF(ISNA(VLOOKUP($A22&amp;$B22,'15'!$K$11:$L$50,2,0)),0,VLOOKUP($A22&amp;$B22,'15'!$K$11:$L$50,2,0))</f>
        <v>0</v>
      </c>
      <c r="AP22" s="35">
        <f>IF(ISNA(VLOOKUP($A22&amp;$B22,'15'!$K$11:$L$50,2,0)),0,VLOOKUP($A22&amp;$B22,'15'!$K$11:$L$50,2,0))</f>
        <v>0</v>
      </c>
      <c r="AQ22" s="35">
        <f>IF(ISNA(VLOOKUP($A22&amp;$B22,'15'!$K$11:$L$50,2,0)),0,VLOOKUP($A22&amp;$B22,'15'!$K$11:$L$50,2,0))</f>
        <v>0</v>
      </c>
      <c r="AR22" s="35">
        <f>IF(ISNA(VLOOKUP($A22&amp;$B22,'15'!$K$11:$L$50,2,0)),0,VLOOKUP($A22&amp;$B22,'15'!$K$11:$L$50,2,0))</f>
        <v>0</v>
      </c>
      <c r="AS22" s="35">
        <f>IF(ISNA(VLOOKUP($A22&amp;$B22,'15'!$K$11:$L$50,2,0)),0,VLOOKUP($A22&amp;$B22,'15'!$K$11:$L$50,2,0))</f>
        <v>0</v>
      </c>
      <c r="AT22" s="35">
        <f>IF(ISNA(VLOOKUP($A22&amp;$B22,'15'!$K$11:$L$50,2,0)),0,VLOOKUP($A22&amp;$B22,'15'!$K$11:$L$50,2,0))</f>
        <v>0</v>
      </c>
      <c r="AU22" s="35">
        <f>IF(ISNA(VLOOKUP($A22&amp;$B22,'15'!$K$11:$L$50,2,0)),0,VLOOKUP($A22&amp;$B22,'15'!$K$11:$L$50,2,0))</f>
        <v>0</v>
      </c>
      <c r="AV22" s="35">
        <f>IF(ISNA(VLOOKUP($A22&amp;$B22,'15'!$K$11:$L$50,2,0)),0,VLOOKUP($A22&amp;$B22,'15'!$K$11:$L$50,2,0))</f>
        <v>0</v>
      </c>
      <c r="AW22" s="25">
        <f>LARGE($AA22:$AV22,1)+LARGE($AA22:$AV22,2)+LARGE($AA22:$AV22,3)</f>
        <v>74.959638096200678</v>
      </c>
      <c r="AX22" s="26">
        <f ca="1">LARGE($BI22:$DS22,1)+LARGE($BI22:$DS22,2)+LARGE($BI22:$DS22,3)</f>
        <v>74.959638096200678</v>
      </c>
      <c r="AY22" s="27">
        <f ca="1">IF($AX22&gt;0,RANK($AX22,AX$6:AX$150),"#")</f>
        <v>17</v>
      </c>
      <c r="AZ22" s="24">
        <f ca="1">INDIRECT("'"&amp;$AZ$4&amp;"'!$Q"&amp;TEXT(ROW()+5,"###"))</f>
        <v>0</v>
      </c>
      <c r="BC22" s="181" t="str">
        <f>A22&amp;B22</f>
        <v>ДемидовВладимир</v>
      </c>
      <c r="BD22" s="182" t="str">
        <f>C22</f>
        <v>Москва</v>
      </c>
      <c r="BE22" s="199">
        <v>11511101815</v>
      </c>
      <c r="BF22" s="199" t="s">
        <v>203</v>
      </c>
      <c r="BG22" s="182"/>
      <c r="BH22" s="35"/>
      <c r="BI22" s="35">
        <f ca="1">E22*Mask!G$27</f>
        <v>0</v>
      </c>
      <c r="BJ22" s="35">
        <f ca="1">F22*Mask!H$27</f>
        <v>0</v>
      </c>
      <c r="BK22" s="35">
        <f ca="1">G22*Mask!I$27</f>
        <v>0</v>
      </c>
      <c r="BL22" s="35">
        <f ca="1">H22*Mask!J$27</f>
        <v>0</v>
      </c>
      <c r="BM22" s="35">
        <f ca="1">I22*Mask!K$27</f>
        <v>0</v>
      </c>
      <c r="BN22" s="35">
        <f ca="1">J22*Mask!L$27</f>
        <v>0</v>
      </c>
      <c r="BO22" s="35">
        <f ca="1">K22*Mask!M$27</f>
        <v>0</v>
      </c>
      <c r="BP22" s="35">
        <f ca="1">L22*Mask!N$27</f>
        <v>0</v>
      </c>
      <c r="BQ22" s="35">
        <f ca="1">M22*Mask!O$27</f>
        <v>0</v>
      </c>
      <c r="BR22" s="35">
        <f ca="1">N22*Mask!P$27</f>
        <v>0</v>
      </c>
      <c r="BS22" s="35">
        <f ca="1">O22*Mask!Q$27</f>
        <v>0</v>
      </c>
      <c r="BT22" s="35">
        <f ca="1">P22*Mask!R$27</f>
        <v>0</v>
      </c>
      <c r="BU22" s="35">
        <f ca="1">Q22*Mask!S$27</f>
        <v>0</v>
      </c>
      <c r="BV22" s="35">
        <f ca="1">R22*Mask!T$27</f>
        <v>0</v>
      </c>
      <c r="BW22" s="35">
        <f ca="1">S22*Mask!U$27</f>
        <v>0</v>
      </c>
      <c r="BX22" s="35">
        <f ca="1">T22*Mask!V$27</f>
        <v>0</v>
      </c>
      <c r="BY22" s="35">
        <f ca="1">U22*Mask!W$27</f>
        <v>0</v>
      </c>
      <c r="BZ22" s="35">
        <f ca="1">V22*Mask!X$27</f>
        <v>0</v>
      </c>
      <c r="CA22" s="35">
        <f ca="1">W22*Mask!Y$27</f>
        <v>0</v>
      </c>
      <c r="CB22" s="35">
        <f ca="1">X22*Mask!Z$27</f>
        <v>0</v>
      </c>
      <c r="CC22" s="35">
        <f ca="1">Y22*Mask!AA$27</f>
        <v>0</v>
      </c>
      <c r="CD22" s="35">
        <f ca="1">Z22*Mask!AB$27</f>
        <v>0</v>
      </c>
      <c r="CE22" s="54"/>
      <c r="CF22" s="54">
        <f ca="1">IF(ISBLANK($A22),0,AA22*Mask!G$28)</f>
        <v>0</v>
      </c>
      <c r="CG22" s="54">
        <f ca="1">IF(ISBLANK($A22),0,AB22*Mask!H$28)</f>
        <v>0</v>
      </c>
      <c r="CH22" s="54">
        <f ca="1">IF(ISBLANK($A22),0,AC22*Mask!I$28)</f>
        <v>0</v>
      </c>
      <c r="CI22" s="54">
        <f ca="1">IF(ISBLANK($A22),0,AD22*Mask!J$28)</f>
        <v>54.371890123515783</v>
      </c>
      <c r="CJ22" s="54">
        <f ca="1">IF(ISBLANK($A22),0,AE22*Mask!K$28)</f>
        <v>0</v>
      </c>
      <c r="CK22" s="54">
        <f ca="1">IF(ISBLANK($A22),0,AF22*Mask!L$28)</f>
        <v>0</v>
      </c>
      <c r="CL22" s="54">
        <f ca="1">IF(ISBLANK($A22),0,AG22*Mask!M$28)</f>
        <v>20.587747972684891</v>
      </c>
      <c r="CM22" s="54">
        <f ca="1">IF(ISBLANK($A22),0,AH22*Mask!N$28)</f>
        <v>0</v>
      </c>
      <c r="CN22" s="54">
        <f ca="1">IF(ISBLANK($A22),0,AI22*Mask!O$28)</f>
        <v>0</v>
      </c>
      <c r="CO22" s="54">
        <f ca="1">IF(ISBLANK($A22),0,AJ22*Mask!P$28)</f>
        <v>0</v>
      </c>
      <c r="CP22" s="54">
        <f ca="1">IF(ISBLANK($A22),0,AK22*Mask!Q$28)</f>
        <v>0</v>
      </c>
      <c r="CQ22" s="54">
        <f ca="1">IF(ISBLANK($A22),0,AL22*Mask!R$28)</f>
        <v>0</v>
      </c>
      <c r="CR22" s="54">
        <f ca="1">IF(ISBLANK($A22),0,AM22*Mask!S$28)</f>
        <v>0</v>
      </c>
      <c r="CS22" s="54">
        <f ca="1">IF(ISBLANK($A22),0,AN22*Mask!T$28)</f>
        <v>0</v>
      </c>
      <c r="CT22" s="54">
        <f ca="1">IF(ISBLANK($A22),0,AO22*Mask!U$28)</f>
        <v>0</v>
      </c>
      <c r="CU22" s="54">
        <f ca="1">IF(ISBLANK($A22),0,AP22*Mask!V$28)</f>
        <v>0</v>
      </c>
      <c r="CV22" s="54">
        <f ca="1">IF(ISBLANK($A22),0,AQ22*Mask!W$28)</f>
        <v>0</v>
      </c>
      <c r="CW22" s="54">
        <f ca="1">IF(ISBLANK($A22),0,AR22*Mask!X$28)</f>
        <v>0</v>
      </c>
      <c r="CX22" s="54">
        <f ca="1">IF(ISBLANK($A22),0,AS22*Mask!Y$28)</f>
        <v>0</v>
      </c>
      <c r="CY22" s="54">
        <f ca="1">IF(ISBLANK($A22),0,AT22*Mask!Z$28)</f>
        <v>0</v>
      </c>
      <c r="CZ22" s="54">
        <f ca="1">IF(ISBLANK($A22),0,AU22*Mask!AA$28)</f>
        <v>0</v>
      </c>
      <c r="DA22" s="54">
        <f ca="1">IF(ISBLANK($A22),0,AV22*Mask!AB$28)</f>
        <v>0</v>
      </c>
      <c r="DC22" s="54">
        <f ca="1">LARGE($BI22:$DA22,4)</f>
        <v>0</v>
      </c>
    </row>
    <row r="23" spans="1:107">
      <c r="A23" s="17" t="s">
        <v>141</v>
      </c>
      <c r="B23" s="18" t="s">
        <v>87</v>
      </c>
      <c r="C23" s="18" t="s">
        <v>142</v>
      </c>
      <c r="D23" s="19"/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53.258706735662756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35">
        <v>0</v>
      </c>
      <c r="Y23" s="35">
        <v>0</v>
      </c>
      <c r="Z23" s="20">
        <v>0</v>
      </c>
      <c r="AA23" s="35">
        <f>IF(ISNA(VLOOKUP(A23&amp;B23,'1'!$K$11:$L$50,2,0)),0,VLOOKUP(A23&amp;B23,'1'!$K$11:$L$50,2,0))</f>
        <v>25.482819086352407</v>
      </c>
      <c r="AB23" s="35">
        <f>IF(ISNA(VLOOKUP($A23&amp;$B23,'2'!$K$11:$L$50,2,0)),0,VLOOKUP($A23&amp;$B23,'2'!$K$11:$L$50,2,0))</f>
        <v>0</v>
      </c>
      <c r="AC23" s="35">
        <f>IF(ISNA(VLOOKUP($A23&amp;$B23,'3'!$K$11:$L$50,2,0)),0,VLOOKUP($A23&amp;$B23,'3'!$K$11:$L$50,2,0))</f>
        <v>0</v>
      </c>
      <c r="AD23" s="35">
        <f>IF(ISNA(VLOOKUP($A23&amp;$B23,'4'!$K$11:$L$50,2,0)),0,VLOOKUP($A23&amp;$B23,'4'!$K$11:$L$50,2,0))</f>
        <v>0</v>
      </c>
      <c r="AE23" s="35">
        <f>IF(ISNA(VLOOKUP($A23&amp;$B23,'5'!$K$11:$L$50,2,0)),0,VLOOKUP($A23&amp;$B23,'5'!$K$11:$L$50,2,0))</f>
        <v>0</v>
      </c>
      <c r="AF23" s="35">
        <f>IF(ISNA(VLOOKUP($A23&amp;$B23,'6'!$K$11:$L$50,2,0)),0,VLOOKUP($A23&amp;$B23,'6'!$K$11:$L$50,2,0))</f>
        <v>0</v>
      </c>
      <c r="AG23" s="35">
        <f>IF(ISNA(VLOOKUP($A23&amp;$B23,'7'!$K$11:$L$50,2,0)),0,VLOOKUP($A23&amp;$B23,'7'!$K$11:$L$50,2,0))</f>
        <v>45.293045539906764</v>
      </c>
      <c r="AH23" s="35">
        <f>IF(ISNA(VLOOKUP($A23&amp;$B23,'8'!$K$11:$L$50,2,0)),0,VLOOKUP($A23&amp;$B23,'8'!$K$11:$L$50,2,0))</f>
        <v>0</v>
      </c>
      <c r="AI23" s="35">
        <f>IF(ISNA(VLOOKUP($A23&amp;$B23,'9'!$K$11:$L$50,2,0)),0,VLOOKUP($A23&amp;$B23,'9'!$K$11:$L$50,2,0))</f>
        <v>0</v>
      </c>
      <c r="AJ23" s="35">
        <f>IF(ISNA(VLOOKUP($A23&amp;$B23,'10'!$K$11:$L$50,2,0)),0,VLOOKUP($A23&amp;$B23,'10'!$K$11:$L$50,2,0))</f>
        <v>0</v>
      </c>
      <c r="AK23" s="35">
        <f>IF(ISNA(VLOOKUP($A23&amp;$B23,'11'!$K$11:$L$50,2,0)),0,VLOOKUP($A23&amp;$B23,'11'!$K$11:$L$50,2,0))</f>
        <v>0</v>
      </c>
      <c r="AL23" s="35">
        <f>IF(ISNA(VLOOKUP($A23&amp;$B23,'12'!$K$11:$L$50,2,0)),0,VLOOKUP($A23&amp;$B23,'12'!$K$11:$L$50,2,0))</f>
        <v>0</v>
      </c>
      <c r="AM23" s="35">
        <f>IF(ISNA(VLOOKUP($A23&amp;$B23,'13'!$K$11:$L$50,2,0)),0,VLOOKUP($A23&amp;$B23,'13'!$K$11:$L$50,2,0))</f>
        <v>0</v>
      </c>
      <c r="AN23" s="35">
        <f>IF(ISNA(VLOOKUP($A23&amp;$B23,'14'!$K$11:$L$50,2,0)),0,VLOOKUP($A23&amp;$B23,'14'!$K$11:$L$50,2,0))</f>
        <v>0</v>
      </c>
      <c r="AO23" s="35">
        <f>IF(ISNA(VLOOKUP($A23&amp;$B23,'15'!$K$11:$L$50,2,0)),0,VLOOKUP($A23&amp;$B23,'15'!$K$11:$L$50,2,0))</f>
        <v>0</v>
      </c>
      <c r="AP23" s="35">
        <f>IF(ISNA(VLOOKUP($A23&amp;$B23,'15'!$K$11:$L$50,2,0)),0,VLOOKUP($A23&amp;$B23,'15'!$K$11:$L$50,2,0))</f>
        <v>0</v>
      </c>
      <c r="AQ23" s="35">
        <f>IF(ISNA(VLOOKUP($A23&amp;$B23,'15'!$K$11:$L$50,2,0)),0,VLOOKUP($A23&amp;$B23,'15'!$K$11:$L$50,2,0))</f>
        <v>0</v>
      </c>
      <c r="AR23" s="35">
        <f>IF(ISNA(VLOOKUP($A23&amp;$B23,'15'!$K$11:$L$50,2,0)),0,VLOOKUP($A23&amp;$B23,'15'!$K$11:$L$50,2,0))</f>
        <v>0</v>
      </c>
      <c r="AS23" s="35">
        <f>IF(ISNA(VLOOKUP($A23&amp;$B23,'15'!$K$11:$L$50,2,0)),0,VLOOKUP($A23&amp;$B23,'15'!$K$11:$L$50,2,0))</f>
        <v>0</v>
      </c>
      <c r="AT23" s="35">
        <f>IF(ISNA(VLOOKUP($A23&amp;$B23,'15'!$K$11:$L$50,2,0)),0,VLOOKUP($A23&amp;$B23,'15'!$K$11:$L$50,2,0))</f>
        <v>0</v>
      </c>
      <c r="AU23" s="35">
        <f>IF(ISNA(VLOOKUP($A23&amp;$B23,'15'!$K$11:$L$50,2,0)),0,VLOOKUP($A23&amp;$B23,'15'!$K$11:$L$50,2,0))</f>
        <v>0</v>
      </c>
      <c r="AV23" s="35">
        <f>IF(ISNA(VLOOKUP($A23&amp;$B23,'15'!$K$11:$L$50,2,0)),0,VLOOKUP($A23&amp;$B23,'15'!$K$11:$L$50,2,0))</f>
        <v>0</v>
      </c>
      <c r="AW23" s="25">
        <f>LARGE($AA23:$AV23,1)+LARGE($AA23:$AV23,2)+LARGE($AA23:$AV23,3)</f>
        <v>70.775864626259164</v>
      </c>
      <c r="AX23" s="26">
        <f ca="1">LARGE($BI23:$DS23,1)+LARGE($BI23:$DS23,2)+LARGE($BI23:$DS23,3)</f>
        <v>70.775864626259164</v>
      </c>
      <c r="AY23" s="27">
        <f ca="1">IF($AX23&gt;0,RANK($AX23,AX$6:AX$150),"#")</f>
        <v>18</v>
      </c>
      <c r="AZ23" s="24">
        <f ca="1">INDIRECT("'"&amp;$AZ$4&amp;"'!$Q"&amp;TEXT(ROW()+5,"###"))</f>
        <v>0</v>
      </c>
      <c r="BB23" s="53"/>
      <c r="BC23" s="181" t="str">
        <f>A23&amp;B23</f>
        <v>МироновАлексей</v>
      </c>
      <c r="BD23" s="182" t="str">
        <f>C23</f>
        <v>Тула</v>
      </c>
      <c r="BE23" s="199">
        <v>11511101791</v>
      </c>
      <c r="BF23" s="199" t="s">
        <v>204</v>
      </c>
      <c r="BG23" s="182"/>
      <c r="BH23" s="35"/>
      <c r="BI23" s="35">
        <f ca="1">E23*Mask!G$27</f>
        <v>0</v>
      </c>
      <c r="BJ23" s="35">
        <f ca="1">F23*Mask!H$27</f>
        <v>0</v>
      </c>
      <c r="BK23" s="35">
        <f ca="1">G23*Mask!I$27</f>
        <v>0</v>
      </c>
      <c r="BL23" s="35">
        <f ca="1">H23*Mask!J$27</f>
        <v>0</v>
      </c>
      <c r="BM23" s="35">
        <f ca="1">I23*Mask!K$27</f>
        <v>0</v>
      </c>
      <c r="BN23" s="35">
        <f ca="1">J23*Mask!L$27</f>
        <v>0</v>
      </c>
      <c r="BO23" s="35">
        <f ca="1">K23*Mask!M$27</f>
        <v>0</v>
      </c>
      <c r="BP23" s="35">
        <f ca="1">L23*Mask!N$27</f>
        <v>0</v>
      </c>
      <c r="BQ23" s="35">
        <f ca="1">M23*Mask!O$27</f>
        <v>0</v>
      </c>
      <c r="BR23" s="35">
        <f ca="1">N23*Mask!P$27</f>
        <v>0</v>
      </c>
      <c r="BS23" s="35">
        <f ca="1">O23*Mask!Q$27</f>
        <v>0</v>
      </c>
      <c r="BT23" s="35">
        <f ca="1">P23*Mask!R$27</f>
        <v>0</v>
      </c>
      <c r="BU23" s="35">
        <f ca="1">Q23*Mask!S$27</f>
        <v>0</v>
      </c>
      <c r="BV23" s="35">
        <f ca="1">R23*Mask!T$27</f>
        <v>0</v>
      </c>
      <c r="BW23" s="35">
        <f ca="1">S23*Mask!U$27</f>
        <v>0</v>
      </c>
      <c r="BX23" s="35">
        <f ca="1">T23*Mask!V$27</f>
        <v>0</v>
      </c>
      <c r="BY23" s="35">
        <f ca="1">U23*Mask!W$27</f>
        <v>0</v>
      </c>
      <c r="BZ23" s="35">
        <f ca="1">V23*Mask!X$27</f>
        <v>0</v>
      </c>
      <c r="CA23" s="35">
        <f ca="1">W23*Mask!Y$27</f>
        <v>0</v>
      </c>
      <c r="CB23" s="35">
        <f ca="1">X23*Mask!Z$27</f>
        <v>0</v>
      </c>
      <c r="CC23" s="35">
        <f ca="1">Y23*Mask!AA$27</f>
        <v>0</v>
      </c>
      <c r="CD23" s="35">
        <f ca="1">Z23*Mask!AB$27</f>
        <v>0</v>
      </c>
      <c r="CE23" s="54"/>
      <c r="CF23" s="54">
        <f ca="1">IF(ISBLANK($A23),0,AA23*Mask!G$28)</f>
        <v>25.482819086352407</v>
      </c>
      <c r="CG23" s="54">
        <f ca="1">IF(ISBLANK($A23),0,AB23*Mask!H$28)</f>
        <v>0</v>
      </c>
      <c r="CH23" s="54">
        <f ca="1">IF(ISBLANK($A23),0,AC23*Mask!I$28)</f>
        <v>0</v>
      </c>
      <c r="CI23" s="54">
        <f ca="1">IF(ISBLANK($A23),0,AD23*Mask!J$28)</f>
        <v>0</v>
      </c>
      <c r="CJ23" s="54">
        <f ca="1">IF(ISBLANK($A23),0,AE23*Mask!K$28)</f>
        <v>0</v>
      </c>
      <c r="CK23" s="54">
        <f ca="1">IF(ISBLANK($A23),0,AF23*Mask!L$28)</f>
        <v>0</v>
      </c>
      <c r="CL23" s="54">
        <f ca="1">IF(ISBLANK($A23),0,AG23*Mask!M$28)</f>
        <v>45.293045539906764</v>
      </c>
      <c r="CM23" s="54">
        <f ca="1">IF(ISBLANK($A23),0,AH23*Mask!N$28)</f>
        <v>0</v>
      </c>
      <c r="CN23" s="54">
        <f ca="1">IF(ISBLANK($A23),0,AI23*Mask!O$28)</f>
        <v>0</v>
      </c>
      <c r="CO23" s="54">
        <f ca="1">IF(ISBLANK($A23),0,AJ23*Mask!P$28)</f>
        <v>0</v>
      </c>
      <c r="CP23" s="54">
        <f ca="1">IF(ISBLANK($A23),0,AK23*Mask!Q$28)</f>
        <v>0</v>
      </c>
      <c r="CQ23" s="54">
        <f ca="1">IF(ISBLANK($A23),0,AL23*Mask!R$28)</f>
        <v>0</v>
      </c>
      <c r="CR23" s="54">
        <f ca="1">IF(ISBLANK($A23),0,AM23*Mask!S$28)</f>
        <v>0</v>
      </c>
      <c r="CS23" s="54">
        <f ca="1">IF(ISBLANK($A23),0,AN23*Mask!T$28)</f>
        <v>0</v>
      </c>
      <c r="CT23" s="54">
        <f ca="1">IF(ISBLANK($A23),0,AO23*Mask!U$28)</f>
        <v>0</v>
      </c>
      <c r="CU23" s="54">
        <f ca="1">IF(ISBLANK($A23),0,AP23*Mask!V$28)</f>
        <v>0</v>
      </c>
      <c r="CV23" s="54">
        <f ca="1">IF(ISBLANK($A23),0,AQ23*Mask!W$28)</f>
        <v>0</v>
      </c>
      <c r="CW23" s="54">
        <f ca="1">IF(ISBLANK($A23),0,AR23*Mask!X$28)</f>
        <v>0</v>
      </c>
      <c r="CX23" s="54">
        <f ca="1">IF(ISBLANK($A23),0,AS23*Mask!Y$28)</f>
        <v>0</v>
      </c>
      <c r="CY23" s="54">
        <f ca="1">IF(ISBLANK($A23),0,AT23*Mask!Z$28)</f>
        <v>0</v>
      </c>
      <c r="CZ23" s="54">
        <f ca="1">IF(ISBLANK($A23),0,AU23*Mask!AA$28)</f>
        <v>0</v>
      </c>
      <c r="DA23" s="54">
        <f ca="1">IF(ISBLANK($A23),0,AV23*Mask!AB$28)</f>
        <v>0</v>
      </c>
      <c r="DC23" s="54">
        <f ca="1">LARGE($BI23:$DA23,4)</f>
        <v>0</v>
      </c>
    </row>
    <row r="24" spans="1:107">
      <c r="A24" s="17" t="s">
        <v>143</v>
      </c>
      <c r="B24" s="18" t="s">
        <v>102</v>
      </c>
      <c r="C24" s="18" t="s">
        <v>9</v>
      </c>
      <c r="D24" s="19"/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45.912678220398924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35">
        <v>0</v>
      </c>
      <c r="Y24" s="35">
        <v>0</v>
      </c>
      <c r="Z24" s="20">
        <v>0</v>
      </c>
      <c r="AA24" s="35">
        <f>IF(ISNA(VLOOKUP(A24&amp;B24,'1'!$K$11:$L$50,2,0)),0,VLOOKUP(A24&amp;B24,'1'!$K$11:$L$50,2,0))</f>
        <v>0</v>
      </c>
      <c r="AB24" s="35">
        <f>IF(ISNA(VLOOKUP($A24&amp;$B24,'2'!$K$11:$L$50,2,0)),0,VLOOKUP($A24&amp;$B24,'2'!$K$11:$L$50,2,0))</f>
        <v>36.97651149153446</v>
      </c>
      <c r="AC24" s="35">
        <f>IF(ISNA(VLOOKUP($A24&amp;$B24,'3'!$K$11:$L$50,2,0)),0,VLOOKUP($A24&amp;$B24,'3'!$K$11:$L$50,2,0))</f>
        <v>0</v>
      </c>
      <c r="AD24" s="35">
        <f>IF(ISNA(VLOOKUP($A24&amp;$B24,'4'!$K$11:$L$50,2,0)),0,VLOOKUP($A24&amp;$B24,'4'!$K$11:$L$50,2,0))</f>
        <v>0</v>
      </c>
      <c r="AE24" s="35">
        <f>IF(ISNA(VLOOKUP($A24&amp;$B24,'5'!$K$11:$L$50,2,0)),0,VLOOKUP($A24&amp;$B24,'5'!$K$11:$L$50,2,0))</f>
        <v>0</v>
      </c>
      <c r="AF24" s="35">
        <f>IF(ISNA(VLOOKUP($A24&amp;$B24,'6'!$K$11:$L$50,2,0)),0,VLOOKUP($A24&amp;$B24,'6'!$K$11:$L$50,2,0))</f>
        <v>0</v>
      </c>
      <c r="AG24" s="35">
        <f>IF(ISNA(VLOOKUP($A24&amp;$B24,'7'!$K$11:$L$50,2,0)),0,VLOOKUP($A24&amp;$B24,'7'!$K$11:$L$50,2,0))</f>
        <v>32.940396756295826</v>
      </c>
      <c r="AH24" s="35">
        <f>IF(ISNA(VLOOKUP($A24&amp;$B24,'8'!$K$11:$L$50,2,0)),0,VLOOKUP($A24&amp;$B24,'8'!$K$11:$L$50,2,0))</f>
        <v>0</v>
      </c>
      <c r="AI24" s="35">
        <f>IF(ISNA(VLOOKUP($A24&amp;$B24,'9'!$K$11:$L$50,2,0)),0,VLOOKUP($A24&amp;$B24,'9'!$K$11:$L$50,2,0))</f>
        <v>0</v>
      </c>
      <c r="AJ24" s="35">
        <f>IF(ISNA(VLOOKUP($A24&amp;$B24,'10'!$K$11:$L$50,2,0)),0,VLOOKUP($A24&amp;$B24,'10'!$K$11:$L$50,2,0))</f>
        <v>0</v>
      </c>
      <c r="AK24" s="35">
        <f>IF(ISNA(VLOOKUP($A24&amp;$B24,'11'!$K$11:$L$50,2,0)),0,VLOOKUP($A24&amp;$B24,'11'!$K$11:$L$50,2,0))</f>
        <v>0</v>
      </c>
      <c r="AL24" s="35">
        <f>IF(ISNA(VLOOKUP($A24&amp;$B24,'12'!$K$11:$L$50,2,0)),0,VLOOKUP($A24&amp;$B24,'12'!$K$11:$L$50,2,0))</f>
        <v>0</v>
      </c>
      <c r="AM24" s="35">
        <f>IF(ISNA(VLOOKUP($A24&amp;$B24,'13'!$K$11:$L$50,2,0)),0,VLOOKUP($A24&amp;$B24,'13'!$K$11:$L$50,2,0))</f>
        <v>0</v>
      </c>
      <c r="AN24" s="35">
        <f>IF(ISNA(VLOOKUP($A24&amp;$B24,'14'!$K$11:$L$50,2,0)),0,VLOOKUP($A24&amp;$B24,'14'!$K$11:$L$50,2,0))</f>
        <v>0</v>
      </c>
      <c r="AO24" s="35">
        <f>IF(ISNA(VLOOKUP($A24&amp;$B24,'15'!$K$11:$L$50,2,0)),0,VLOOKUP($A24&amp;$B24,'15'!$K$11:$L$50,2,0))</f>
        <v>0</v>
      </c>
      <c r="AP24" s="35">
        <f>IF(ISNA(VLOOKUP($A24&amp;$B24,'15'!$K$11:$L$50,2,0)),0,VLOOKUP($A24&amp;$B24,'15'!$K$11:$L$50,2,0))</f>
        <v>0</v>
      </c>
      <c r="AQ24" s="35">
        <f>IF(ISNA(VLOOKUP($A24&amp;$B24,'15'!$K$11:$L$50,2,0)),0,VLOOKUP($A24&amp;$B24,'15'!$K$11:$L$50,2,0))</f>
        <v>0</v>
      </c>
      <c r="AR24" s="35">
        <f>IF(ISNA(VLOOKUP($A24&amp;$B24,'15'!$K$11:$L$50,2,0)),0,VLOOKUP($A24&amp;$B24,'15'!$K$11:$L$50,2,0))</f>
        <v>0</v>
      </c>
      <c r="AS24" s="35">
        <f>IF(ISNA(VLOOKUP($A24&amp;$B24,'15'!$K$11:$L$50,2,0)),0,VLOOKUP($A24&amp;$B24,'15'!$K$11:$L$50,2,0))</f>
        <v>0</v>
      </c>
      <c r="AT24" s="35">
        <f>IF(ISNA(VLOOKUP($A24&amp;$B24,'15'!$K$11:$L$50,2,0)),0,VLOOKUP($A24&amp;$B24,'15'!$K$11:$L$50,2,0))</f>
        <v>0</v>
      </c>
      <c r="AU24" s="35">
        <f>IF(ISNA(VLOOKUP($A24&amp;$B24,'15'!$K$11:$L$50,2,0)),0,VLOOKUP($A24&amp;$B24,'15'!$K$11:$L$50,2,0))</f>
        <v>0</v>
      </c>
      <c r="AV24" s="35">
        <f>IF(ISNA(VLOOKUP($A24&amp;$B24,'15'!$K$11:$L$50,2,0)),0,VLOOKUP($A24&amp;$B24,'15'!$K$11:$L$50,2,0))</f>
        <v>0</v>
      </c>
      <c r="AW24" s="25">
        <f>LARGE($AA24:$AV24,1)+LARGE($AA24:$AV24,2)+LARGE($AA24:$AV24,3)</f>
        <v>69.916908247830293</v>
      </c>
      <c r="AX24" s="26">
        <f ca="1">LARGE($BI24:$DS24,1)+LARGE($BI24:$DS24,2)+LARGE($BI24:$DS24,3)</f>
        <v>69.916908247830293</v>
      </c>
      <c r="AY24" s="27">
        <f ca="1">IF($AX24&gt;0,RANK($AX24,AX$6:AX$150),"#")</f>
        <v>19</v>
      </c>
      <c r="AZ24" s="24">
        <f ca="1">INDIRECT("'"&amp;$AZ$4&amp;"'!$Q"&amp;TEXT(ROW()+5,"###"))</f>
        <v>0</v>
      </c>
      <c r="BB24" s="53"/>
      <c r="BC24" s="181" t="str">
        <f>A24&amp;B24</f>
        <v>ЯшинДаниил</v>
      </c>
      <c r="BD24" s="182" t="str">
        <f>C24</f>
        <v>Москва</v>
      </c>
      <c r="BE24" s="199">
        <v>11511000791</v>
      </c>
      <c r="BF24" s="199" t="s">
        <v>205</v>
      </c>
      <c r="BG24" s="182"/>
      <c r="BH24" s="35"/>
      <c r="BI24" s="35">
        <f ca="1">E24*Mask!G$27</f>
        <v>0</v>
      </c>
      <c r="BJ24" s="35">
        <f ca="1">F24*Mask!H$27</f>
        <v>0</v>
      </c>
      <c r="BK24" s="35">
        <f ca="1">G24*Mask!I$27</f>
        <v>0</v>
      </c>
      <c r="BL24" s="35">
        <f ca="1">H24*Mask!J$27</f>
        <v>0</v>
      </c>
      <c r="BM24" s="35">
        <f ca="1">I24*Mask!K$27</f>
        <v>0</v>
      </c>
      <c r="BN24" s="35">
        <f ca="1">J24*Mask!L$27</f>
        <v>0</v>
      </c>
      <c r="BO24" s="35">
        <f ca="1">K24*Mask!M$27</f>
        <v>0</v>
      </c>
      <c r="BP24" s="35">
        <f ca="1">L24*Mask!N$27</f>
        <v>0</v>
      </c>
      <c r="BQ24" s="35">
        <f ca="1">M24*Mask!O$27</f>
        <v>0</v>
      </c>
      <c r="BR24" s="35">
        <f ca="1">N24*Mask!P$27</f>
        <v>0</v>
      </c>
      <c r="BS24" s="35">
        <f ca="1">O24*Mask!Q$27</f>
        <v>0</v>
      </c>
      <c r="BT24" s="35">
        <f ca="1">P24*Mask!R$27</f>
        <v>0</v>
      </c>
      <c r="BU24" s="35">
        <f ca="1">Q24*Mask!S$27</f>
        <v>0</v>
      </c>
      <c r="BV24" s="35">
        <f ca="1">R24*Mask!T$27</f>
        <v>0</v>
      </c>
      <c r="BW24" s="35">
        <f ca="1">S24*Mask!U$27</f>
        <v>0</v>
      </c>
      <c r="BX24" s="35">
        <f ca="1">T24*Mask!V$27</f>
        <v>0</v>
      </c>
      <c r="BY24" s="35">
        <f ca="1">U24*Mask!W$27</f>
        <v>0</v>
      </c>
      <c r="BZ24" s="35">
        <f ca="1">V24*Mask!X$27</f>
        <v>0</v>
      </c>
      <c r="CA24" s="35">
        <f ca="1">W24*Mask!Y$27</f>
        <v>0</v>
      </c>
      <c r="CB24" s="35">
        <f ca="1">X24*Mask!Z$27</f>
        <v>0</v>
      </c>
      <c r="CC24" s="35">
        <f ca="1">Y24*Mask!AA$27</f>
        <v>0</v>
      </c>
      <c r="CD24" s="35">
        <f ca="1">Z24*Mask!AB$27</f>
        <v>0</v>
      </c>
      <c r="CE24" s="54"/>
      <c r="CF24" s="54">
        <f ca="1">IF(ISBLANK($A24),0,AA24*Mask!G$28)</f>
        <v>0</v>
      </c>
      <c r="CG24" s="54">
        <f ca="1">IF(ISBLANK($A24),0,AB24*Mask!H$28)</f>
        <v>36.97651149153446</v>
      </c>
      <c r="CH24" s="54">
        <f ca="1">IF(ISBLANK($A24),0,AC24*Mask!I$28)</f>
        <v>0</v>
      </c>
      <c r="CI24" s="54">
        <f ca="1">IF(ISBLANK($A24),0,AD24*Mask!J$28)</f>
        <v>0</v>
      </c>
      <c r="CJ24" s="54">
        <f ca="1">IF(ISBLANK($A24),0,AE24*Mask!K$28)</f>
        <v>0</v>
      </c>
      <c r="CK24" s="54">
        <f ca="1">IF(ISBLANK($A24),0,AF24*Mask!L$28)</f>
        <v>0</v>
      </c>
      <c r="CL24" s="54">
        <f ca="1">IF(ISBLANK($A24),0,AG24*Mask!M$28)</f>
        <v>32.940396756295826</v>
      </c>
      <c r="CM24" s="54">
        <f ca="1">IF(ISBLANK($A24),0,AH24*Mask!N$28)</f>
        <v>0</v>
      </c>
      <c r="CN24" s="54">
        <f ca="1">IF(ISBLANK($A24),0,AI24*Mask!O$28)</f>
        <v>0</v>
      </c>
      <c r="CO24" s="54">
        <f ca="1">IF(ISBLANK($A24),0,AJ24*Mask!P$28)</f>
        <v>0</v>
      </c>
      <c r="CP24" s="54">
        <f ca="1">IF(ISBLANK($A24),0,AK24*Mask!Q$28)</f>
        <v>0</v>
      </c>
      <c r="CQ24" s="54">
        <f ca="1">IF(ISBLANK($A24),0,AL24*Mask!R$28)</f>
        <v>0</v>
      </c>
      <c r="CR24" s="54">
        <f ca="1">IF(ISBLANK($A24),0,AM24*Mask!S$28)</f>
        <v>0</v>
      </c>
      <c r="CS24" s="54">
        <f ca="1">IF(ISBLANK($A24),0,AN24*Mask!T$28)</f>
        <v>0</v>
      </c>
      <c r="CT24" s="54">
        <f ca="1">IF(ISBLANK($A24),0,AO24*Mask!U$28)</f>
        <v>0</v>
      </c>
      <c r="CU24" s="54">
        <f ca="1">IF(ISBLANK($A24),0,AP24*Mask!V$28)</f>
        <v>0</v>
      </c>
      <c r="CV24" s="54">
        <f ca="1">IF(ISBLANK($A24),0,AQ24*Mask!W$28)</f>
        <v>0</v>
      </c>
      <c r="CW24" s="54">
        <f ca="1">IF(ISBLANK($A24),0,AR24*Mask!X$28)</f>
        <v>0</v>
      </c>
      <c r="CX24" s="54">
        <f ca="1">IF(ISBLANK($A24),0,AS24*Mask!Y$28)</f>
        <v>0</v>
      </c>
      <c r="CY24" s="54">
        <f ca="1">IF(ISBLANK($A24),0,AT24*Mask!Z$28)</f>
        <v>0</v>
      </c>
      <c r="CZ24" s="54">
        <f ca="1">IF(ISBLANK($A24),0,AU24*Mask!AA$28)</f>
        <v>0</v>
      </c>
      <c r="DA24" s="54">
        <f ca="1">IF(ISBLANK($A24),0,AV24*Mask!AB$28)</f>
        <v>0</v>
      </c>
      <c r="DC24" s="54">
        <f ca="1">LARGE($BI24:$DA24,4)</f>
        <v>0</v>
      </c>
    </row>
    <row r="25" spans="1:107">
      <c r="A25" s="17" t="s">
        <v>92</v>
      </c>
      <c r="B25" s="18" t="s">
        <v>93</v>
      </c>
      <c r="C25" s="18" t="s">
        <v>94</v>
      </c>
      <c r="D25" s="19"/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35">
        <v>0</v>
      </c>
      <c r="Y25" s="35">
        <v>0</v>
      </c>
      <c r="Z25" s="20">
        <v>0</v>
      </c>
      <c r="AA25" s="35">
        <f>IF(ISNA(VLOOKUP(A25&amp;B25,'1'!$K$11:$L$50,2,0)),0,VLOOKUP(A25&amp;B25,'1'!$K$11:$L$50,2,0))</f>
        <v>0</v>
      </c>
      <c r="AB25" s="35">
        <f>IF(ISNA(VLOOKUP($A25&amp;$B25,'2'!$K$11:$L$50,2,0)),0,VLOOKUP($A25&amp;$B25,'2'!$K$11:$L$50,2,0))</f>
        <v>0</v>
      </c>
      <c r="AC25" s="35">
        <f>IF(ISNA(VLOOKUP($A25&amp;$B25,'3'!$K$11:$L$50,2,0)),0,VLOOKUP($A25&amp;$B25,'3'!$K$11:$L$50,2,0))</f>
        <v>0</v>
      </c>
      <c r="AD25" s="35">
        <f>IF(ISNA(VLOOKUP($A25&amp;$B25,'4'!$K$11:$L$50,2,0)),0,VLOOKUP($A25&amp;$B25,'4'!$K$11:$L$50,2,0))</f>
        <v>0</v>
      </c>
      <c r="AE25" s="35">
        <f>IF(ISNA(VLOOKUP($A25&amp;$B25,'5'!$K$11:$L$50,2,0)),0,VLOOKUP($A25&amp;$B25,'5'!$K$11:$L$50,2,0))</f>
        <v>0</v>
      </c>
      <c r="AF25" s="35">
        <f>IF(ISNA(VLOOKUP($A25&amp;$B25,'6'!$K$11:$L$50,2,0)),0,VLOOKUP($A25&amp;$B25,'6'!$K$11:$L$50,2,0))</f>
        <v>63.75</v>
      </c>
      <c r="AG25" s="35">
        <f>IF(ISNA(VLOOKUP($A25&amp;$B25,'7'!$K$11:$L$50,2,0)),0,VLOOKUP($A25&amp;$B25,'7'!$K$11:$L$50,2,0))</f>
        <v>0</v>
      </c>
      <c r="AH25" s="35">
        <f>IF(ISNA(VLOOKUP($A25&amp;$B25,'8'!$K$11:$L$50,2,0)),0,VLOOKUP($A25&amp;$B25,'8'!$K$11:$L$50,2,0))</f>
        <v>0</v>
      </c>
      <c r="AI25" s="35">
        <f>IF(ISNA(VLOOKUP($A25&amp;$B25,'9'!$K$11:$L$50,2,0)),0,VLOOKUP($A25&amp;$B25,'9'!$K$11:$L$50,2,0))</f>
        <v>0</v>
      </c>
      <c r="AJ25" s="35">
        <f>IF(ISNA(VLOOKUP($A25&amp;$B25,'10'!$K$11:$L$50,2,0)),0,VLOOKUP($A25&amp;$B25,'10'!$K$11:$L$50,2,0))</f>
        <v>0</v>
      </c>
      <c r="AK25" s="35">
        <f>IF(ISNA(VLOOKUP($A25&amp;$B25,'11'!$K$11:$L$50,2,0)),0,VLOOKUP($A25&amp;$B25,'11'!$K$11:$L$50,2,0))</f>
        <v>0</v>
      </c>
      <c r="AL25" s="35">
        <f>IF(ISNA(VLOOKUP($A25&amp;$B25,'12'!$K$11:$L$50,2,0)),0,VLOOKUP($A25&amp;$B25,'12'!$K$11:$L$50,2,0))</f>
        <v>0</v>
      </c>
      <c r="AM25" s="35">
        <f>IF(ISNA(VLOOKUP($A25&amp;$B25,'13'!$K$11:$L$50,2,0)),0,VLOOKUP($A25&amp;$B25,'13'!$K$11:$L$50,2,0))</f>
        <v>0</v>
      </c>
      <c r="AN25" s="35">
        <f>IF(ISNA(VLOOKUP($A25&amp;$B25,'14'!$K$11:$L$50,2,0)),0,VLOOKUP($A25&amp;$B25,'14'!$K$11:$L$50,2,0))</f>
        <v>0</v>
      </c>
      <c r="AO25" s="35">
        <f>IF(ISNA(VLOOKUP($A25&amp;$B25,'15'!$K$11:$L$50,2,0)),0,VLOOKUP($A25&amp;$B25,'15'!$K$11:$L$50,2,0))</f>
        <v>0</v>
      </c>
      <c r="AP25" s="35">
        <f>IF(ISNA(VLOOKUP($A25&amp;$B25,'15'!$K$11:$L$50,2,0)),0,VLOOKUP($A25&amp;$B25,'15'!$K$11:$L$50,2,0))</f>
        <v>0</v>
      </c>
      <c r="AQ25" s="35">
        <f>IF(ISNA(VLOOKUP($A25&amp;$B25,'15'!$K$11:$L$50,2,0)),0,VLOOKUP($A25&amp;$B25,'15'!$K$11:$L$50,2,0))</f>
        <v>0</v>
      </c>
      <c r="AR25" s="35">
        <f>IF(ISNA(VLOOKUP($A25&amp;$B25,'15'!$K$11:$L$50,2,0)),0,VLOOKUP($A25&amp;$B25,'15'!$K$11:$L$50,2,0))</f>
        <v>0</v>
      </c>
      <c r="AS25" s="35">
        <f>IF(ISNA(VLOOKUP($A25&amp;$B25,'15'!$K$11:$L$50,2,0)),0,VLOOKUP($A25&amp;$B25,'15'!$K$11:$L$50,2,0))</f>
        <v>0</v>
      </c>
      <c r="AT25" s="35">
        <f>IF(ISNA(VLOOKUP($A25&amp;$B25,'15'!$K$11:$L$50,2,0)),0,VLOOKUP($A25&amp;$B25,'15'!$K$11:$L$50,2,0))</f>
        <v>0</v>
      </c>
      <c r="AU25" s="35">
        <f>IF(ISNA(VLOOKUP($A25&amp;$B25,'15'!$K$11:$L$50,2,0)),0,VLOOKUP($A25&amp;$B25,'15'!$K$11:$L$50,2,0))</f>
        <v>0</v>
      </c>
      <c r="AV25" s="35">
        <f>IF(ISNA(VLOOKUP($A25&amp;$B25,'15'!$K$11:$L$50,2,0)),0,VLOOKUP($A25&amp;$B25,'15'!$K$11:$L$50,2,0))</f>
        <v>0</v>
      </c>
      <c r="AW25" s="25">
        <f>LARGE($AA25:$AV25,1)+LARGE($AA25:$AV25,2)+LARGE($AA25:$AV25,3)</f>
        <v>63.75</v>
      </c>
      <c r="AX25" s="26">
        <f ca="1">LARGE($BI25:$DS25,1)+LARGE($BI25:$DS25,2)+LARGE($BI25:$DS25,3)</f>
        <v>63.75</v>
      </c>
      <c r="AY25" s="27">
        <f ca="1">IF($AX25&gt;0,RANK($AX25,AX$6:AX$150),"#")</f>
        <v>20</v>
      </c>
      <c r="AZ25" s="24">
        <f ca="1">INDIRECT("'"&amp;$AZ$4&amp;"'!$Q"&amp;TEXT(ROW()+5,"###"))</f>
        <v>0</v>
      </c>
      <c r="BC25" s="181" t="str">
        <f>A25&amp;B25</f>
        <v>ГрадковскийРодион</v>
      </c>
      <c r="BD25" s="182" t="str">
        <f>C25</f>
        <v>Архангельск</v>
      </c>
      <c r="BE25" s="199">
        <v>11511202618</v>
      </c>
      <c r="BF25" s="199" t="s">
        <v>206</v>
      </c>
      <c r="BG25" s="182"/>
      <c r="BH25" s="35"/>
      <c r="BI25" s="35">
        <f ca="1">E25*Mask!G$27</f>
        <v>0</v>
      </c>
      <c r="BJ25" s="35">
        <f ca="1">F25*Mask!H$27</f>
        <v>0</v>
      </c>
      <c r="BK25" s="35">
        <f ca="1">G25*Mask!I$27</f>
        <v>0</v>
      </c>
      <c r="BL25" s="35">
        <f ca="1">H25*Mask!J$27</f>
        <v>0</v>
      </c>
      <c r="BM25" s="35">
        <f ca="1">I25*Mask!K$27</f>
        <v>0</v>
      </c>
      <c r="BN25" s="35">
        <f ca="1">J25*Mask!L$27</f>
        <v>0</v>
      </c>
      <c r="BO25" s="35">
        <f ca="1">K25*Mask!M$27</f>
        <v>0</v>
      </c>
      <c r="BP25" s="35">
        <f ca="1">L25*Mask!N$27</f>
        <v>0</v>
      </c>
      <c r="BQ25" s="35">
        <f ca="1">M25*Mask!O$27</f>
        <v>0</v>
      </c>
      <c r="BR25" s="35">
        <f ca="1">N25*Mask!P$27</f>
        <v>0</v>
      </c>
      <c r="BS25" s="35">
        <f ca="1">O25*Mask!Q$27</f>
        <v>0</v>
      </c>
      <c r="BT25" s="35">
        <f ca="1">P25*Mask!R$27</f>
        <v>0</v>
      </c>
      <c r="BU25" s="35">
        <f ca="1">Q25*Mask!S$27</f>
        <v>0</v>
      </c>
      <c r="BV25" s="35">
        <f ca="1">R25*Mask!T$27</f>
        <v>0</v>
      </c>
      <c r="BW25" s="35">
        <f ca="1">S25*Mask!U$27</f>
        <v>0</v>
      </c>
      <c r="BX25" s="35">
        <f ca="1">T25*Mask!V$27</f>
        <v>0</v>
      </c>
      <c r="BY25" s="35">
        <f ca="1">U25*Mask!W$27</f>
        <v>0</v>
      </c>
      <c r="BZ25" s="35">
        <f ca="1">V25*Mask!X$27</f>
        <v>0</v>
      </c>
      <c r="CA25" s="35">
        <f ca="1">W25*Mask!Y$27</f>
        <v>0</v>
      </c>
      <c r="CB25" s="35">
        <f ca="1">X25*Mask!Z$27</f>
        <v>0</v>
      </c>
      <c r="CC25" s="35">
        <f ca="1">Y25*Mask!AA$27</f>
        <v>0</v>
      </c>
      <c r="CD25" s="35">
        <f ca="1">Z25*Mask!AB$27</f>
        <v>0</v>
      </c>
      <c r="CE25" s="54"/>
      <c r="CF25" s="54">
        <f ca="1">IF(ISBLANK($A25),0,AA25*Mask!G$28)</f>
        <v>0</v>
      </c>
      <c r="CG25" s="54">
        <f ca="1">IF(ISBLANK($A25),0,AB25*Mask!H$28)</f>
        <v>0</v>
      </c>
      <c r="CH25" s="54">
        <f ca="1">IF(ISBLANK($A25),0,AC25*Mask!I$28)</f>
        <v>0</v>
      </c>
      <c r="CI25" s="54">
        <f ca="1">IF(ISBLANK($A25),0,AD25*Mask!J$28)</f>
        <v>0</v>
      </c>
      <c r="CJ25" s="54">
        <f ca="1">IF(ISBLANK($A25),0,AE25*Mask!K$28)</f>
        <v>0</v>
      </c>
      <c r="CK25" s="54">
        <f ca="1">IF(ISBLANK($A25),0,AF25*Mask!L$28)</f>
        <v>63.75</v>
      </c>
      <c r="CL25" s="54">
        <f ca="1">IF(ISBLANK($A25),0,AG25*Mask!M$28)</f>
        <v>0</v>
      </c>
      <c r="CM25" s="54">
        <f ca="1">IF(ISBLANK($A25),0,AH25*Mask!N$28)</f>
        <v>0</v>
      </c>
      <c r="CN25" s="54">
        <f ca="1">IF(ISBLANK($A25),0,AI25*Mask!O$28)</f>
        <v>0</v>
      </c>
      <c r="CO25" s="54">
        <f ca="1">IF(ISBLANK($A25),0,AJ25*Mask!P$28)</f>
        <v>0</v>
      </c>
      <c r="CP25" s="54">
        <f ca="1">IF(ISBLANK($A25),0,AK25*Mask!Q$28)</f>
        <v>0</v>
      </c>
      <c r="CQ25" s="54">
        <f ca="1">IF(ISBLANK($A25),0,AL25*Mask!R$28)</f>
        <v>0</v>
      </c>
      <c r="CR25" s="54">
        <f ca="1">IF(ISBLANK($A25),0,AM25*Mask!S$28)</f>
        <v>0</v>
      </c>
      <c r="CS25" s="54">
        <f ca="1">IF(ISBLANK($A25),0,AN25*Mask!T$28)</f>
        <v>0</v>
      </c>
      <c r="CT25" s="54">
        <f ca="1">IF(ISBLANK($A25),0,AO25*Mask!U$28)</f>
        <v>0</v>
      </c>
      <c r="CU25" s="54">
        <f ca="1">IF(ISBLANK($A25),0,AP25*Mask!V$28)</f>
        <v>0</v>
      </c>
      <c r="CV25" s="54">
        <f ca="1">IF(ISBLANK($A25),0,AQ25*Mask!W$28)</f>
        <v>0</v>
      </c>
      <c r="CW25" s="54">
        <f ca="1">IF(ISBLANK($A25),0,AR25*Mask!X$28)</f>
        <v>0</v>
      </c>
      <c r="CX25" s="54">
        <f ca="1">IF(ISBLANK($A25),0,AS25*Mask!Y$28)</f>
        <v>0</v>
      </c>
      <c r="CY25" s="54">
        <f ca="1">IF(ISBLANK($A25),0,AT25*Mask!Z$28)</f>
        <v>0</v>
      </c>
      <c r="CZ25" s="54">
        <f ca="1">IF(ISBLANK($A25),0,AU25*Mask!AA$28)</f>
        <v>0</v>
      </c>
      <c r="DA25" s="54">
        <f ca="1">IF(ISBLANK($A25),0,AV25*Mask!AB$28)</f>
        <v>0</v>
      </c>
      <c r="DC25" s="54">
        <f ca="1">LARGE($BI25:$DA25,4)</f>
        <v>0</v>
      </c>
    </row>
    <row r="26" spans="1:107">
      <c r="A26" s="17" t="s">
        <v>144</v>
      </c>
      <c r="B26" s="18" t="s">
        <v>145</v>
      </c>
      <c r="C26" s="18" t="s">
        <v>123</v>
      </c>
      <c r="D26" s="19"/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35">
        <v>0</v>
      </c>
      <c r="Y26" s="35">
        <v>0</v>
      </c>
      <c r="Z26" s="20">
        <v>0</v>
      </c>
      <c r="AA26" s="35">
        <f>IF(ISNA(VLOOKUP(A26&amp;B26,'1'!$K$11:$L$50,2,0)),0,VLOOKUP(A26&amp;B26,'1'!$K$11:$L$50,2,0))</f>
        <v>0</v>
      </c>
      <c r="AB26" s="35">
        <f>IF(ISNA(VLOOKUP($A26&amp;$B26,'2'!$K$11:$L$50,2,0)),0,VLOOKUP($A26&amp;$B26,'2'!$K$11:$L$50,2,0))</f>
        <v>0</v>
      </c>
      <c r="AC26" s="35">
        <f>IF(ISNA(VLOOKUP($A26&amp;$B26,'3'!$K$11:$L$50,2,0)),0,VLOOKUP($A26&amp;$B26,'3'!$K$11:$L$50,2,0))</f>
        <v>0</v>
      </c>
      <c r="AD26" s="35">
        <f>IF(ISNA(VLOOKUP($A26&amp;$B26,'4'!$K$11:$L$50,2,0)),0,VLOOKUP($A26&amp;$B26,'4'!$K$11:$L$50,2,0))</f>
        <v>63.626679931773786</v>
      </c>
      <c r="AE26" s="35">
        <f>IF(ISNA(VLOOKUP($A26&amp;$B26,'5'!$K$11:$L$50,2,0)),0,VLOOKUP($A26&amp;$B26,'5'!$K$11:$L$50,2,0))</f>
        <v>0</v>
      </c>
      <c r="AF26" s="35">
        <f>IF(ISNA(VLOOKUP($A26&amp;$B26,'6'!$K$11:$L$50,2,0)),0,VLOOKUP($A26&amp;$B26,'6'!$K$11:$L$50,2,0))</f>
        <v>0</v>
      </c>
      <c r="AG26" s="35">
        <f>IF(ISNA(VLOOKUP($A26&amp;$B26,'7'!$K$11:$L$50,2,0)),0,VLOOKUP($A26&amp;$B26,'7'!$K$11:$L$50,2,0))</f>
        <v>0</v>
      </c>
      <c r="AH26" s="35">
        <f>IF(ISNA(VLOOKUP($A26&amp;$B26,'8'!$K$11:$L$50,2,0)),0,VLOOKUP($A26&amp;$B26,'8'!$K$11:$L$50,2,0))</f>
        <v>0</v>
      </c>
      <c r="AI26" s="35">
        <f>IF(ISNA(VLOOKUP($A26&amp;$B26,'9'!$K$11:$L$50,2,0)),0,VLOOKUP($A26&amp;$B26,'9'!$K$11:$L$50,2,0))</f>
        <v>0</v>
      </c>
      <c r="AJ26" s="35">
        <f>IF(ISNA(VLOOKUP($A26&amp;$B26,'10'!$K$11:$L$50,2,0)),0,VLOOKUP($A26&amp;$B26,'10'!$K$11:$L$50,2,0))</f>
        <v>0</v>
      </c>
      <c r="AK26" s="35">
        <f>IF(ISNA(VLOOKUP($A26&amp;$B26,'11'!$K$11:$L$50,2,0)),0,VLOOKUP($A26&amp;$B26,'11'!$K$11:$L$50,2,0))</f>
        <v>0</v>
      </c>
      <c r="AL26" s="35">
        <f>IF(ISNA(VLOOKUP($A26&amp;$B26,'12'!$K$11:$L$50,2,0)),0,VLOOKUP($A26&amp;$B26,'12'!$K$11:$L$50,2,0))</f>
        <v>0</v>
      </c>
      <c r="AM26" s="35">
        <f>IF(ISNA(VLOOKUP($A26&amp;$B26,'13'!$K$11:$L$50,2,0)),0,VLOOKUP($A26&amp;$B26,'13'!$K$11:$L$50,2,0))</f>
        <v>0</v>
      </c>
      <c r="AN26" s="35">
        <f>IF(ISNA(VLOOKUP($A26&amp;$B26,'14'!$K$11:$L$50,2,0)),0,VLOOKUP($A26&amp;$B26,'14'!$K$11:$L$50,2,0))</f>
        <v>0</v>
      </c>
      <c r="AO26" s="35">
        <f>IF(ISNA(VLOOKUP($A26&amp;$B26,'15'!$K$11:$L$50,2,0)),0,VLOOKUP($A26&amp;$B26,'15'!$K$11:$L$50,2,0))</f>
        <v>0</v>
      </c>
      <c r="AP26" s="35">
        <f>IF(ISNA(VLOOKUP($A26&amp;$B26,'15'!$K$11:$L$50,2,0)),0,VLOOKUP($A26&amp;$B26,'15'!$K$11:$L$50,2,0))</f>
        <v>0</v>
      </c>
      <c r="AQ26" s="35">
        <f>IF(ISNA(VLOOKUP($A26&amp;$B26,'15'!$K$11:$L$50,2,0)),0,VLOOKUP($A26&amp;$B26,'15'!$K$11:$L$50,2,0))</f>
        <v>0</v>
      </c>
      <c r="AR26" s="35">
        <f>IF(ISNA(VLOOKUP($A26&amp;$B26,'15'!$K$11:$L$50,2,0)),0,VLOOKUP($A26&amp;$B26,'15'!$K$11:$L$50,2,0))</f>
        <v>0</v>
      </c>
      <c r="AS26" s="35">
        <f>IF(ISNA(VLOOKUP($A26&amp;$B26,'15'!$K$11:$L$50,2,0)),0,VLOOKUP($A26&amp;$B26,'15'!$K$11:$L$50,2,0))</f>
        <v>0</v>
      </c>
      <c r="AT26" s="35">
        <f>IF(ISNA(VLOOKUP($A26&amp;$B26,'15'!$K$11:$L$50,2,0)),0,VLOOKUP($A26&amp;$B26,'15'!$K$11:$L$50,2,0))</f>
        <v>0</v>
      </c>
      <c r="AU26" s="35">
        <f>IF(ISNA(VLOOKUP($A26&amp;$B26,'15'!$K$11:$L$50,2,0)),0,VLOOKUP($A26&amp;$B26,'15'!$K$11:$L$50,2,0))</f>
        <v>0</v>
      </c>
      <c r="AV26" s="35">
        <f>IF(ISNA(VLOOKUP($A26&amp;$B26,'15'!$K$11:$L$50,2,0)),0,VLOOKUP($A26&amp;$B26,'15'!$K$11:$L$50,2,0))</f>
        <v>0</v>
      </c>
      <c r="AW26" s="25">
        <f>LARGE($AA26:$AV26,1)+LARGE($AA26:$AV26,2)+LARGE($AA26:$AV26,3)</f>
        <v>63.626679931773786</v>
      </c>
      <c r="AX26" s="26">
        <f ca="1">LARGE($BI26:$DS26,1)+LARGE($BI26:$DS26,2)+LARGE($BI26:$DS26,3)</f>
        <v>63.626679931773786</v>
      </c>
      <c r="AY26" s="27">
        <f ca="1">IF($AX26&gt;0,RANK($AX26,AX$6:AX$150),"#")</f>
        <v>21</v>
      </c>
      <c r="AZ26" s="24">
        <f ca="1">INDIRECT("'"&amp;$AZ$4&amp;"'!$Q"&amp;TEXT(ROW()+5,"###"))</f>
        <v>0</v>
      </c>
      <c r="BC26" s="181" t="str">
        <f>A26&amp;B26</f>
        <v>ДюльдинАртем</v>
      </c>
      <c r="BD26" s="182" t="str">
        <f>C26</f>
        <v>Самара</v>
      </c>
      <c r="BE26" s="200">
        <v>0</v>
      </c>
      <c r="BF26" s="200" t="s">
        <v>226</v>
      </c>
      <c r="BG26" s="182"/>
      <c r="BH26" s="35"/>
      <c r="BI26" s="35">
        <f ca="1">E26*Mask!G$27</f>
        <v>0</v>
      </c>
      <c r="BJ26" s="35">
        <f ca="1">F26*Mask!H$27</f>
        <v>0</v>
      </c>
      <c r="BK26" s="35">
        <f ca="1">G26*Mask!I$27</f>
        <v>0</v>
      </c>
      <c r="BL26" s="35">
        <f ca="1">H26*Mask!J$27</f>
        <v>0</v>
      </c>
      <c r="BM26" s="35">
        <f ca="1">I26*Mask!K$27</f>
        <v>0</v>
      </c>
      <c r="BN26" s="35">
        <f ca="1">J26*Mask!L$27</f>
        <v>0</v>
      </c>
      <c r="BO26" s="35">
        <f ca="1">K26*Mask!M$27</f>
        <v>0</v>
      </c>
      <c r="BP26" s="35">
        <f ca="1">L26*Mask!N$27</f>
        <v>0</v>
      </c>
      <c r="BQ26" s="35">
        <f ca="1">M26*Mask!O$27</f>
        <v>0</v>
      </c>
      <c r="BR26" s="35">
        <f ca="1">N26*Mask!P$27</f>
        <v>0</v>
      </c>
      <c r="BS26" s="35">
        <f ca="1">O26*Mask!Q$27</f>
        <v>0</v>
      </c>
      <c r="BT26" s="35">
        <f ca="1">P26*Mask!R$27</f>
        <v>0</v>
      </c>
      <c r="BU26" s="35">
        <f ca="1">Q26*Mask!S$27</f>
        <v>0</v>
      </c>
      <c r="BV26" s="35">
        <f ca="1">R26*Mask!T$27</f>
        <v>0</v>
      </c>
      <c r="BW26" s="35">
        <f ca="1">S26*Mask!U$27</f>
        <v>0</v>
      </c>
      <c r="BX26" s="35">
        <f ca="1">T26*Mask!V$27</f>
        <v>0</v>
      </c>
      <c r="BY26" s="35">
        <f ca="1">U26*Mask!W$27</f>
        <v>0</v>
      </c>
      <c r="BZ26" s="35">
        <f ca="1">V26*Mask!X$27</f>
        <v>0</v>
      </c>
      <c r="CA26" s="35">
        <f ca="1">W26*Mask!Y$27</f>
        <v>0</v>
      </c>
      <c r="CB26" s="35">
        <f ca="1">X26*Mask!Z$27</f>
        <v>0</v>
      </c>
      <c r="CC26" s="35">
        <f ca="1">Y26*Mask!AA$27</f>
        <v>0</v>
      </c>
      <c r="CD26" s="35">
        <f ca="1">Z26*Mask!AB$27</f>
        <v>0</v>
      </c>
      <c r="CE26" s="54"/>
      <c r="CF26" s="54">
        <f ca="1">IF(ISBLANK($A26),0,AA26*Mask!G$28)</f>
        <v>0</v>
      </c>
      <c r="CG26" s="54">
        <f ca="1">IF(ISBLANK($A26),0,AB26*Mask!H$28)</f>
        <v>0</v>
      </c>
      <c r="CH26" s="54">
        <f ca="1">IF(ISBLANK($A26),0,AC26*Mask!I$28)</f>
        <v>0</v>
      </c>
      <c r="CI26" s="54">
        <f ca="1">IF(ISBLANK($A26),0,AD26*Mask!J$28)</f>
        <v>63.626679931773786</v>
      </c>
      <c r="CJ26" s="54">
        <f ca="1">IF(ISBLANK($A26),0,AE26*Mask!K$28)</f>
        <v>0</v>
      </c>
      <c r="CK26" s="54">
        <f ca="1">IF(ISBLANK($A26),0,AF26*Mask!L$28)</f>
        <v>0</v>
      </c>
      <c r="CL26" s="54">
        <f ca="1">IF(ISBLANK($A26),0,AG26*Mask!M$28)</f>
        <v>0</v>
      </c>
      <c r="CM26" s="54">
        <f ca="1">IF(ISBLANK($A26),0,AH26*Mask!N$28)</f>
        <v>0</v>
      </c>
      <c r="CN26" s="54">
        <f ca="1">IF(ISBLANK($A26),0,AI26*Mask!O$28)</f>
        <v>0</v>
      </c>
      <c r="CO26" s="54">
        <f ca="1">IF(ISBLANK($A26),0,AJ26*Mask!P$28)</f>
        <v>0</v>
      </c>
      <c r="CP26" s="54">
        <f ca="1">IF(ISBLANK($A26),0,AK26*Mask!Q$28)</f>
        <v>0</v>
      </c>
      <c r="CQ26" s="54">
        <f ca="1">IF(ISBLANK($A26),0,AL26*Mask!R$28)</f>
        <v>0</v>
      </c>
      <c r="CR26" s="54">
        <f ca="1">IF(ISBLANK($A26),0,AM26*Mask!S$28)</f>
        <v>0</v>
      </c>
      <c r="CS26" s="54">
        <f ca="1">IF(ISBLANK($A26),0,AN26*Mask!T$28)</f>
        <v>0</v>
      </c>
      <c r="CT26" s="54">
        <f ca="1">IF(ISBLANK($A26),0,AO26*Mask!U$28)</f>
        <v>0</v>
      </c>
      <c r="CU26" s="54">
        <f ca="1">IF(ISBLANK($A26),0,AP26*Mask!V$28)</f>
        <v>0</v>
      </c>
      <c r="CV26" s="54">
        <f ca="1">IF(ISBLANK($A26),0,AQ26*Mask!W$28)</f>
        <v>0</v>
      </c>
      <c r="CW26" s="54">
        <f ca="1">IF(ISBLANK($A26),0,AR26*Mask!X$28)</f>
        <v>0</v>
      </c>
      <c r="CX26" s="54">
        <f ca="1">IF(ISBLANK($A26),0,AS26*Mask!Y$28)</f>
        <v>0</v>
      </c>
      <c r="CY26" s="54">
        <f ca="1">IF(ISBLANK($A26),0,AT26*Mask!Z$28)</f>
        <v>0</v>
      </c>
      <c r="CZ26" s="54">
        <f ca="1">IF(ISBLANK($A26),0,AU26*Mask!AA$28)</f>
        <v>0</v>
      </c>
      <c r="DA26" s="54">
        <f ca="1">IF(ISBLANK($A26),0,AV26*Mask!AB$28)</f>
        <v>0</v>
      </c>
      <c r="DC26" s="54">
        <f ca="1">LARGE($BI26:$DA26,4)</f>
        <v>0</v>
      </c>
    </row>
    <row r="27" spans="1:107">
      <c r="A27" s="17" t="s">
        <v>108</v>
      </c>
      <c r="B27" s="18" t="s">
        <v>95</v>
      </c>
      <c r="C27" s="18" t="s">
        <v>9</v>
      </c>
      <c r="D27" s="19"/>
      <c r="E27" s="20">
        <v>92.780734805958005</v>
      </c>
      <c r="F27" s="20">
        <v>76.643030000735109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35">
        <v>0</v>
      </c>
      <c r="Y27" s="35">
        <v>0</v>
      </c>
      <c r="Z27" s="20">
        <v>0</v>
      </c>
      <c r="AA27" s="35">
        <f>IF(ISNA(VLOOKUP(A27&amp;B27,'1'!$K$11:$L$50,2,0)),0,VLOOKUP(A27&amp;B27,'1'!$K$11:$L$50,2,0))</f>
        <v>0</v>
      </c>
      <c r="AB27" s="35">
        <f>IF(ISNA(VLOOKUP($A27&amp;$B27,'2'!$K$11:$L$50,2,0)),0,VLOOKUP($A27&amp;$B27,'2'!$K$11:$L$50,2,0))</f>
        <v>0</v>
      </c>
      <c r="AC27" s="35">
        <f>IF(ISNA(VLOOKUP($A27&amp;$B27,'3'!$K$11:$L$50,2,0)),0,VLOOKUP($A27&amp;$B27,'3'!$K$11:$L$50,2,0))</f>
        <v>0</v>
      </c>
      <c r="AD27" s="35">
        <f>IF(ISNA(VLOOKUP($A27&amp;$B27,'4'!$K$11:$L$50,2,0)),0,VLOOKUP($A27&amp;$B27,'4'!$K$11:$L$50,2,0))</f>
        <v>0</v>
      </c>
      <c r="AE27" s="35">
        <f>IF(ISNA(VLOOKUP($A27&amp;$B27,'5'!$K$11:$L$50,2,0)),0,VLOOKUP($A27&amp;$B27,'5'!$K$11:$L$50,2,0))</f>
        <v>0</v>
      </c>
      <c r="AF27" s="35">
        <f>IF(ISNA(VLOOKUP($A27&amp;$B27,'6'!$K$11:$L$50,2,0)),0,VLOOKUP($A27&amp;$B27,'6'!$K$11:$L$50,2,0))</f>
        <v>0</v>
      </c>
      <c r="AG27" s="35">
        <f>IF(ISNA(VLOOKUP($A27&amp;$B27,'7'!$K$11:$L$50,2,0)),0,VLOOKUP($A27&amp;$B27,'7'!$K$11:$L$50,2,0))</f>
        <v>0</v>
      </c>
      <c r="AH27" s="35">
        <f>IF(ISNA(VLOOKUP($A27&amp;$B27,'8'!$K$11:$L$50,2,0)),0,VLOOKUP($A27&amp;$B27,'8'!$K$11:$L$50,2,0))</f>
        <v>0</v>
      </c>
      <c r="AI27" s="35">
        <f>IF(ISNA(VLOOKUP($A27&amp;$B27,'9'!$K$11:$L$50,2,0)),0,VLOOKUP($A27&amp;$B27,'9'!$K$11:$L$50,2,0))</f>
        <v>0</v>
      </c>
      <c r="AJ27" s="35">
        <f>IF(ISNA(VLOOKUP($A27&amp;$B27,'10'!$K$11:$L$50,2,0)),0,VLOOKUP($A27&amp;$B27,'10'!$K$11:$L$50,2,0))</f>
        <v>0</v>
      </c>
      <c r="AK27" s="35">
        <f>IF(ISNA(VLOOKUP($A27&amp;$B27,'11'!$K$11:$L$50,2,0)),0,VLOOKUP($A27&amp;$B27,'11'!$K$11:$L$50,2,0))</f>
        <v>0</v>
      </c>
      <c r="AL27" s="35">
        <f>IF(ISNA(VLOOKUP($A27&amp;$B27,'12'!$K$11:$L$50,2,0)),0,VLOOKUP($A27&amp;$B27,'12'!$K$11:$L$50,2,0))</f>
        <v>62.739309707118593</v>
      </c>
      <c r="AM27" s="35">
        <f>IF(ISNA(VLOOKUP($A27&amp;$B27,'13'!$K$11:$L$50,2,0)),0,VLOOKUP($A27&amp;$B27,'13'!$K$11:$L$50,2,0))</f>
        <v>0</v>
      </c>
      <c r="AN27" s="35">
        <f>IF(ISNA(VLOOKUP($A27&amp;$B27,'14'!$K$11:$L$50,2,0)),0,VLOOKUP($A27&amp;$B27,'14'!$K$11:$L$50,2,0))</f>
        <v>0</v>
      </c>
      <c r="AO27" s="35">
        <f>IF(ISNA(VLOOKUP($A27&amp;$B27,'15'!$K$11:$L$50,2,0)),0,VLOOKUP($A27&amp;$B27,'15'!$K$11:$L$50,2,0))</f>
        <v>0</v>
      </c>
      <c r="AP27" s="35">
        <f>IF(ISNA(VLOOKUP($A27&amp;$B27,'15'!$K$11:$L$50,2,0)),0,VLOOKUP($A27&amp;$B27,'15'!$K$11:$L$50,2,0))</f>
        <v>0</v>
      </c>
      <c r="AQ27" s="35">
        <f>IF(ISNA(VLOOKUP($A27&amp;$B27,'15'!$K$11:$L$50,2,0)),0,VLOOKUP($A27&amp;$B27,'15'!$K$11:$L$50,2,0))</f>
        <v>0</v>
      </c>
      <c r="AR27" s="35">
        <f>IF(ISNA(VLOOKUP($A27&amp;$B27,'15'!$K$11:$L$50,2,0)),0,VLOOKUP($A27&amp;$B27,'15'!$K$11:$L$50,2,0))</f>
        <v>0</v>
      </c>
      <c r="AS27" s="35">
        <f>IF(ISNA(VLOOKUP($A27&amp;$B27,'15'!$K$11:$L$50,2,0)),0,VLOOKUP($A27&amp;$B27,'15'!$K$11:$L$50,2,0))</f>
        <v>0</v>
      </c>
      <c r="AT27" s="35">
        <f>IF(ISNA(VLOOKUP($A27&amp;$B27,'15'!$K$11:$L$50,2,0)),0,VLOOKUP($A27&amp;$B27,'15'!$K$11:$L$50,2,0))</f>
        <v>0</v>
      </c>
      <c r="AU27" s="35">
        <f>IF(ISNA(VLOOKUP($A27&amp;$B27,'15'!$K$11:$L$50,2,0)),0,VLOOKUP($A27&amp;$B27,'15'!$K$11:$L$50,2,0))</f>
        <v>0</v>
      </c>
      <c r="AV27" s="35">
        <f>IF(ISNA(VLOOKUP($A27&amp;$B27,'15'!$K$11:$L$50,2,0)),0,VLOOKUP($A27&amp;$B27,'15'!$K$11:$L$50,2,0))</f>
        <v>0</v>
      </c>
      <c r="AW27" s="25">
        <f>LARGE($AA27:$AV27,1)+LARGE($AA27:$AV27,2)+LARGE($AA27:$AV27,3)</f>
        <v>62.739309707118593</v>
      </c>
      <c r="AX27" s="26">
        <f ca="1">LARGE($BI27:$DS27,1)+LARGE($BI27:$DS27,2)+LARGE($BI27:$DS27,3)</f>
        <v>62.739309707118593</v>
      </c>
      <c r="AY27" s="27">
        <f ca="1">IF($AX27&gt;0,RANK($AX27,AX$6:AX$150),"#")</f>
        <v>22</v>
      </c>
      <c r="AZ27" s="24">
        <f ca="1">INDIRECT("'"&amp;$AZ$4&amp;"'!$Q"&amp;TEXT(ROW()+5,"###"))</f>
        <v>20</v>
      </c>
      <c r="BC27" s="181" t="str">
        <f>A27&amp;B27</f>
        <v>ШеварутинДмитрий</v>
      </c>
      <c r="BD27" s="182" t="str">
        <f>C27</f>
        <v>Москва</v>
      </c>
      <c r="BE27" s="183"/>
      <c r="BF27" s="182"/>
      <c r="BG27" s="182"/>
      <c r="BH27" s="35"/>
      <c r="BI27" s="35">
        <f ca="1">E27*Mask!G$27</f>
        <v>0</v>
      </c>
      <c r="BJ27" s="35">
        <f ca="1">F27*Mask!H$27</f>
        <v>0</v>
      </c>
      <c r="BK27" s="35">
        <f ca="1">G27*Mask!I$27</f>
        <v>0</v>
      </c>
      <c r="BL27" s="35">
        <f ca="1">H27*Mask!J$27</f>
        <v>0</v>
      </c>
      <c r="BM27" s="35">
        <f ca="1">I27*Mask!K$27</f>
        <v>0</v>
      </c>
      <c r="BN27" s="35">
        <f ca="1">J27*Mask!L$27</f>
        <v>0</v>
      </c>
      <c r="BO27" s="35">
        <f ca="1">K27*Mask!M$27</f>
        <v>0</v>
      </c>
      <c r="BP27" s="35">
        <f ca="1">L27*Mask!N$27</f>
        <v>0</v>
      </c>
      <c r="BQ27" s="35">
        <f ca="1">M27*Mask!O$27</f>
        <v>0</v>
      </c>
      <c r="BR27" s="35">
        <f ca="1">N27*Mask!P$27</f>
        <v>0</v>
      </c>
      <c r="BS27" s="35">
        <f ca="1">O27*Mask!Q$27</f>
        <v>0</v>
      </c>
      <c r="BT27" s="35">
        <f ca="1">P27*Mask!R$27</f>
        <v>0</v>
      </c>
      <c r="BU27" s="35">
        <f ca="1">Q27*Mask!S$27</f>
        <v>0</v>
      </c>
      <c r="BV27" s="35">
        <f ca="1">R27*Mask!T$27</f>
        <v>0</v>
      </c>
      <c r="BW27" s="35">
        <f ca="1">S27*Mask!U$27</f>
        <v>0</v>
      </c>
      <c r="BX27" s="35">
        <f ca="1">T27*Mask!V$27</f>
        <v>0</v>
      </c>
      <c r="BY27" s="35">
        <f ca="1">U27*Mask!W$27</f>
        <v>0</v>
      </c>
      <c r="BZ27" s="35">
        <f ca="1">V27*Mask!X$27</f>
        <v>0</v>
      </c>
      <c r="CA27" s="35">
        <f ca="1">W27*Mask!Y$27</f>
        <v>0</v>
      </c>
      <c r="CB27" s="35">
        <f ca="1">X27*Mask!Z$27</f>
        <v>0</v>
      </c>
      <c r="CC27" s="35">
        <f ca="1">Y27*Mask!AA$27</f>
        <v>0</v>
      </c>
      <c r="CD27" s="35">
        <f ca="1">Z27*Mask!AB$27</f>
        <v>0</v>
      </c>
      <c r="CE27" s="54"/>
      <c r="CF27" s="54">
        <f ca="1">IF(ISBLANK($A27),0,AA27*Mask!G$28)</f>
        <v>0</v>
      </c>
      <c r="CG27" s="54">
        <f ca="1">IF(ISBLANK($A27),0,AB27*Mask!H$28)</f>
        <v>0</v>
      </c>
      <c r="CH27" s="54">
        <f ca="1">IF(ISBLANK($A27),0,AC27*Mask!I$28)</f>
        <v>0</v>
      </c>
      <c r="CI27" s="54">
        <f ca="1">IF(ISBLANK($A27),0,AD27*Mask!J$28)</f>
        <v>0</v>
      </c>
      <c r="CJ27" s="54">
        <f ca="1">IF(ISBLANK($A27),0,AE27*Mask!K$28)</f>
        <v>0</v>
      </c>
      <c r="CK27" s="54">
        <f ca="1">IF(ISBLANK($A27),0,AF27*Mask!L$28)</f>
        <v>0</v>
      </c>
      <c r="CL27" s="54">
        <f ca="1">IF(ISBLANK($A27),0,AG27*Mask!M$28)</f>
        <v>0</v>
      </c>
      <c r="CM27" s="54">
        <f ca="1">IF(ISBLANK($A27),0,AH27*Mask!N$28)</f>
        <v>0</v>
      </c>
      <c r="CN27" s="54">
        <f ca="1">IF(ISBLANK($A27),0,AI27*Mask!O$28)</f>
        <v>0</v>
      </c>
      <c r="CO27" s="54">
        <f ca="1">IF(ISBLANK($A27),0,AJ27*Mask!P$28)</f>
        <v>0</v>
      </c>
      <c r="CP27" s="54">
        <f ca="1">IF(ISBLANK($A27),0,AK27*Mask!Q$28)</f>
        <v>0</v>
      </c>
      <c r="CQ27" s="54">
        <f ca="1">IF(ISBLANK($A27),0,AL27*Mask!R$28)</f>
        <v>62.739309707118593</v>
      </c>
      <c r="CR27" s="54">
        <f ca="1">IF(ISBLANK($A27),0,AM27*Mask!S$28)</f>
        <v>0</v>
      </c>
      <c r="CS27" s="54">
        <f ca="1">IF(ISBLANK($A27),0,AN27*Mask!T$28)</f>
        <v>0</v>
      </c>
      <c r="CT27" s="54">
        <f ca="1">IF(ISBLANK($A27),0,AO27*Mask!U$28)</f>
        <v>0</v>
      </c>
      <c r="CU27" s="54">
        <f ca="1">IF(ISBLANK($A27),0,AP27*Mask!V$28)</f>
        <v>0</v>
      </c>
      <c r="CV27" s="54">
        <f ca="1">IF(ISBLANK($A27),0,AQ27*Mask!W$28)</f>
        <v>0</v>
      </c>
      <c r="CW27" s="54">
        <f ca="1">IF(ISBLANK($A27),0,AR27*Mask!X$28)</f>
        <v>0</v>
      </c>
      <c r="CX27" s="54">
        <f ca="1">IF(ISBLANK($A27),0,AS27*Mask!Y$28)</f>
        <v>0</v>
      </c>
      <c r="CY27" s="54">
        <f ca="1">IF(ISBLANK($A27),0,AT27*Mask!Z$28)</f>
        <v>0</v>
      </c>
      <c r="CZ27" s="54">
        <f ca="1">IF(ISBLANK($A27),0,AU27*Mask!AA$28)</f>
        <v>0</v>
      </c>
      <c r="DA27" s="54">
        <f ca="1">IF(ISBLANK($A27),0,AV27*Mask!AB$28)</f>
        <v>0</v>
      </c>
      <c r="DC27" s="54">
        <f ca="1">LARGE($BI27:$DA27,4)</f>
        <v>0</v>
      </c>
    </row>
    <row r="28" spans="1:107">
      <c r="A28" s="17" t="s">
        <v>146</v>
      </c>
      <c r="B28" s="18" t="s">
        <v>147</v>
      </c>
      <c r="C28" s="18" t="s">
        <v>9</v>
      </c>
      <c r="D28" s="19"/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35">
        <v>0</v>
      </c>
      <c r="Y28" s="35">
        <v>0</v>
      </c>
      <c r="Z28" s="20">
        <v>0</v>
      </c>
      <c r="AA28" s="35">
        <f>IF(ISNA(VLOOKUP(A28&amp;B28,'1'!$K$11:$L$50,2,0)),0,VLOOKUP(A28&amp;B28,'1'!$K$11:$L$50,2,0))</f>
        <v>0</v>
      </c>
      <c r="AB28" s="35">
        <f>IF(ISNA(VLOOKUP($A28&amp;$B28,'2'!$K$11:$L$50,2,0)),0,VLOOKUP($A28&amp;$B28,'2'!$K$11:$L$50,2,0))</f>
        <v>59.927449658693789</v>
      </c>
      <c r="AC28" s="35">
        <f>IF(ISNA(VLOOKUP($A28&amp;$B28,'3'!$K$11:$L$50,2,0)),0,VLOOKUP($A28&amp;$B28,'3'!$K$11:$L$50,2,0))</f>
        <v>0</v>
      </c>
      <c r="AD28" s="35">
        <f>IF(ISNA(VLOOKUP($A28&amp;$B28,'4'!$K$11:$L$50,2,0)),0,VLOOKUP($A28&amp;$B28,'4'!$K$11:$L$50,2,0))</f>
        <v>0</v>
      </c>
      <c r="AE28" s="35">
        <f>IF(ISNA(VLOOKUP($A28&amp;$B28,'5'!$K$11:$L$50,2,0)),0,VLOOKUP($A28&amp;$B28,'5'!$K$11:$L$50,2,0))</f>
        <v>0</v>
      </c>
      <c r="AF28" s="35">
        <f>IF(ISNA(VLOOKUP($A28&amp;$B28,'6'!$K$11:$L$50,2,0)),0,VLOOKUP($A28&amp;$B28,'6'!$K$11:$L$50,2,0))</f>
        <v>0</v>
      </c>
      <c r="AG28" s="35">
        <f>IF(ISNA(VLOOKUP($A28&amp;$B28,'7'!$K$11:$L$50,2,0)),0,VLOOKUP($A28&amp;$B28,'7'!$K$11:$L$50,2,0))</f>
        <v>0</v>
      </c>
      <c r="AH28" s="35">
        <f>IF(ISNA(VLOOKUP($A28&amp;$B28,'8'!$K$11:$L$50,2,0)),0,VLOOKUP($A28&amp;$B28,'8'!$K$11:$L$50,2,0))</f>
        <v>0</v>
      </c>
      <c r="AI28" s="35">
        <f>IF(ISNA(VLOOKUP($A28&amp;$B28,'9'!$K$11:$L$50,2,0)),0,VLOOKUP($A28&amp;$B28,'9'!$K$11:$L$50,2,0))</f>
        <v>0</v>
      </c>
      <c r="AJ28" s="35">
        <f>IF(ISNA(VLOOKUP($A28&amp;$B28,'10'!$K$11:$L$50,2,0)),0,VLOOKUP($A28&amp;$B28,'10'!$K$11:$L$50,2,0))</f>
        <v>0</v>
      </c>
      <c r="AK28" s="35">
        <f>IF(ISNA(VLOOKUP($A28&amp;$B28,'11'!$K$11:$L$50,2,0)),0,VLOOKUP($A28&amp;$B28,'11'!$K$11:$L$50,2,0))</f>
        <v>0</v>
      </c>
      <c r="AL28" s="35">
        <f>IF(ISNA(VLOOKUP($A28&amp;$B28,'12'!$K$11:$L$50,2,0)),0,VLOOKUP($A28&amp;$B28,'12'!$K$11:$L$50,2,0))</f>
        <v>0</v>
      </c>
      <c r="AM28" s="35">
        <f>IF(ISNA(VLOOKUP($A28&amp;$B28,'13'!$K$11:$L$50,2,0)),0,VLOOKUP($A28&amp;$B28,'13'!$K$11:$L$50,2,0))</f>
        <v>0</v>
      </c>
      <c r="AN28" s="35">
        <f>IF(ISNA(VLOOKUP($A28&amp;$B28,'14'!$K$11:$L$50,2,0)),0,VLOOKUP($A28&amp;$B28,'14'!$K$11:$L$50,2,0))</f>
        <v>0</v>
      </c>
      <c r="AO28" s="35">
        <f>IF(ISNA(VLOOKUP($A28&amp;$B28,'15'!$K$11:$L$50,2,0)),0,VLOOKUP($A28&amp;$B28,'15'!$K$11:$L$50,2,0))</f>
        <v>0</v>
      </c>
      <c r="AP28" s="35">
        <f>IF(ISNA(VLOOKUP($A28&amp;$B28,'15'!$K$11:$L$50,2,0)),0,VLOOKUP($A28&amp;$B28,'15'!$K$11:$L$50,2,0))</f>
        <v>0</v>
      </c>
      <c r="AQ28" s="35">
        <f>IF(ISNA(VLOOKUP($A28&amp;$B28,'15'!$K$11:$L$50,2,0)),0,VLOOKUP($A28&amp;$B28,'15'!$K$11:$L$50,2,0))</f>
        <v>0</v>
      </c>
      <c r="AR28" s="35">
        <f>IF(ISNA(VLOOKUP($A28&amp;$B28,'15'!$K$11:$L$50,2,0)),0,VLOOKUP($A28&amp;$B28,'15'!$K$11:$L$50,2,0))</f>
        <v>0</v>
      </c>
      <c r="AS28" s="35">
        <f>IF(ISNA(VLOOKUP($A28&amp;$B28,'15'!$K$11:$L$50,2,0)),0,VLOOKUP($A28&amp;$B28,'15'!$K$11:$L$50,2,0))</f>
        <v>0</v>
      </c>
      <c r="AT28" s="35">
        <f>IF(ISNA(VLOOKUP($A28&amp;$B28,'15'!$K$11:$L$50,2,0)),0,VLOOKUP($A28&amp;$B28,'15'!$K$11:$L$50,2,0))</f>
        <v>0</v>
      </c>
      <c r="AU28" s="35">
        <f>IF(ISNA(VLOOKUP($A28&amp;$B28,'15'!$K$11:$L$50,2,0)),0,VLOOKUP($A28&amp;$B28,'15'!$K$11:$L$50,2,0))</f>
        <v>0</v>
      </c>
      <c r="AV28" s="35">
        <f>IF(ISNA(VLOOKUP($A28&amp;$B28,'15'!$K$11:$L$50,2,0)),0,VLOOKUP($A28&amp;$B28,'15'!$K$11:$L$50,2,0))</f>
        <v>0</v>
      </c>
      <c r="AW28" s="25">
        <f>LARGE($AA28:$AV28,1)+LARGE($AA28:$AV28,2)+LARGE($AA28:$AV28,3)</f>
        <v>59.927449658693789</v>
      </c>
      <c r="AX28" s="26">
        <f ca="1">LARGE($BI28:$DS28,1)+LARGE($BI28:$DS28,2)+LARGE($BI28:$DS28,3)</f>
        <v>59.927449658693789</v>
      </c>
      <c r="AY28" s="27">
        <f ca="1">IF($AX28&gt;0,RANK($AX28,AX$6:AX$150),"#")</f>
        <v>23</v>
      </c>
      <c r="AZ28" s="24">
        <f ca="1">INDIRECT("'"&amp;$AZ$4&amp;"'!$Q"&amp;TEXT(ROW()+5,"###"))</f>
        <v>-1</v>
      </c>
      <c r="BC28" s="181" t="str">
        <f>A28&amp;B28</f>
        <v>МисевраИван</v>
      </c>
      <c r="BD28" s="182" t="str">
        <f>C28</f>
        <v>Москва</v>
      </c>
      <c r="BE28" s="199">
        <v>11511000488</v>
      </c>
      <c r="BF28" s="199" t="s">
        <v>207</v>
      </c>
      <c r="BG28" s="182"/>
      <c r="BH28" s="35"/>
      <c r="BI28" s="35">
        <f ca="1">E28*Mask!G$27</f>
        <v>0</v>
      </c>
      <c r="BJ28" s="35">
        <f ca="1">F28*Mask!H$27</f>
        <v>0</v>
      </c>
      <c r="BK28" s="35">
        <f ca="1">G28*Mask!I$27</f>
        <v>0</v>
      </c>
      <c r="BL28" s="35">
        <f ca="1">H28*Mask!J$27</f>
        <v>0</v>
      </c>
      <c r="BM28" s="35">
        <f ca="1">I28*Mask!K$27</f>
        <v>0</v>
      </c>
      <c r="BN28" s="35">
        <f ca="1">J28*Mask!L$27</f>
        <v>0</v>
      </c>
      <c r="BO28" s="35">
        <f ca="1">K28*Mask!M$27</f>
        <v>0</v>
      </c>
      <c r="BP28" s="35">
        <f ca="1">L28*Mask!N$27</f>
        <v>0</v>
      </c>
      <c r="BQ28" s="35">
        <f ca="1">M28*Mask!O$27</f>
        <v>0</v>
      </c>
      <c r="BR28" s="35">
        <f ca="1">N28*Mask!P$27</f>
        <v>0</v>
      </c>
      <c r="BS28" s="35">
        <f ca="1">O28*Mask!Q$27</f>
        <v>0</v>
      </c>
      <c r="BT28" s="35">
        <f ca="1">P28*Mask!R$27</f>
        <v>0</v>
      </c>
      <c r="BU28" s="35">
        <f ca="1">Q28*Mask!S$27</f>
        <v>0</v>
      </c>
      <c r="BV28" s="35">
        <f ca="1">R28*Mask!T$27</f>
        <v>0</v>
      </c>
      <c r="BW28" s="35">
        <f ca="1">S28*Mask!U$27</f>
        <v>0</v>
      </c>
      <c r="BX28" s="35">
        <f ca="1">T28*Mask!V$27</f>
        <v>0</v>
      </c>
      <c r="BY28" s="35">
        <f ca="1">U28*Mask!W$27</f>
        <v>0</v>
      </c>
      <c r="BZ28" s="35">
        <f ca="1">V28*Mask!X$27</f>
        <v>0</v>
      </c>
      <c r="CA28" s="35">
        <f ca="1">W28*Mask!Y$27</f>
        <v>0</v>
      </c>
      <c r="CB28" s="35">
        <f ca="1">X28*Mask!Z$27</f>
        <v>0</v>
      </c>
      <c r="CC28" s="35">
        <f ca="1">Y28*Mask!AA$27</f>
        <v>0</v>
      </c>
      <c r="CD28" s="35">
        <f ca="1">Z28*Mask!AB$27</f>
        <v>0</v>
      </c>
      <c r="CE28" s="54"/>
      <c r="CF28" s="54">
        <f ca="1">IF(ISBLANK($A28),0,AA28*Mask!G$28)</f>
        <v>0</v>
      </c>
      <c r="CG28" s="54">
        <f ca="1">IF(ISBLANK($A28),0,AB28*Mask!H$28)</f>
        <v>59.927449658693789</v>
      </c>
      <c r="CH28" s="54">
        <f ca="1">IF(ISBLANK($A28),0,AC28*Mask!I$28)</f>
        <v>0</v>
      </c>
      <c r="CI28" s="54">
        <f ca="1">IF(ISBLANK($A28),0,AD28*Mask!J$28)</f>
        <v>0</v>
      </c>
      <c r="CJ28" s="54">
        <f ca="1">IF(ISBLANK($A28),0,AE28*Mask!K$28)</f>
        <v>0</v>
      </c>
      <c r="CK28" s="54">
        <f ca="1">IF(ISBLANK($A28),0,AF28*Mask!L$28)</f>
        <v>0</v>
      </c>
      <c r="CL28" s="54">
        <f ca="1">IF(ISBLANK($A28),0,AG28*Mask!M$28)</f>
        <v>0</v>
      </c>
      <c r="CM28" s="54">
        <f ca="1">IF(ISBLANK($A28),0,AH28*Mask!N$28)</f>
        <v>0</v>
      </c>
      <c r="CN28" s="54">
        <f ca="1">IF(ISBLANK($A28),0,AI28*Mask!O$28)</f>
        <v>0</v>
      </c>
      <c r="CO28" s="54">
        <f ca="1">IF(ISBLANK($A28),0,AJ28*Mask!P$28)</f>
        <v>0</v>
      </c>
      <c r="CP28" s="54">
        <f ca="1">IF(ISBLANK($A28),0,AK28*Mask!Q$28)</f>
        <v>0</v>
      </c>
      <c r="CQ28" s="54">
        <f ca="1">IF(ISBLANK($A28),0,AL28*Mask!R$28)</f>
        <v>0</v>
      </c>
      <c r="CR28" s="54">
        <f ca="1">IF(ISBLANK($A28),0,AM28*Mask!S$28)</f>
        <v>0</v>
      </c>
      <c r="CS28" s="54">
        <f ca="1">IF(ISBLANK($A28),0,AN28*Mask!T$28)</f>
        <v>0</v>
      </c>
      <c r="CT28" s="54">
        <f ca="1">IF(ISBLANK($A28),0,AO28*Mask!U$28)</f>
        <v>0</v>
      </c>
      <c r="CU28" s="54">
        <f ca="1">IF(ISBLANK($A28),0,AP28*Mask!V$28)</f>
        <v>0</v>
      </c>
      <c r="CV28" s="54">
        <f ca="1">IF(ISBLANK($A28),0,AQ28*Mask!W$28)</f>
        <v>0</v>
      </c>
      <c r="CW28" s="54">
        <f ca="1">IF(ISBLANK($A28),0,AR28*Mask!X$28)</f>
        <v>0</v>
      </c>
      <c r="CX28" s="54">
        <f ca="1">IF(ISBLANK($A28),0,AS28*Mask!Y$28)</f>
        <v>0</v>
      </c>
      <c r="CY28" s="54">
        <f ca="1">IF(ISBLANK($A28),0,AT28*Mask!Z$28)</f>
        <v>0</v>
      </c>
      <c r="CZ28" s="54">
        <f ca="1">IF(ISBLANK($A28),0,AU28*Mask!AA$28)</f>
        <v>0</v>
      </c>
      <c r="DA28" s="54">
        <f ca="1">IF(ISBLANK($A28),0,AV28*Mask!AB$28)</f>
        <v>0</v>
      </c>
      <c r="DC28" s="54">
        <f ca="1">LARGE($BI28:$DA28,4)</f>
        <v>0</v>
      </c>
    </row>
    <row r="29" spans="1:107">
      <c r="A29" s="17" t="s">
        <v>148</v>
      </c>
      <c r="B29" s="18" t="s">
        <v>134</v>
      </c>
      <c r="C29" s="18" t="s">
        <v>24</v>
      </c>
      <c r="D29" s="19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35">
        <v>0</v>
      </c>
      <c r="Y29" s="35">
        <v>0</v>
      </c>
      <c r="Z29" s="20">
        <v>0</v>
      </c>
      <c r="AA29" s="35">
        <f>IF(ISNA(VLOOKUP(A29&amp;B29,'1'!$K$11:$L$50,2,0)),0,VLOOKUP(A29&amp;B29,'1'!$K$11:$L$50,2,0))</f>
        <v>0</v>
      </c>
      <c r="AB29" s="35">
        <f>IF(ISNA(VLOOKUP($A29&amp;$B29,'2'!$K$11:$L$50,2,0)),0,VLOOKUP($A29&amp;$B29,'2'!$K$11:$L$50,2,0))</f>
        <v>0</v>
      </c>
      <c r="AC29" s="35">
        <f>IF(ISNA(VLOOKUP($A29&amp;$B29,'3'!$K$11:$L$50,2,0)),0,VLOOKUP($A29&amp;$B29,'3'!$K$11:$L$50,2,0))</f>
        <v>0</v>
      </c>
      <c r="AD29" s="35">
        <f>IF(ISNA(VLOOKUP($A29&amp;$B29,'4'!$K$11:$L$50,2,0)),0,VLOOKUP($A29&amp;$B29,'4'!$K$11:$L$50,2,0))</f>
        <v>0</v>
      </c>
      <c r="AE29" s="35">
        <f>IF(ISNA(VLOOKUP($A29&amp;$B29,'5'!$K$11:$L$50,2,0)),0,VLOOKUP($A29&amp;$B29,'5'!$K$11:$L$50,2,0))</f>
        <v>0</v>
      </c>
      <c r="AF29" s="35">
        <f>IF(ISNA(VLOOKUP($A29&amp;$B29,'6'!$K$11:$L$50,2,0)),0,VLOOKUP($A29&amp;$B29,'6'!$K$11:$L$50,2,0))</f>
        <v>55.5</v>
      </c>
      <c r="AG29" s="35">
        <f>IF(ISNA(VLOOKUP($A29&amp;$B29,'7'!$K$11:$L$50,2,0)),0,VLOOKUP($A29&amp;$B29,'7'!$K$11:$L$50,2,0))</f>
        <v>0</v>
      </c>
      <c r="AH29" s="35">
        <f>IF(ISNA(VLOOKUP($A29&amp;$B29,'8'!$K$11:$L$50,2,0)),0,VLOOKUP($A29&amp;$B29,'8'!$K$11:$L$50,2,0))</f>
        <v>0</v>
      </c>
      <c r="AI29" s="35">
        <f>IF(ISNA(VLOOKUP($A29&amp;$B29,'9'!$K$11:$L$50,2,0)),0,VLOOKUP($A29&amp;$B29,'9'!$K$11:$L$50,2,0))</f>
        <v>0</v>
      </c>
      <c r="AJ29" s="35">
        <f>IF(ISNA(VLOOKUP($A29&amp;$B29,'10'!$K$11:$L$50,2,0)),0,VLOOKUP($A29&amp;$B29,'10'!$K$11:$L$50,2,0))</f>
        <v>0</v>
      </c>
      <c r="AK29" s="35">
        <f>IF(ISNA(VLOOKUP($A29&amp;$B29,'11'!$K$11:$L$50,2,0)),0,VLOOKUP($A29&amp;$B29,'11'!$K$11:$L$50,2,0))</f>
        <v>0</v>
      </c>
      <c r="AL29" s="35">
        <f>IF(ISNA(VLOOKUP($A29&amp;$B29,'12'!$K$11:$L$50,2,0)),0,VLOOKUP($A29&amp;$B29,'12'!$K$11:$L$50,2,0))</f>
        <v>0</v>
      </c>
      <c r="AM29" s="35">
        <f>IF(ISNA(VLOOKUP($A29&amp;$B29,'13'!$K$11:$L$50,2,0)),0,VLOOKUP($A29&amp;$B29,'13'!$K$11:$L$50,2,0))</f>
        <v>0</v>
      </c>
      <c r="AN29" s="35">
        <f>IF(ISNA(VLOOKUP($A29&amp;$B29,'14'!$K$11:$L$50,2,0)),0,VLOOKUP($A29&amp;$B29,'14'!$K$11:$L$50,2,0))</f>
        <v>0</v>
      </c>
      <c r="AO29" s="35">
        <f>IF(ISNA(VLOOKUP($A29&amp;$B29,'15'!$K$11:$L$50,2,0)),0,VLOOKUP($A29&amp;$B29,'15'!$K$11:$L$50,2,0))</f>
        <v>0</v>
      </c>
      <c r="AP29" s="35">
        <f>IF(ISNA(VLOOKUP($A29&amp;$B29,'15'!$K$11:$L$50,2,0)),0,VLOOKUP($A29&amp;$B29,'15'!$K$11:$L$50,2,0))</f>
        <v>0</v>
      </c>
      <c r="AQ29" s="35">
        <f>IF(ISNA(VLOOKUP($A29&amp;$B29,'15'!$K$11:$L$50,2,0)),0,VLOOKUP($A29&amp;$B29,'15'!$K$11:$L$50,2,0))</f>
        <v>0</v>
      </c>
      <c r="AR29" s="35">
        <f>IF(ISNA(VLOOKUP($A29&amp;$B29,'15'!$K$11:$L$50,2,0)),0,VLOOKUP($A29&amp;$B29,'15'!$K$11:$L$50,2,0))</f>
        <v>0</v>
      </c>
      <c r="AS29" s="35">
        <f>IF(ISNA(VLOOKUP($A29&amp;$B29,'15'!$K$11:$L$50,2,0)),0,VLOOKUP($A29&amp;$B29,'15'!$K$11:$L$50,2,0))</f>
        <v>0</v>
      </c>
      <c r="AT29" s="35">
        <f>IF(ISNA(VLOOKUP($A29&amp;$B29,'15'!$K$11:$L$50,2,0)),0,VLOOKUP($A29&amp;$B29,'15'!$K$11:$L$50,2,0))</f>
        <v>0</v>
      </c>
      <c r="AU29" s="35">
        <f>IF(ISNA(VLOOKUP($A29&amp;$B29,'15'!$K$11:$L$50,2,0)),0,VLOOKUP($A29&amp;$B29,'15'!$K$11:$L$50,2,0))</f>
        <v>0</v>
      </c>
      <c r="AV29" s="35">
        <f>IF(ISNA(VLOOKUP($A29&amp;$B29,'15'!$K$11:$L$50,2,0)),0,VLOOKUP($A29&amp;$B29,'15'!$K$11:$L$50,2,0))</f>
        <v>0</v>
      </c>
      <c r="AW29" s="25">
        <f>LARGE($AA29:$AV29,1)+LARGE($AA29:$AV29,2)+LARGE($AA29:$AV29,3)</f>
        <v>55.5</v>
      </c>
      <c r="AX29" s="26">
        <f ca="1">LARGE($BI29:$DS29,1)+LARGE($BI29:$DS29,2)+LARGE($BI29:$DS29,3)</f>
        <v>55.5</v>
      </c>
      <c r="AY29" s="27">
        <f ca="1">IF($AX29&gt;0,RANK($AX29,AX$6:AX$150),"#")</f>
        <v>24</v>
      </c>
      <c r="AZ29" s="24">
        <f ca="1">INDIRECT("'"&amp;$AZ$4&amp;"'!$Q"&amp;TEXT(ROW()+5,"###"))</f>
        <v>-1</v>
      </c>
      <c r="BC29" s="181" t="str">
        <f>A29&amp;B29</f>
        <v>ХалютоЕвгений</v>
      </c>
      <c r="BD29" s="182" t="str">
        <f>C29</f>
        <v>Северодвинск</v>
      </c>
      <c r="BE29" s="199">
        <v>11511202662</v>
      </c>
      <c r="BF29" s="199" t="s">
        <v>208</v>
      </c>
      <c r="BG29" s="182"/>
      <c r="BH29" s="35"/>
      <c r="BI29" s="35">
        <f ca="1">E29*Mask!G$27</f>
        <v>0</v>
      </c>
      <c r="BJ29" s="35">
        <f ca="1">F29*Mask!H$27</f>
        <v>0</v>
      </c>
      <c r="BK29" s="35">
        <f ca="1">G29*Mask!I$27</f>
        <v>0</v>
      </c>
      <c r="BL29" s="35">
        <f ca="1">H29*Mask!J$27</f>
        <v>0</v>
      </c>
      <c r="BM29" s="35">
        <f ca="1">I29*Mask!K$27</f>
        <v>0</v>
      </c>
      <c r="BN29" s="35">
        <f ca="1">J29*Mask!L$27</f>
        <v>0</v>
      </c>
      <c r="BO29" s="35">
        <f ca="1">K29*Mask!M$27</f>
        <v>0</v>
      </c>
      <c r="BP29" s="35">
        <f ca="1">L29*Mask!N$27</f>
        <v>0</v>
      </c>
      <c r="BQ29" s="35">
        <f ca="1">M29*Mask!O$27</f>
        <v>0</v>
      </c>
      <c r="BR29" s="35">
        <f ca="1">N29*Mask!P$27</f>
        <v>0</v>
      </c>
      <c r="BS29" s="35">
        <f ca="1">O29*Mask!Q$27</f>
        <v>0</v>
      </c>
      <c r="BT29" s="35">
        <f ca="1">P29*Mask!R$27</f>
        <v>0</v>
      </c>
      <c r="BU29" s="35">
        <f ca="1">Q29*Mask!S$27</f>
        <v>0</v>
      </c>
      <c r="BV29" s="35">
        <f ca="1">R29*Mask!T$27</f>
        <v>0</v>
      </c>
      <c r="BW29" s="35">
        <f ca="1">S29*Mask!U$27</f>
        <v>0</v>
      </c>
      <c r="BX29" s="35">
        <f ca="1">T29*Mask!V$27</f>
        <v>0</v>
      </c>
      <c r="BY29" s="35">
        <f ca="1">U29*Mask!W$27</f>
        <v>0</v>
      </c>
      <c r="BZ29" s="35">
        <f ca="1">V29*Mask!X$27</f>
        <v>0</v>
      </c>
      <c r="CA29" s="35">
        <f ca="1">W29*Mask!Y$27</f>
        <v>0</v>
      </c>
      <c r="CB29" s="35">
        <f ca="1">X29*Mask!Z$27</f>
        <v>0</v>
      </c>
      <c r="CC29" s="35">
        <f ca="1">Y29*Mask!AA$27</f>
        <v>0</v>
      </c>
      <c r="CD29" s="35">
        <f ca="1">Z29*Mask!AB$27</f>
        <v>0</v>
      </c>
      <c r="CE29" s="54"/>
      <c r="CF29" s="54">
        <f ca="1">IF(ISBLANK($A29),0,AA29*Mask!G$28)</f>
        <v>0</v>
      </c>
      <c r="CG29" s="54">
        <f ca="1">IF(ISBLANK($A29),0,AB29*Mask!H$28)</f>
        <v>0</v>
      </c>
      <c r="CH29" s="54">
        <f ca="1">IF(ISBLANK($A29),0,AC29*Mask!I$28)</f>
        <v>0</v>
      </c>
      <c r="CI29" s="54">
        <f ca="1">IF(ISBLANK($A29),0,AD29*Mask!J$28)</f>
        <v>0</v>
      </c>
      <c r="CJ29" s="54">
        <f ca="1">IF(ISBLANK($A29),0,AE29*Mask!K$28)</f>
        <v>0</v>
      </c>
      <c r="CK29" s="54">
        <f ca="1">IF(ISBLANK($A29),0,AF29*Mask!L$28)</f>
        <v>55.5</v>
      </c>
      <c r="CL29" s="54">
        <f ca="1">IF(ISBLANK($A29),0,AG29*Mask!M$28)</f>
        <v>0</v>
      </c>
      <c r="CM29" s="54">
        <f ca="1">IF(ISBLANK($A29),0,AH29*Mask!N$28)</f>
        <v>0</v>
      </c>
      <c r="CN29" s="54">
        <f ca="1">IF(ISBLANK($A29),0,AI29*Mask!O$28)</f>
        <v>0</v>
      </c>
      <c r="CO29" s="54">
        <f ca="1">IF(ISBLANK($A29),0,AJ29*Mask!P$28)</f>
        <v>0</v>
      </c>
      <c r="CP29" s="54">
        <f ca="1">IF(ISBLANK($A29),0,AK29*Mask!Q$28)</f>
        <v>0</v>
      </c>
      <c r="CQ29" s="54">
        <f ca="1">IF(ISBLANK($A29),0,AL29*Mask!R$28)</f>
        <v>0</v>
      </c>
      <c r="CR29" s="54">
        <f ca="1">IF(ISBLANK($A29),0,AM29*Mask!S$28)</f>
        <v>0</v>
      </c>
      <c r="CS29" s="54">
        <f ca="1">IF(ISBLANK($A29),0,AN29*Mask!T$28)</f>
        <v>0</v>
      </c>
      <c r="CT29" s="54">
        <f ca="1">IF(ISBLANK($A29),0,AO29*Mask!U$28)</f>
        <v>0</v>
      </c>
      <c r="CU29" s="54">
        <f ca="1">IF(ISBLANK($A29),0,AP29*Mask!V$28)</f>
        <v>0</v>
      </c>
      <c r="CV29" s="54">
        <f ca="1">IF(ISBLANK($A29),0,AQ29*Mask!W$28)</f>
        <v>0</v>
      </c>
      <c r="CW29" s="54">
        <f ca="1">IF(ISBLANK($A29),0,AR29*Mask!X$28)</f>
        <v>0</v>
      </c>
      <c r="CX29" s="54">
        <f ca="1">IF(ISBLANK($A29),0,AS29*Mask!Y$28)</f>
        <v>0</v>
      </c>
      <c r="CY29" s="54">
        <f ca="1">IF(ISBLANK($A29),0,AT29*Mask!Z$28)</f>
        <v>0</v>
      </c>
      <c r="CZ29" s="54">
        <f ca="1">IF(ISBLANK($A29),0,AU29*Mask!AA$28)</f>
        <v>0</v>
      </c>
      <c r="DA29" s="54">
        <f ca="1">IF(ISBLANK($A29),0,AV29*Mask!AB$28)</f>
        <v>0</v>
      </c>
      <c r="DC29" s="54">
        <f ca="1">LARGE($BI29:$DA29,4)</f>
        <v>0</v>
      </c>
    </row>
    <row r="30" spans="1:107">
      <c r="A30" s="17" t="s">
        <v>171</v>
      </c>
      <c r="B30" s="18" t="s">
        <v>172</v>
      </c>
      <c r="C30" s="18" t="s">
        <v>173</v>
      </c>
      <c r="D30" s="19"/>
      <c r="E30" s="20">
        <v>0</v>
      </c>
      <c r="F30" s="20">
        <v>0</v>
      </c>
      <c r="G30" s="20">
        <v>0</v>
      </c>
      <c r="H30" s="20">
        <v>72.049973075403912</v>
      </c>
      <c r="I30" s="20">
        <v>0</v>
      </c>
      <c r="J30" s="20">
        <v>46.875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35">
        <v>0</v>
      </c>
      <c r="Y30" s="35">
        <v>0</v>
      </c>
      <c r="Z30" s="20">
        <v>0</v>
      </c>
      <c r="AA30" s="35">
        <f>IF(ISNA(VLOOKUP(A30&amp;B30,'1'!$K$11:$L$50,2,0)),0,VLOOKUP(A30&amp;B30,'1'!$K$11:$L$50,2,0))</f>
        <v>0</v>
      </c>
      <c r="AB30" s="35">
        <f>IF(ISNA(VLOOKUP($A30&amp;$B30,'2'!$K$11:$L$50,2,0)),0,VLOOKUP($A30&amp;$B30,'2'!$K$11:$L$50,2,0))</f>
        <v>0</v>
      </c>
      <c r="AC30" s="35">
        <f>IF(ISNA(VLOOKUP($A30&amp;$B30,'3'!$K$11:$L$50,2,0)),0,VLOOKUP($A30&amp;$B30,'3'!$K$11:$L$50,2,0))</f>
        <v>0</v>
      </c>
      <c r="AD30" s="35">
        <f>IF(ISNA(VLOOKUP($A30&amp;$B30,'4'!$K$11:$L$50,2,0)),0,VLOOKUP($A30&amp;$B30,'4'!$K$11:$L$50,2,0))</f>
        <v>0</v>
      </c>
      <c r="AE30" s="35">
        <f>IF(ISNA(VLOOKUP($A30&amp;$B30,'5'!$K$11:$L$50,2,0)),0,VLOOKUP($A30&amp;$B30,'5'!$K$11:$L$50,2,0))</f>
        <v>0</v>
      </c>
      <c r="AF30" s="35">
        <f>IF(ISNA(VLOOKUP($A30&amp;$B30,'6'!$K$11:$L$50,2,0)),0,VLOOKUP($A30&amp;$B30,'6'!$K$11:$L$50,2,0))</f>
        <v>0</v>
      </c>
      <c r="AG30" s="35">
        <f>IF(ISNA(VLOOKUP($A30&amp;$B30,'7'!$K$11:$L$50,2,0)),0,VLOOKUP($A30&amp;$B30,'7'!$K$11:$L$50,2,0))</f>
        <v>0</v>
      </c>
      <c r="AH30" s="35">
        <f>IF(ISNA(VLOOKUP($A30&amp;$B30,'8'!$K$11:$L$50,2,0)),0,VLOOKUP($A30&amp;$B30,'8'!$K$11:$L$50,2,0))</f>
        <v>0</v>
      </c>
      <c r="AI30" s="35">
        <f>IF(ISNA(VLOOKUP($A30&amp;$B30,'9'!$K$11:$L$50,2,0)),0,VLOOKUP($A30&amp;$B30,'9'!$K$11:$L$50,2,0))</f>
        <v>0</v>
      </c>
      <c r="AJ30" s="35">
        <f>IF(ISNA(VLOOKUP($A30&amp;$B30,'10'!$K$11:$L$50,2,0)),0,VLOOKUP($A30&amp;$B30,'10'!$K$11:$L$50,2,0))</f>
        <v>0</v>
      </c>
      <c r="AK30" s="35">
        <f>IF(ISNA(VLOOKUP($A30&amp;$B30,'11'!$K$11:$L$50,2,0)),0,VLOOKUP($A30&amp;$B30,'11'!$K$11:$L$50,2,0))</f>
        <v>0</v>
      </c>
      <c r="AL30" s="35">
        <f>IF(ISNA(VLOOKUP($A30&amp;$B30,'12'!$K$11:$L$50,2,0)),0,VLOOKUP($A30&amp;$B30,'12'!$K$11:$L$50,2,0))</f>
        <v>53.328413251050804</v>
      </c>
      <c r="AM30" s="35">
        <f>IF(ISNA(VLOOKUP($A30&amp;$B30,'13'!$K$11:$L$50,2,0)),0,VLOOKUP($A30&amp;$B30,'13'!$K$11:$L$50,2,0))</f>
        <v>0</v>
      </c>
      <c r="AN30" s="35">
        <f>IF(ISNA(VLOOKUP($A30&amp;$B30,'14'!$K$11:$L$50,2,0)),0,VLOOKUP($A30&amp;$B30,'14'!$K$11:$L$50,2,0))</f>
        <v>0</v>
      </c>
      <c r="AO30" s="35">
        <f>IF(ISNA(VLOOKUP($A30&amp;$B30,'15'!$K$11:$L$50,2,0)),0,VLOOKUP($A30&amp;$B30,'15'!$K$11:$L$50,2,0))</f>
        <v>0</v>
      </c>
      <c r="AP30" s="35">
        <f>IF(ISNA(VLOOKUP($A30&amp;$B30,'15'!$K$11:$L$50,2,0)),0,VLOOKUP($A30&amp;$B30,'15'!$K$11:$L$50,2,0))</f>
        <v>0</v>
      </c>
      <c r="AQ30" s="35">
        <f>IF(ISNA(VLOOKUP($A30&amp;$B30,'15'!$K$11:$L$50,2,0)),0,VLOOKUP($A30&amp;$B30,'15'!$K$11:$L$50,2,0))</f>
        <v>0</v>
      </c>
      <c r="AR30" s="35">
        <f>IF(ISNA(VLOOKUP($A30&amp;$B30,'15'!$K$11:$L$50,2,0)),0,VLOOKUP($A30&amp;$B30,'15'!$K$11:$L$50,2,0))</f>
        <v>0</v>
      </c>
      <c r="AS30" s="35">
        <f>IF(ISNA(VLOOKUP($A30&amp;$B30,'15'!$K$11:$L$50,2,0)),0,VLOOKUP($A30&amp;$B30,'15'!$K$11:$L$50,2,0))</f>
        <v>0</v>
      </c>
      <c r="AT30" s="35">
        <f>IF(ISNA(VLOOKUP($A30&amp;$B30,'15'!$K$11:$L$50,2,0)),0,VLOOKUP($A30&amp;$B30,'15'!$K$11:$L$50,2,0))</f>
        <v>0</v>
      </c>
      <c r="AU30" s="35">
        <f>IF(ISNA(VLOOKUP($A30&amp;$B30,'15'!$K$11:$L$50,2,0)),0,VLOOKUP($A30&amp;$B30,'15'!$K$11:$L$50,2,0))</f>
        <v>0</v>
      </c>
      <c r="AV30" s="35">
        <f>IF(ISNA(VLOOKUP($A30&amp;$B30,'15'!$K$11:$L$50,2,0)),0,VLOOKUP($A30&amp;$B30,'15'!$K$11:$L$50,2,0))</f>
        <v>0</v>
      </c>
      <c r="AW30" s="25">
        <f>LARGE($AA30:$AV30,1)+LARGE($AA30:$AV30,2)+LARGE($AA30:$AV30,3)</f>
        <v>53.328413251050804</v>
      </c>
      <c r="AX30" s="26">
        <f ca="1">LARGE($BI30:$DS30,1)+LARGE($BI30:$DS30,2)+LARGE($BI30:$DS30,3)</f>
        <v>53.328413251050804</v>
      </c>
      <c r="AY30" s="27">
        <f ca="1">IF($AX30&gt;0,RANK($AX30,AX$6:AX$150),"#")</f>
        <v>25</v>
      </c>
      <c r="AZ30" s="24">
        <f ca="1">INDIRECT("'"&amp;$AZ$4&amp;"'!$Q"&amp;TEXT(ROW()+5,"###"))</f>
        <v>17</v>
      </c>
      <c r="BB30" s="53"/>
      <c r="BC30" s="181" t="str">
        <f>A30&amp;B30</f>
        <v>СучковВалентин</v>
      </c>
      <c r="BD30" s="182" t="str">
        <f>C30</f>
        <v>Курск</v>
      </c>
      <c r="BE30" s="183"/>
      <c r="BF30" s="182"/>
      <c r="BG30" s="182"/>
      <c r="BH30" s="35"/>
      <c r="BI30" s="35">
        <f ca="1">E30*Mask!G$27</f>
        <v>0</v>
      </c>
      <c r="BJ30" s="35">
        <f ca="1">F30*Mask!H$27</f>
        <v>0</v>
      </c>
      <c r="BK30" s="35">
        <f ca="1">G30*Mask!I$27</f>
        <v>0</v>
      </c>
      <c r="BL30" s="35">
        <f ca="1">H30*Mask!J$27</f>
        <v>0</v>
      </c>
      <c r="BM30" s="35">
        <f ca="1">I30*Mask!K$27</f>
        <v>0</v>
      </c>
      <c r="BN30" s="35">
        <f ca="1">J30*Mask!L$27</f>
        <v>0</v>
      </c>
      <c r="BO30" s="35">
        <f ca="1">K30*Mask!M$27</f>
        <v>0</v>
      </c>
      <c r="BP30" s="35">
        <f ca="1">L30*Mask!N$27</f>
        <v>0</v>
      </c>
      <c r="BQ30" s="35">
        <f ca="1">M30*Mask!O$27</f>
        <v>0</v>
      </c>
      <c r="BR30" s="35">
        <f ca="1">N30*Mask!P$27</f>
        <v>0</v>
      </c>
      <c r="BS30" s="35">
        <f ca="1">O30*Mask!Q$27</f>
        <v>0</v>
      </c>
      <c r="BT30" s="35">
        <f ca="1">P30*Mask!R$27</f>
        <v>0</v>
      </c>
      <c r="BU30" s="35">
        <f ca="1">Q30*Mask!S$27</f>
        <v>0</v>
      </c>
      <c r="BV30" s="35">
        <f ca="1">R30*Mask!T$27</f>
        <v>0</v>
      </c>
      <c r="BW30" s="35">
        <f ca="1">S30*Mask!U$27</f>
        <v>0</v>
      </c>
      <c r="BX30" s="35">
        <f ca="1">T30*Mask!V$27</f>
        <v>0</v>
      </c>
      <c r="BY30" s="35">
        <f ca="1">U30*Mask!W$27</f>
        <v>0</v>
      </c>
      <c r="BZ30" s="35">
        <f ca="1">V30*Mask!X$27</f>
        <v>0</v>
      </c>
      <c r="CA30" s="35">
        <f ca="1">W30*Mask!Y$27</f>
        <v>0</v>
      </c>
      <c r="CB30" s="35">
        <f ca="1">X30*Mask!Z$27</f>
        <v>0</v>
      </c>
      <c r="CC30" s="35">
        <f ca="1">Y30*Mask!AA$27</f>
        <v>0</v>
      </c>
      <c r="CD30" s="35">
        <f ca="1">Z30*Mask!AB$27</f>
        <v>0</v>
      </c>
      <c r="CE30" s="54"/>
      <c r="CF30" s="54">
        <f ca="1">IF(ISBLANK($A30),0,AA30*Mask!G$28)</f>
        <v>0</v>
      </c>
      <c r="CG30" s="54">
        <f ca="1">IF(ISBLANK($A30),0,AB30*Mask!H$28)</f>
        <v>0</v>
      </c>
      <c r="CH30" s="54">
        <f ca="1">IF(ISBLANK($A30),0,AC30*Mask!I$28)</f>
        <v>0</v>
      </c>
      <c r="CI30" s="54">
        <f ca="1">IF(ISBLANK($A30),0,AD30*Mask!J$28)</f>
        <v>0</v>
      </c>
      <c r="CJ30" s="54">
        <f ca="1">IF(ISBLANK($A30),0,AE30*Mask!K$28)</f>
        <v>0</v>
      </c>
      <c r="CK30" s="54">
        <f ca="1">IF(ISBLANK($A30),0,AF30*Mask!L$28)</f>
        <v>0</v>
      </c>
      <c r="CL30" s="54">
        <f ca="1">IF(ISBLANK($A30),0,AG30*Mask!M$28)</f>
        <v>0</v>
      </c>
      <c r="CM30" s="54">
        <f ca="1">IF(ISBLANK($A30),0,AH30*Mask!N$28)</f>
        <v>0</v>
      </c>
      <c r="CN30" s="54">
        <f ca="1">IF(ISBLANK($A30),0,AI30*Mask!O$28)</f>
        <v>0</v>
      </c>
      <c r="CO30" s="54">
        <f ca="1">IF(ISBLANK($A30),0,AJ30*Mask!P$28)</f>
        <v>0</v>
      </c>
      <c r="CP30" s="54">
        <f ca="1">IF(ISBLANK($A30),0,AK30*Mask!Q$28)</f>
        <v>0</v>
      </c>
      <c r="CQ30" s="54">
        <f ca="1">IF(ISBLANK($A30),0,AL30*Mask!R$28)</f>
        <v>53.328413251050804</v>
      </c>
      <c r="CR30" s="54">
        <f ca="1">IF(ISBLANK($A30),0,AM30*Mask!S$28)</f>
        <v>0</v>
      </c>
      <c r="CS30" s="54">
        <f ca="1">IF(ISBLANK($A30),0,AN30*Mask!T$28)</f>
        <v>0</v>
      </c>
      <c r="CT30" s="54">
        <f ca="1">IF(ISBLANK($A30),0,AO30*Mask!U$28)</f>
        <v>0</v>
      </c>
      <c r="CU30" s="54">
        <f ca="1">IF(ISBLANK($A30),0,AP30*Mask!V$28)</f>
        <v>0</v>
      </c>
      <c r="CV30" s="54">
        <f ca="1">IF(ISBLANK($A30),0,AQ30*Mask!W$28)</f>
        <v>0</v>
      </c>
      <c r="CW30" s="54">
        <f ca="1">IF(ISBLANK($A30),0,AR30*Mask!X$28)</f>
        <v>0</v>
      </c>
      <c r="CX30" s="54">
        <f ca="1">IF(ISBLANK($A30),0,AS30*Mask!Y$28)</f>
        <v>0</v>
      </c>
      <c r="CY30" s="54">
        <f ca="1">IF(ISBLANK($A30),0,AT30*Mask!Z$28)</f>
        <v>0</v>
      </c>
      <c r="CZ30" s="54">
        <f ca="1">IF(ISBLANK($A30),0,AU30*Mask!AA$28)</f>
        <v>0</v>
      </c>
      <c r="DA30" s="54">
        <f ca="1">IF(ISBLANK($A30),0,AV30*Mask!AB$28)</f>
        <v>0</v>
      </c>
      <c r="DC30" s="54">
        <f ca="1">LARGE($BI30:$DA30,4)</f>
        <v>0</v>
      </c>
    </row>
    <row r="31" spans="1:107">
      <c r="A31" s="17" t="s">
        <v>100</v>
      </c>
      <c r="B31" s="18" t="s">
        <v>87</v>
      </c>
      <c r="C31" s="18" t="s">
        <v>24</v>
      </c>
      <c r="D31" s="19"/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35">
        <v>0</v>
      </c>
      <c r="Y31" s="35">
        <v>0</v>
      </c>
      <c r="Z31" s="20">
        <v>0</v>
      </c>
      <c r="AA31" s="35">
        <f>IF(ISNA(VLOOKUP(A31&amp;B31,'1'!$K$11:$L$50,2,0)),0,VLOOKUP(A31&amp;B31,'1'!$K$11:$L$50,2,0))</f>
        <v>0</v>
      </c>
      <c r="AB31" s="35">
        <f>IF(ISNA(VLOOKUP($A31&amp;$B31,'2'!$K$11:$L$50,2,0)),0,VLOOKUP($A31&amp;$B31,'2'!$K$11:$L$50,2,0))</f>
        <v>0</v>
      </c>
      <c r="AC31" s="35">
        <f>IF(ISNA(VLOOKUP($A31&amp;$B31,'3'!$K$11:$L$50,2,0)),0,VLOOKUP($A31&amp;$B31,'3'!$K$11:$L$50,2,0))</f>
        <v>0</v>
      </c>
      <c r="AD31" s="35">
        <f>IF(ISNA(VLOOKUP($A31&amp;$B31,'4'!$K$11:$L$50,2,0)),0,VLOOKUP($A31&amp;$B31,'4'!$K$11:$L$50,2,0))</f>
        <v>0</v>
      </c>
      <c r="AE31" s="35">
        <f>IF(ISNA(VLOOKUP($A31&amp;$B31,'5'!$K$11:$L$50,2,0)),0,VLOOKUP($A31&amp;$B31,'5'!$K$11:$L$50,2,0))</f>
        <v>0</v>
      </c>
      <c r="AF31" s="35">
        <f>IF(ISNA(VLOOKUP($A31&amp;$B31,'6'!$K$11:$L$50,2,0)),0,VLOOKUP($A31&amp;$B31,'6'!$K$11:$L$50,2,0))</f>
        <v>48</v>
      </c>
      <c r="AG31" s="35">
        <f>IF(ISNA(VLOOKUP($A31&amp;$B31,'7'!$K$11:$L$50,2,0)),0,VLOOKUP($A31&amp;$B31,'7'!$K$11:$L$50,2,0))</f>
        <v>0</v>
      </c>
      <c r="AH31" s="35">
        <f>IF(ISNA(VLOOKUP($A31&amp;$B31,'8'!$K$11:$L$50,2,0)),0,VLOOKUP($A31&amp;$B31,'8'!$K$11:$L$50,2,0))</f>
        <v>0</v>
      </c>
      <c r="AI31" s="35">
        <f>IF(ISNA(VLOOKUP($A31&amp;$B31,'9'!$K$11:$L$50,2,0)),0,VLOOKUP($A31&amp;$B31,'9'!$K$11:$L$50,2,0))</f>
        <v>0</v>
      </c>
      <c r="AJ31" s="35">
        <f>IF(ISNA(VLOOKUP($A31&amp;$B31,'10'!$K$11:$L$50,2,0)),0,VLOOKUP($A31&amp;$B31,'10'!$K$11:$L$50,2,0))</f>
        <v>0</v>
      </c>
      <c r="AK31" s="35">
        <f>IF(ISNA(VLOOKUP($A31&amp;$B31,'11'!$K$11:$L$50,2,0)),0,VLOOKUP($A31&amp;$B31,'11'!$K$11:$L$50,2,0))</f>
        <v>0</v>
      </c>
      <c r="AL31" s="35">
        <f>IF(ISNA(VLOOKUP($A31&amp;$B31,'12'!$K$11:$L$50,2,0)),0,VLOOKUP($A31&amp;$B31,'12'!$K$11:$L$50,2,0))</f>
        <v>0</v>
      </c>
      <c r="AM31" s="35">
        <f>IF(ISNA(VLOOKUP($A31&amp;$B31,'13'!$K$11:$L$50,2,0)),0,VLOOKUP($A31&amp;$B31,'13'!$K$11:$L$50,2,0))</f>
        <v>0</v>
      </c>
      <c r="AN31" s="35">
        <f>IF(ISNA(VLOOKUP($A31&amp;$B31,'14'!$K$11:$L$50,2,0)),0,VLOOKUP($A31&amp;$B31,'14'!$K$11:$L$50,2,0))</f>
        <v>0</v>
      </c>
      <c r="AO31" s="35">
        <f>IF(ISNA(VLOOKUP($A31&amp;$B31,'15'!$K$11:$L$50,2,0)),0,VLOOKUP($A31&amp;$B31,'15'!$K$11:$L$50,2,0))</f>
        <v>0</v>
      </c>
      <c r="AP31" s="35">
        <f>IF(ISNA(VLOOKUP($A31&amp;$B31,'15'!$K$11:$L$50,2,0)),0,VLOOKUP($A31&amp;$B31,'15'!$K$11:$L$50,2,0))</f>
        <v>0</v>
      </c>
      <c r="AQ31" s="35">
        <f>IF(ISNA(VLOOKUP($A31&amp;$B31,'15'!$K$11:$L$50,2,0)),0,VLOOKUP($A31&amp;$B31,'15'!$K$11:$L$50,2,0))</f>
        <v>0</v>
      </c>
      <c r="AR31" s="35">
        <f>IF(ISNA(VLOOKUP($A31&amp;$B31,'15'!$K$11:$L$50,2,0)),0,VLOOKUP($A31&amp;$B31,'15'!$K$11:$L$50,2,0))</f>
        <v>0</v>
      </c>
      <c r="AS31" s="35">
        <f>IF(ISNA(VLOOKUP($A31&amp;$B31,'15'!$K$11:$L$50,2,0)),0,VLOOKUP($A31&amp;$B31,'15'!$K$11:$L$50,2,0))</f>
        <v>0</v>
      </c>
      <c r="AT31" s="35">
        <f>IF(ISNA(VLOOKUP($A31&amp;$B31,'15'!$K$11:$L$50,2,0)),0,VLOOKUP($A31&amp;$B31,'15'!$K$11:$L$50,2,0))</f>
        <v>0</v>
      </c>
      <c r="AU31" s="35">
        <f>IF(ISNA(VLOOKUP($A31&amp;$B31,'15'!$K$11:$L$50,2,0)),0,VLOOKUP($A31&amp;$B31,'15'!$K$11:$L$50,2,0))</f>
        <v>0</v>
      </c>
      <c r="AV31" s="35">
        <f>IF(ISNA(VLOOKUP($A31&amp;$B31,'15'!$K$11:$L$50,2,0)),0,VLOOKUP($A31&amp;$B31,'15'!$K$11:$L$50,2,0))</f>
        <v>0</v>
      </c>
      <c r="AW31" s="25">
        <f>LARGE($AA31:$AV31,1)+LARGE($AA31:$AV31,2)+LARGE($AA31:$AV31,3)</f>
        <v>48</v>
      </c>
      <c r="AX31" s="26">
        <f ca="1">LARGE($BI31:$DS31,1)+LARGE($BI31:$DS31,2)+LARGE($BI31:$DS31,3)</f>
        <v>48</v>
      </c>
      <c r="AY31" s="27">
        <f ca="1">IF($AX31&gt;0,RANK($AX31,AX$6:AX$150),"#")</f>
        <v>26</v>
      </c>
      <c r="AZ31" s="24">
        <f ca="1">INDIRECT("'"&amp;$AZ$4&amp;"'!$Q"&amp;TEXT(ROW()+5,"###"))</f>
        <v>-2</v>
      </c>
      <c r="BC31" s="181" t="str">
        <f>A31&amp;B31</f>
        <v>ТкаченкоАлексей</v>
      </c>
      <c r="BD31" s="182" t="str">
        <f>C31</f>
        <v>Северодвинск</v>
      </c>
      <c r="BE31" s="199">
        <v>11511202647</v>
      </c>
      <c r="BF31" s="199" t="s">
        <v>209</v>
      </c>
      <c r="BG31" s="182"/>
      <c r="BH31" s="35"/>
      <c r="BI31" s="35">
        <f ca="1">E31*Mask!G$27</f>
        <v>0</v>
      </c>
      <c r="BJ31" s="35">
        <f ca="1">F31*Mask!H$27</f>
        <v>0</v>
      </c>
      <c r="BK31" s="35">
        <f ca="1">G31*Mask!I$27</f>
        <v>0</v>
      </c>
      <c r="BL31" s="35">
        <f ca="1">H31*Mask!J$27</f>
        <v>0</v>
      </c>
      <c r="BM31" s="35">
        <f ca="1">I31*Mask!K$27</f>
        <v>0</v>
      </c>
      <c r="BN31" s="35">
        <f ca="1">J31*Mask!L$27</f>
        <v>0</v>
      </c>
      <c r="BO31" s="35">
        <f ca="1">K31*Mask!M$27</f>
        <v>0</v>
      </c>
      <c r="BP31" s="35">
        <f ca="1">L31*Mask!N$27</f>
        <v>0</v>
      </c>
      <c r="BQ31" s="35">
        <f ca="1">M31*Mask!O$27</f>
        <v>0</v>
      </c>
      <c r="BR31" s="35">
        <f ca="1">N31*Mask!P$27</f>
        <v>0</v>
      </c>
      <c r="BS31" s="35">
        <f ca="1">O31*Mask!Q$27</f>
        <v>0</v>
      </c>
      <c r="BT31" s="35">
        <f ca="1">P31*Mask!R$27</f>
        <v>0</v>
      </c>
      <c r="BU31" s="35">
        <f ca="1">Q31*Mask!S$27</f>
        <v>0</v>
      </c>
      <c r="BV31" s="35">
        <f ca="1">R31*Mask!T$27</f>
        <v>0</v>
      </c>
      <c r="BW31" s="35">
        <f ca="1">S31*Mask!U$27</f>
        <v>0</v>
      </c>
      <c r="BX31" s="35">
        <f ca="1">T31*Mask!V$27</f>
        <v>0</v>
      </c>
      <c r="BY31" s="35">
        <f ca="1">U31*Mask!W$27</f>
        <v>0</v>
      </c>
      <c r="BZ31" s="35">
        <f ca="1">V31*Mask!X$27</f>
        <v>0</v>
      </c>
      <c r="CA31" s="35">
        <f ca="1">W31*Mask!Y$27</f>
        <v>0</v>
      </c>
      <c r="CB31" s="35">
        <f ca="1">X31*Mask!Z$27</f>
        <v>0</v>
      </c>
      <c r="CC31" s="35">
        <f ca="1">Y31*Mask!AA$27</f>
        <v>0</v>
      </c>
      <c r="CD31" s="35">
        <f ca="1">Z31*Mask!AB$27</f>
        <v>0</v>
      </c>
      <c r="CE31" s="54"/>
      <c r="CF31" s="54">
        <f ca="1">IF(ISBLANK($A31),0,AA31*Mask!G$28)</f>
        <v>0</v>
      </c>
      <c r="CG31" s="54">
        <f ca="1">IF(ISBLANK($A31),0,AB31*Mask!H$28)</f>
        <v>0</v>
      </c>
      <c r="CH31" s="54">
        <f ca="1">IF(ISBLANK($A31),0,AC31*Mask!I$28)</f>
        <v>0</v>
      </c>
      <c r="CI31" s="54">
        <f ca="1">IF(ISBLANK($A31),0,AD31*Mask!J$28)</f>
        <v>0</v>
      </c>
      <c r="CJ31" s="54">
        <f ca="1">IF(ISBLANK($A31),0,AE31*Mask!K$28)</f>
        <v>0</v>
      </c>
      <c r="CK31" s="54">
        <f ca="1">IF(ISBLANK($A31),0,AF31*Mask!L$28)</f>
        <v>48</v>
      </c>
      <c r="CL31" s="54">
        <f ca="1">IF(ISBLANK($A31),0,AG31*Mask!M$28)</f>
        <v>0</v>
      </c>
      <c r="CM31" s="54">
        <f ca="1">IF(ISBLANK($A31),0,AH31*Mask!N$28)</f>
        <v>0</v>
      </c>
      <c r="CN31" s="54">
        <f ca="1">IF(ISBLANK($A31),0,AI31*Mask!O$28)</f>
        <v>0</v>
      </c>
      <c r="CO31" s="54">
        <f ca="1">IF(ISBLANK($A31),0,AJ31*Mask!P$28)</f>
        <v>0</v>
      </c>
      <c r="CP31" s="54">
        <f ca="1">IF(ISBLANK($A31),0,AK31*Mask!Q$28)</f>
        <v>0</v>
      </c>
      <c r="CQ31" s="54">
        <f ca="1">IF(ISBLANK($A31),0,AL31*Mask!R$28)</f>
        <v>0</v>
      </c>
      <c r="CR31" s="54">
        <f ca="1">IF(ISBLANK($A31),0,AM31*Mask!S$28)</f>
        <v>0</v>
      </c>
      <c r="CS31" s="54">
        <f ca="1">IF(ISBLANK($A31),0,AN31*Mask!T$28)</f>
        <v>0</v>
      </c>
      <c r="CT31" s="54">
        <f ca="1">IF(ISBLANK($A31),0,AO31*Mask!U$28)</f>
        <v>0</v>
      </c>
      <c r="CU31" s="54">
        <f ca="1">IF(ISBLANK($A31),0,AP31*Mask!V$28)</f>
        <v>0</v>
      </c>
      <c r="CV31" s="54">
        <f ca="1">IF(ISBLANK($A31),0,AQ31*Mask!W$28)</f>
        <v>0</v>
      </c>
      <c r="CW31" s="54">
        <f ca="1">IF(ISBLANK($A31),0,AR31*Mask!X$28)</f>
        <v>0</v>
      </c>
      <c r="CX31" s="54">
        <f ca="1">IF(ISBLANK($A31),0,AS31*Mask!Y$28)</f>
        <v>0</v>
      </c>
      <c r="CY31" s="54">
        <f ca="1">IF(ISBLANK($A31),0,AT31*Mask!Z$28)</f>
        <v>0</v>
      </c>
      <c r="CZ31" s="54">
        <f ca="1">IF(ISBLANK($A31),0,AU31*Mask!AA$28)</f>
        <v>0</v>
      </c>
      <c r="DA31" s="54">
        <f ca="1">IF(ISBLANK($A31),0,AV31*Mask!AB$28)</f>
        <v>0</v>
      </c>
      <c r="DC31" s="54">
        <f ca="1">LARGE($BI31:$DA31,4)</f>
        <v>0</v>
      </c>
    </row>
    <row r="32" spans="1:107">
      <c r="A32" s="17" t="s">
        <v>149</v>
      </c>
      <c r="B32" s="18" t="s">
        <v>145</v>
      </c>
      <c r="C32" s="18" t="s">
        <v>150</v>
      </c>
      <c r="D32" s="19"/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35">
        <v>0</v>
      </c>
      <c r="Y32" s="35">
        <v>0</v>
      </c>
      <c r="Z32" s="20">
        <v>0</v>
      </c>
      <c r="AA32" s="35">
        <f>IF(ISNA(VLOOKUP(A32&amp;B32,'1'!$K$11:$L$50,2,0)),0,VLOOKUP(A32&amp;B32,'1'!$K$11:$L$50,2,0))</f>
        <v>0</v>
      </c>
      <c r="AB32" s="35">
        <f>IF(ISNA(VLOOKUP($A32&amp;$B32,'2'!$K$11:$L$50,2,0)),0,VLOOKUP($A32&amp;$B32,'2'!$K$11:$L$50,2,0))</f>
        <v>0</v>
      </c>
      <c r="AC32" s="35">
        <f>IF(ISNA(VLOOKUP($A32&amp;$B32,'3'!$K$11:$L$50,2,0)),0,VLOOKUP($A32&amp;$B32,'3'!$K$11:$L$50,2,0))</f>
        <v>0</v>
      </c>
      <c r="AD32" s="35">
        <f>IF(ISNA(VLOOKUP($A32&amp;$B32,'4'!$K$11:$L$50,2,0)),0,VLOOKUP($A32&amp;$B32,'4'!$K$11:$L$50,2,0))</f>
        <v>46.273949041290031</v>
      </c>
      <c r="AE32" s="35">
        <f>IF(ISNA(VLOOKUP($A32&amp;$B32,'5'!$K$11:$L$50,2,0)),0,VLOOKUP($A32&amp;$B32,'5'!$K$11:$L$50,2,0))</f>
        <v>0</v>
      </c>
      <c r="AF32" s="35">
        <f>IF(ISNA(VLOOKUP($A32&amp;$B32,'6'!$K$11:$L$50,2,0)),0,VLOOKUP($A32&amp;$B32,'6'!$K$11:$L$50,2,0))</f>
        <v>0</v>
      </c>
      <c r="AG32" s="35">
        <f>IF(ISNA(VLOOKUP($A32&amp;$B32,'7'!$K$11:$L$50,2,0)),0,VLOOKUP($A32&amp;$B32,'7'!$K$11:$L$50,2,0))</f>
        <v>0</v>
      </c>
      <c r="AH32" s="35">
        <f>IF(ISNA(VLOOKUP($A32&amp;$B32,'8'!$K$11:$L$50,2,0)),0,VLOOKUP($A32&amp;$B32,'8'!$K$11:$L$50,2,0))</f>
        <v>0</v>
      </c>
      <c r="AI32" s="35">
        <f>IF(ISNA(VLOOKUP($A32&amp;$B32,'9'!$K$11:$L$50,2,0)),0,VLOOKUP($A32&amp;$B32,'9'!$K$11:$L$50,2,0))</f>
        <v>0</v>
      </c>
      <c r="AJ32" s="35">
        <f>IF(ISNA(VLOOKUP($A32&amp;$B32,'10'!$K$11:$L$50,2,0)),0,VLOOKUP($A32&amp;$B32,'10'!$K$11:$L$50,2,0))</f>
        <v>0</v>
      </c>
      <c r="AK32" s="35">
        <f>IF(ISNA(VLOOKUP($A32&amp;$B32,'11'!$K$11:$L$50,2,0)),0,VLOOKUP($A32&amp;$B32,'11'!$K$11:$L$50,2,0))</f>
        <v>0</v>
      </c>
      <c r="AL32" s="35">
        <f>IF(ISNA(VLOOKUP($A32&amp;$B32,'12'!$K$11:$L$50,2,0)),0,VLOOKUP($A32&amp;$B32,'12'!$K$11:$L$50,2,0))</f>
        <v>0</v>
      </c>
      <c r="AM32" s="35">
        <f>IF(ISNA(VLOOKUP($A32&amp;$B32,'13'!$K$11:$L$50,2,0)),0,VLOOKUP($A32&amp;$B32,'13'!$K$11:$L$50,2,0))</f>
        <v>0</v>
      </c>
      <c r="AN32" s="35">
        <f>IF(ISNA(VLOOKUP($A32&amp;$B32,'14'!$K$11:$L$50,2,0)),0,VLOOKUP($A32&amp;$B32,'14'!$K$11:$L$50,2,0))</f>
        <v>0</v>
      </c>
      <c r="AO32" s="35">
        <f>IF(ISNA(VLOOKUP($A32&amp;$B32,'15'!$K$11:$L$50,2,0)),0,VLOOKUP($A32&amp;$B32,'15'!$K$11:$L$50,2,0))</f>
        <v>0</v>
      </c>
      <c r="AP32" s="35">
        <f>IF(ISNA(VLOOKUP($A32&amp;$B32,'15'!$K$11:$L$50,2,0)),0,VLOOKUP($A32&amp;$B32,'15'!$K$11:$L$50,2,0))</f>
        <v>0</v>
      </c>
      <c r="AQ32" s="35">
        <f>IF(ISNA(VLOOKUP($A32&amp;$B32,'15'!$K$11:$L$50,2,0)),0,VLOOKUP($A32&amp;$B32,'15'!$K$11:$L$50,2,0))</f>
        <v>0</v>
      </c>
      <c r="AR32" s="35">
        <f>IF(ISNA(VLOOKUP($A32&amp;$B32,'15'!$K$11:$L$50,2,0)),0,VLOOKUP($A32&amp;$B32,'15'!$K$11:$L$50,2,0))</f>
        <v>0</v>
      </c>
      <c r="AS32" s="35">
        <f>IF(ISNA(VLOOKUP($A32&amp;$B32,'15'!$K$11:$L$50,2,0)),0,VLOOKUP($A32&amp;$B32,'15'!$K$11:$L$50,2,0))</f>
        <v>0</v>
      </c>
      <c r="AT32" s="35">
        <f>IF(ISNA(VLOOKUP($A32&amp;$B32,'15'!$K$11:$L$50,2,0)),0,VLOOKUP($A32&amp;$B32,'15'!$K$11:$L$50,2,0))</f>
        <v>0</v>
      </c>
      <c r="AU32" s="35">
        <f>IF(ISNA(VLOOKUP($A32&amp;$B32,'15'!$K$11:$L$50,2,0)),0,VLOOKUP($A32&amp;$B32,'15'!$K$11:$L$50,2,0))</f>
        <v>0</v>
      </c>
      <c r="AV32" s="35">
        <f>IF(ISNA(VLOOKUP($A32&amp;$B32,'15'!$K$11:$L$50,2,0)),0,VLOOKUP($A32&amp;$B32,'15'!$K$11:$L$50,2,0))</f>
        <v>0</v>
      </c>
      <c r="AW32" s="25">
        <f>LARGE($AA32:$AV32,1)+LARGE($AA32:$AV32,2)+LARGE($AA32:$AV32,3)</f>
        <v>46.273949041290031</v>
      </c>
      <c r="AX32" s="26">
        <f ca="1">LARGE($BI32:$DS32,1)+LARGE($BI32:$DS32,2)+LARGE($BI32:$DS32,3)</f>
        <v>46.273949041290031</v>
      </c>
      <c r="AY32" s="27">
        <f ca="1">IF($AX32&gt;0,RANK($AX32,AX$6:AX$150),"#")</f>
        <v>27</v>
      </c>
      <c r="AZ32" s="24">
        <f ca="1">INDIRECT("'"&amp;$AZ$4&amp;"'!$Q"&amp;TEXT(ROW()+5,"###"))</f>
        <v>-2</v>
      </c>
      <c r="BB32" s="6"/>
      <c r="BC32" s="181" t="str">
        <f>A32&amp;B32</f>
        <v>ЧерлановАртем</v>
      </c>
      <c r="BD32" s="182" t="str">
        <f>C32</f>
        <v>Ульяновск</v>
      </c>
      <c r="BE32" s="200">
        <v>0</v>
      </c>
      <c r="BF32" s="200" t="s">
        <v>227</v>
      </c>
      <c r="BG32" s="182"/>
      <c r="BH32" s="35"/>
      <c r="BI32" s="35">
        <f ca="1">E32*Mask!G$27</f>
        <v>0</v>
      </c>
      <c r="BJ32" s="35">
        <f ca="1">F32*Mask!H$27</f>
        <v>0</v>
      </c>
      <c r="BK32" s="35">
        <f ca="1">G32*Mask!I$27</f>
        <v>0</v>
      </c>
      <c r="BL32" s="35">
        <f ca="1">H32*Mask!J$27</f>
        <v>0</v>
      </c>
      <c r="BM32" s="35">
        <f ca="1">I32*Mask!K$27</f>
        <v>0</v>
      </c>
      <c r="BN32" s="35">
        <f ca="1">J32*Mask!L$27</f>
        <v>0</v>
      </c>
      <c r="BO32" s="35">
        <f ca="1">K32*Mask!M$27</f>
        <v>0</v>
      </c>
      <c r="BP32" s="35">
        <f ca="1">L32*Mask!N$27</f>
        <v>0</v>
      </c>
      <c r="BQ32" s="35">
        <f ca="1">M32*Mask!O$27</f>
        <v>0</v>
      </c>
      <c r="BR32" s="35">
        <f ca="1">N32*Mask!P$27</f>
        <v>0</v>
      </c>
      <c r="BS32" s="35">
        <f ca="1">O32*Mask!Q$27</f>
        <v>0</v>
      </c>
      <c r="BT32" s="35">
        <f ca="1">P32*Mask!R$27</f>
        <v>0</v>
      </c>
      <c r="BU32" s="35">
        <f ca="1">Q32*Mask!S$27</f>
        <v>0</v>
      </c>
      <c r="BV32" s="35">
        <f ca="1">R32*Mask!T$27</f>
        <v>0</v>
      </c>
      <c r="BW32" s="35">
        <f ca="1">S32*Mask!U$27</f>
        <v>0</v>
      </c>
      <c r="BX32" s="35">
        <f ca="1">T32*Mask!V$27</f>
        <v>0</v>
      </c>
      <c r="BY32" s="35">
        <f ca="1">U32*Mask!W$27</f>
        <v>0</v>
      </c>
      <c r="BZ32" s="35">
        <f ca="1">V32*Mask!X$27</f>
        <v>0</v>
      </c>
      <c r="CA32" s="35">
        <f ca="1">W32*Mask!Y$27</f>
        <v>0</v>
      </c>
      <c r="CB32" s="35">
        <f ca="1">X32*Mask!Z$27</f>
        <v>0</v>
      </c>
      <c r="CC32" s="35">
        <f ca="1">Y32*Mask!AA$27</f>
        <v>0</v>
      </c>
      <c r="CD32" s="35">
        <f ca="1">Z32*Mask!AB$27</f>
        <v>0</v>
      </c>
      <c r="CE32" s="54"/>
      <c r="CF32" s="54">
        <f ca="1">IF(ISBLANK($A32),0,AA32*Mask!G$28)</f>
        <v>0</v>
      </c>
      <c r="CG32" s="54">
        <f ca="1">IF(ISBLANK($A32),0,AB32*Mask!H$28)</f>
        <v>0</v>
      </c>
      <c r="CH32" s="54">
        <f ca="1">IF(ISBLANK($A32),0,AC32*Mask!I$28)</f>
        <v>0</v>
      </c>
      <c r="CI32" s="54">
        <f ca="1">IF(ISBLANK($A32),0,AD32*Mask!J$28)</f>
        <v>46.273949041290031</v>
      </c>
      <c r="CJ32" s="54">
        <f ca="1">IF(ISBLANK($A32),0,AE32*Mask!K$28)</f>
        <v>0</v>
      </c>
      <c r="CK32" s="54">
        <f ca="1">IF(ISBLANK($A32),0,AF32*Mask!L$28)</f>
        <v>0</v>
      </c>
      <c r="CL32" s="54">
        <f ca="1">IF(ISBLANK($A32),0,AG32*Mask!M$28)</f>
        <v>0</v>
      </c>
      <c r="CM32" s="54">
        <f ca="1">IF(ISBLANK($A32),0,AH32*Mask!N$28)</f>
        <v>0</v>
      </c>
      <c r="CN32" s="54">
        <f ca="1">IF(ISBLANK($A32),0,AI32*Mask!O$28)</f>
        <v>0</v>
      </c>
      <c r="CO32" s="54">
        <f ca="1">IF(ISBLANK($A32),0,AJ32*Mask!P$28)</f>
        <v>0</v>
      </c>
      <c r="CP32" s="54">
        <f ca="1">IF(ISBLANK($A32),0,AK32*Mask!Q$28)</f>
        <v>0</v>
      </c>
      <c r="CQ32" s="54">
        <f ca="1">IF(ISBLANK($A32),0,AL32*Mask!R$28)</f>
        <v>0</v>
      </c>
      <c r="CR32" s="54">
        <f ca="1">IF(ISBLANK($A32),0,AM32*Mask!S$28)</f>
        <v>0</v>
      </c>
      <c r="CS32" s="54">
        <f ca="1">IF(ISBLANK($A32),0,AN32*Mask!T$28)</f>
        <v>0</v>
      </c>
      <c r="CT32" s="54">
        <f ca="1">IF(ISBLANK($A32),0,AO32*Mask!U$28)</f>
        <v>0</v>
      </c>
      <c r="CU32" s="54">
        <f ca="1">IF(ISBLANK($A32),0,AP32*Mask!V$28)</f>
        <v>0</v>
      </c>
      <c r="CV32" s="54">
        <f ca="1">IF(ISBLANK($A32),0,AQ32*Mask!W$28)</f>
        <v>0</v>
      </c>
      <c r="CW32" s="54">
        <f ca="1">IF(ISBLANK($A32),0,AR32*Mask!X$28)</f>
        <v>0</v>
      </c>
      <c r="CX32" s="54">
        <f ca="1">IF(ISBLANK($A32),0,AS32*Mask!Y$28)</f>
        <v>0</v>
      </c>
      <c r="CY32" s="54">
        <f ca="1">IF(ISBLANK($A32),0,AT32*Mask!Z$28)</f>
        <v>0</v>
      </c>
      <c r="CZ32" s="54">
        <f ca="1">IF(ISBLANK($A32),0,AU32*Mask!AA$28)</f>
        <v>0</v>
      </c>
      <c r="DA32" s="54">
        <f ca="1">IF(ISBLANK($A32),0,AV32*Mask!AB$28)</f>
        <v>0</v>
      </c>
      <c r="DC32" s="54">
        <f ca="1">LARGE($BI32:$DA32,4)</f>
        <v>0</v>
      </c>
    </row>
    <row r="33" spans="1:107">
      <c r="A33" s="17" t="s">
        <v>151</v>
      </c>
      <c r="B33" s="18" t="s">
        <v>147</v>
      </c>
      <c r="C33" s="18" t="s">
        <v>9</v>
      </c>
      <c r="D33" s="19"/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35">
        <v>0</v>
      </c>
      <c r="Y33" s="35">
        <v>0</v>
      </c>
      <c r="Z33" s="20">
        <v>0</v>
      </c>
      <c r="AA33" s="35">
        <f>IF(ISNA(VLOOKUP(A33&amp;B33,'1'!$K$11:$L$50,2,0)),0,VLOOKUP(A33&amp;B33,'1'!$K$11:$L$50,2,0))</f>
        <v>0</v>
      </c>
      <c r="AB33" s="35">
        <f>IF(ISNA(VLOOKUP($A33&amp;$B33,'2'!$K$11:$L$50,2,0)),0,VLOOKUP($A33&amp;$B33,'2'!$K$11:$L$50,2,0))</f>
        <v>43.351772093523159</v>
      </c>
      <c r="AC33" s="35">
        <f>IF(ISNA(VLOOKUP($A33&amp;$B33,'3'!$K$11:$L$50,2,0)),0,VLOOKUP($A33&amp;$B33,'3'!$K$11:$L$50,2,0))</f>
        <v>0</v>
      </c>
      <c r="AD33" s="35">
        <f>IF(ISNA(VLOOKUP($A33&amp;$B33,'4'!$K$11:$L$50,2,0)),0,VLOOKUP($A33&amp;$B33,'4'!$K$11:$L$50,2,0))</f>
        <v>0</v>
      </c>
      <c r="AE33" s="35">
        <f>IF(ISNA(VLOOKUP($A33&amp;$B33,'5'!$K$11:$L$50,2,0)),0,VLOOKUP($A33&amp;$B33,'5'!$K$11:$L$50,2,0))</f>
        <v>0</v>
      </c>
      <c r="AF33" s="35">
        <f>IF(ISNA(VLOOKUP($A33&amp;$B33,'6'!$K$11:$L$50,2,0)),0,VLOOKUP($A33&amp;$B33,'6'!$K$11:$L$50,2,0))</f>
        <v>0</v>
      </c>
      <c r="AG33" s="35">
        <f>IF(ISNA(VLOOKUP($A33&amp;$B33,'7'!$K$11:$L$50,2,0)),0,VLOOKUP($A33&amp;$B33,'7'!$K$11:$L$50,2,0))</f>
        <v>0</v>
      </c>
      <c r="AH33" s="35">
        <f>IF(ISNA(VLOOKUP($A33&amp;$B33,'8'!$K$11:$L$50,2,0)),0,VLOOKUP($A33&amp;$B33,'8'!$K$11:$L$50,2,0))</f>
        <v>0</v>
      </c>
      <c r="AI33" s="35">
        <f>IF(ISNA(VLOOKUP($A33&amp;$B33,'9'!$K$11:$L$50,2,0)),0,VLOOKUP($A33&amp;$B33,'9'!$K$11:$L$50,2,0))</f>
        <v>0</v>
      </c>
      <c r="AJ33" s="35">
        <f>IF(ISNA(VLOOKUP($A33&amp;$B33,'10'!$K$11:$L$50,2,0)),0,VLOOKUP($A33&amp;$B33,'10'!$K$11:$L$50,2,0))</f>
        <v>0</v>
      </c>
      <c r="AK33" s="35">
        <f>IF(ISNA(VLOOKUP($A33&amp;$B33,'11'!$K$11:$L$50,2,0)),0,VLOOKUP($A33&amp;$B33,'11'!$K$11:$L$50,2,0))</f>
        <v>0</v>
      </c>
      <c r="AL33" s="35">
        <f>IF(ISNA(VLOOKUP($A33&amp;$B33,'12'!$K$11:$L$50,2,0)),0,VLOOKUP($A33&amp;$B33,'12'!$K$11:$L$50,2,0))</f>
        <v>0</v>
      </c>
      <c r="AM33" s="35">
        <f>IF(ISNA(VLOOKUP($A33&amp;$B33,'13'!$K$11:$L$50,2,0)),0,VLOOKUP($A33&amp;$B33,'13'!$K$11:$L$50,2,0))</f>
        <v>0</v>
      </c>
      <c r="AN33" s="35">
        <f>IF(ISNA(VLOOKUP($A33&amp;$B33,'14'!$K$11:$L$50,2,0)),0,VLOOKUP($A33&amp;$B33,'14'!$K$11:$L$50,2,0))</f>
        <v>0</v>
      </c>
      <c r="AO33" s="35">
        <f>IF(ISNA(VLOOKUP($A33&amp;$B33,'15'!$K$11:$L$50,2,0)),0,VLOOKUP($A33&amp;$B33,'15'!$K$11:$L$50,2,0))</f>
        <v>0</v>
      </c>
      <c r="AP33" s="35">
        <f>IF(ISNA(VLOOKUP($A33&amp;$B33,'15'!$K$11:$L$50,2,0)),0,VLOOKUP($A33&amp;$B33,'15'!$K$11:$L$50,2,0))</f>
        <v>0</v>
      </c>
      <c r="AQ33" s="35">
        <f>IF(ISNA(VLOOKUP($A33&amp;$B33,'15'!$K$11:$L$50,2,0)),0,VLOOKUP($A33&amp;$B33,'15'!$K$11:$L$50,2,0))</f>
        <v>0</v>
      </c>
      <c r="AR33" s="35">
        <f>IF(ISNA(VLOOKUP($A33&amp;$B33,'15'!$K$11:$L$50,2,0)),0,VLOOKUP($A33&amp;$B33,'15'!$K$11:$L$50,2,0))</f>
        <v>0</v>
      </c>
      <c r="AS33" s="35">
        <f>IF(ISNA(VLOOKUP($A33&amp;$B33,'15'!$K$11:$L$50,2,0)),0,VLOOKUP($A33&amp;$B33,'15'!$K$11:$L$50,2,0))</f>
        <v>0</v>
      </c>
      <c r="AT33" s="35">
        <f>IF(ISNA(VLOOKUP($A33&amp;$B33,'15'!$K$11:$L$50,2,0)),0,VLOOKUP($A33&amp;$B33,'15'!$K$11:$L$50,2,0))</f>
        <v>0</v>
      </c>
      <c r="AU33" s="35">
        <f>IF(ISNA(VLOOKUP($A33&amp;$B33,'15'!$K$11:$L$50,2,0)),0,VLOOKUP($A33&amp;$B33,'15'!$K$11:$L$50,2,0))</f>
        <v>0</v>
      </c>
      <c r="AV33" s="35">
        <f>IF(ISNA(VLOOKUP($A33&amp;$B33,'15'!$K$11:$L$50,2,0)),0,VLOOKUP($A33&amp;$B33,'15'!$K$11:$L$50,2,0))</f>
        <v>0</v>
      </c>
      <c r="AW33" s="25">
        <f>LARGE($AA33:$AV33,1)+LARGE($AA33:$AV33,2)+LARGE($AA33:$AV33,3)</f>
        <v>43.351772093523159</v>
      </c>
      <c r="AX33" s="26">
        <f ca="1">LARGE($BI33:$DS33,1)+LARGE($BI33:$DS33,2)+LARGE($BI33:$DS33,3)</f>
        <v>43.351772093523159</v>
      </c>
      <c r="AY33" s="27">
        <f ca="1">IF($AX33&gt;0,RANK($AX33,AX$6:AX$150),"#")</f>
        <v>28</v>
      </c>
      <c r="AZ33" s="24">
        <f ca="1">INDIRECT("'"&amp;$AZ$4&amp;"'!$Q"&amp;TEXT(ROW()+5,"###"))</f>
        <v>-2</v>
      </c>
      <c r="BC33" s="181" t="str">
        <f>A33&amp;B33</f>
        <v>ГавриловИван</v>
      </c>
      <c r="BD33" s="182" t="str">
        <f>C33</f>
        <v>Москва</v>
      </c>
      <c r="BE33" s="200">
        <v>11511101222</v>
      </c>
      <c r="BF33" s="200" t="s">
        <v>210</v>
      </c>
      <c r="BG33" s="182"/>
      <c r="BH33" s="35"/>
      <c r="BI33" s="35">
        <f ca="1">E33*Mask!G$27</f>
        <v>0</v>
      </c>
      <c r="BJ33" s="35">
        <f ca="1">F33*Mask!H$27</f>
        <v>0</v>
      </c>
      <c r="BK33" s="35">
        <f ca="1">G33*Mask!I$27</f>
        <v>0</v>
      </c>
      <c r="BL33" s="35">
        <f ca="1">H33*Mask!J$27</f>
        <v>0</v>
      </c>
      <c r="BM33" s="35">
        <f ca="1">I33*Mask!K$27</f>
        <v>0</v>
      </c>
      <c r="BN33" s="35">
        <f ca="1">J33*Mask!L$27</f>
        <v>0</v>
      </c>
      <c r="BO33" s="35">
        <f ca="1">K33*Mask!M$27</f>
        <v>0</v>
      </c>
      <c r="BP33" s="35">
        <f ca="1">L33*Mask!N$27</f>
        <v>0</v>
      </c>
      <c r="BQ33" s="35">
        <f ca="1">M33*Mask!O$27</f>
        <v>0</v>
      </c>
      <c r="BR33" s="35">
        <f ca="1">N33*Mask!P$27</f>
        <v>0</v>
      </c>
      <c r="BS33" s="35">
        <f ca="1">O33*Mask!Q$27</f>
        <v>0</v>
      </c>
      <c r="BT33" s="35">
        <f ca="1">P33*Mask!R$27</f>
        <v>0</v>
      </c>
      <c r="BU33" s="35">
        <f ca="1">Q33*Mask!S$27</f>
        <v>0</v>
      </c>
      <c r="BV33" s="35">
        <f ca="1">R33*Mask!T$27</f>
        <v>0</v>
      </c>
      <c r="BW33" s="35">
        <f ca="1">S33*Mask!U$27</f>
        <v>0</v>
      </c>
      <c r="BX33" s="35">
        <f ca="1">T33*Mask!V$27</f>
        <v>0</v>
      </c>
      <c r="BY33" s="35">
        <f ca="1">U33*Mask!W$27</f>
        <v>0</v>
      </c>
      <c r="BZ33" s="35">
        <f ca="1">V33*Mask!X$27</f>
        <v>0</v>
      </c>
      <c r="CA33" s="35">
        <f ca="1">W33*Mask!Y$27</f>
        <v>0</v>
      </c>
      <c r="CB33" s="35">
        <f ca="1">X33*Mask!Z$27</f>
        <v>0</v>
      </c>
      <c r="CC33" s="35">
        <f ca="1">Y33*Mask!AA$27</f>
        <v>0</v>
      </c>
      <c r="CD33" s="35">
        <f ca="1">Z33*Mask!AB$27</f>
        <v>0</v>
      </c>
      <c r="CE33" s="54"/>
      <c r="CF33" s="54">
        <f ca="1">IF(ISBLANK($A33),0,AA33*Mask!G$28)</f>
        <v>0</v>
      </c>
      <c r="CG33" s="54">
        <f ca="1">IF(ISBLANK($A33),0,AB33*Mask!H$28)</f>
        <v>43.351772093523159</v>
      </c>
      <c r="CH33" s="54">
        <f ca="1">IF(ISBLANK($A33),0,AC33*Mask!I$28)</f>
        <v>0</v>
      </c>
      <c r="CI33" s="54">
        <f ca="1">IF(ISBLANK($A33),0,AD33*Mask!J$28)</f>
        <v>0</v>
      </c>
      <c r="CJ33" s="54">
        <f ca="1">IF(ISBLANK($A33),0,AE33*Mask!K$28)</f>
        <v>0</v>
      </c>
      <c r="CK33" s="54">
        <f ca="1">IF(ISBLANK($A33),0,AF33*Mask!L$28)</f>
        <v>0</v>
      </c>
      <c r="CL33" s="54">
        <f ca="1">IF(ISBLANK($A33),0,AG33*Mask!M$28)</f>
        <v>0</v>
      </c>
      <c r="CM33" s="54">
        <f ca="1">IF(ISBLANK($A33),0,AH33*Mask!N$28)</f>
        <v>0</v>
      </c>
      <c r="CN33" s="54">
        <f ca="1">IF(ISBLANK($A33),0,AI33*Mask!O$28)</f>
        <v>0</v>
      </c>
      <c r="CO33" s="54">
        <f ca="1">IF(ISBLANK($A33),0,AJ33*Mask!P$28)</f>
        <v>0</v>
      </c>
      <c r="CP33" s="54">
        <f ca="1">IF(ISBLANK($A33),0,AK33*Mask!Q$28)</f>
        <v>0</v>
      </c>
      <c r="CQ33" s="54">
        <f ca="1">IF(ISBLANK($A33),0,AL33*Mask!R$28)</f>
        <v>0</v>
      </c>
      <c r="CR33" s="54">
        <f ca="1">IF(ISBLANK($A33),0,AM33*Mask!S$28)</f>
        <v>0</v>
      </c>
      <c r="CS33" s="54">
        <f ca="1">IF(ISBLANK($A33),0,AN33*Mask!T$28)</f>
        <v>0</v>
      </c>
      <c r="CT33" s="54">
        <f ca="1">IF(ISBLANK($A33),0,AO33*Mask!U$28)</f>
        <v>0</v>
      </c>
      <c r="CU33" s="54">
        <f ca="1">IF(ISBLANK($A33),0,AP33*Mask!V$28)</f>
        <v>0</v>
      </c>
      <c r="CV33" s="54">
        <f ca="1">IF(ISBLANK($A33),0,AQ33*Mask!W$28)</f>
        <v>0</v>
      </c>
      <c r="CW33" s="54">
        <f ca="1">IF(ISBLANK($A33),0,AR33*Mask!X$28)</f>
        <v>0</v>
      </c>
      <c r="CX33" s="54">
        <f ca="1">IF(ISBLANK($A33),0,AS33*Mask!Y$28)</f>
        <v>0</v>
      </c>
      <c r="CY33" s="54">
        <f ca="1">IF(ISBLANK($A33),0,AT33*Mask!Z$28)</f>
        <v>0</v>
      </c>
      <c r="CZ33" s="54">
        <f ca="1">IF(ISBLANK($A33),0,AU33*Mask!AA$28)</f>
        <v>0</v>
      </c>
      <c r="DA33" s="54">
        <f ca="1">IF(ISBLANK($A33),0,AV33*Mask!AB$28)</f>
        <v>0</v>
      </c>
      <c r="DC33" s="54">
        <f ca="1">LARGE($BI33:$DA33,4)</f>
        <v>0</v>
      </c>
    </row>
    <row r="34" spans="1:107">
      <c r="A34" s="17" t="s">
        <v>152</v>
      </c>
      <c r="B34" s="18" t="s">
        <v>153</v>
      </c>
      <c r="C34" s="18" t="s">
        <v>9</v>
      </c>
      <c r="D34" s="19"/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35">
        <v>0</v>
      </c>
      <c r="Y34" s="35">
        <v>0</v>
      </c>
      <c r="Z34" s="20">
        <v>0</v>
      </c>
      <c r="AA34" s="35">
        <f>IF(ISNA(VLOOKUP(A34&amp;B34,'1'!$K$11:$L$50,2,0)),0,VLOOKUP(A34&amp;B34,'1'!$K$11:$L$50,2,0))</f>
        <v>18.202013633108862</v>
      </c>
      <c r="AB34" s="35">
        <f>IF(ISNA(VLOOKUP($A34&amp;$B34,'2'!$K$11:$L$50,2,0)),0,VLOOKUP($A34&amp;$B34,'2'!$K$11:$L$50,2,0))</f>
        <v>0</v>
      </c>
      <c r="AC34" s="35">
        <f>IF(ISNA(VLOOKUP($A34&amp;$B34,'3'!$K$11:$L$50,2,0)),0,VLOOKUP($A34&amp;$B34,'3'!$K$11:$L$50,2,0))</f>
        <v>0</v>
      </c>
      <c r="AD34" s="35">
        <f>IF(ISNA(VLOOKUP($A34&amp;$B34,'4'!$K$11:$L$50,2,0)),0,VLOOKUP($A34&amp;$B34,'4'!$K$11:$L$50,2,0))</f>
        <v>0</v>
      </c>
      <c r="AE34" s="35">
        <f>IF(ISNA(VLOOKUP($A34&amp;$B34,'5'!$K$11:$L$50,2,0)),0,VLOOKUP($A34&amp;$B34,'5'!$K$11:$L$50,2,0))</f>
        <v>0</v>
      </c>
      <c r="AF34" s="35">
        <f>IF(ISNA(VLOOKUP($A34&amp;$B34,'6'!$K$11:$L$50,2,0)),0,VLOOKUP($A34&amp;$B34,'6'!$K$11:$L$50,2,0))</f>
        <v>0</v>
      </c>
      <c r="AG34" s="35">
        <f>IF(ISNA(VLOOKUP($A34&amp;$B34,'7'!$K$11:$L$50,2,0)),0,VLOOKUP($A34&amp;$B34,'7'!$K$11:$L$50,2,0))</f>
        <v>24.705297567221869</v>
      </c>
      <c r="AH34" s="35">
        <f>IF(ISNA(VLOOKUP($A34&amp;$B34,'8'!$K$11:$L$50,2,0)),0,VLOOKUP($A34&amp;$B34,'8'!$K$11:$L$50,2,0))</f>
        <v>0</v>
      </c>
      <c r="AI34" s="35">
        <f>IF(ISNA(VLOOKUP($A34&amp;$B34,'9'!$K$11:$L$50,2,0)),0,VLOOKUP($A34&amp;$B34,'9'!$K$11:$L$50,2,0))</f>
        <v>0</v>
      </c>
      <c r="AJ34" s="35">
        <f>IF(ISNA(VLOOKUP($A34&amp;$B34,'10'!$K$11:$L$50,2,0)),0,VLOOKUP($A34&amp;$B34,'10'!$K$11:$L$50,2,0))</f>
        <v>0</v>
      </c>
      <c r="AK34" s="35">
        <f>IF(ISNA(VLOOKUP($A34&amp;$B34,'11'!$K$11:$L$50,2,0)),0,VLOOKUP($A34&amp;$B34,'11'!$K$11:$L$50,2,0))</f>
        <v>0</v>
      </c>
      <c r="AL34" s="35">
        <f>IF(ISNA(VLOOKUP($A34&amp;$B34,'12'!$K$11:$L$50,2,0)),0,VLOOKUP($A34&amp;$B34,'12'!$K$11:$L$50,2,0))</f>
        <v>0</v>
      </c>
      <c r="AM34" s="35">
        <f>IF(ISNA(VLOOKUP($A34&amp;$B34,'13'!$K$11:$L$50,2,0)),0,VLOOKUP($A34&amp;$B34,'13'!$K$11:$L$50,2,0))</f>
        <v>0</v>
      </c>
      <c r="AN34" s="35">
        <f>IF(ISNA(VLOOKUP($A34&amp;$B34,'14'!$K$11:$L$50,2,0)),0,VLOOKUP($A34&amp;$B34,'14'!$K$11:$L$50,2,0))</f>
        <v>0</v>
      </c>
      <c r="AO34" s="35">
        <f>IF(ISNA(VLOOKUP($A34&amp;$B34,'15'!$K$11:$L$50,2,0)),0,VLOOKUP($A34&amp;$B34,'15'!$K$11:$L$50,2,0))</f>
        <v>0</v>
      </c>
      <c r="AP34" s="35">
        <f>IF(ISNA(VLOOKUP($A34&amp;$B34,'15'!$K$11:$L$50,2,0)),0,VLOOKUP($A34&amp;$B34,'15'!$K$11:$L$50,2,0))</f>
        <v>0</v>
      </c>
      <c r="AQ34" s="35">
        <f>IF(ISNA(VLOOKUP($A34&amp;$B34,'15'!$K$11:$L$50,2,0)),0,VLOOKUP($A34&amp;$B34,'15'!$K$11:$L$50,2,0))</f>
        <v>0</v>
      </c>
      <c r="AR34" s="35">
        <f>IF(ISNA(VLOOKUP($A34&amp;$B34,'15'!$K$11:$L$50,2,0)),0,VLOOKUP($A34&amp;$B34,'15'!$K$11:$L$50,2,0))</f>
        <v>0</v>
      </c>
      <c r="AS34" s="35">
        <f>IF(ISNA(VLOOKUP($A34&amp;$B34,'15'!$K$11:$L$50,2,0)),0,VLOOKUP($A34&amp;$B34,'15'!$K$11:$L$50,2,0))</f>
        <v>0</v>
      </c>
      <c r="AT34" s="35">
        <f>IF(ISNA(VLOOKUP($A34&amp;$B34,'15'!$K$11:$L$50,2,0)),0,VLOOKUP($A34&amp;$B34,'15'!$K$11:$L$50,2,0))</f>
        <v>0</v>
      </c>
      <c r="AU34" s="35">
        <f>IF(ISNA(VLOOKUP($A34&amp;$B34,'15'!$K$11:$L$50,2,0)),0,VLOOKUP($A34&amp;$B34,'15'!$K$11:$L$50,2,0))</f>
        <v>0</v>
      </c>
      <c r="AV34" s="35">
        <f>IF(ISNA(VLOOKUP($A34&amp;$B34,'15'!$K$11:$L$50,2,0)),0,VLOOKUP($A34&amp;$B34,'15'!$K$11:$L$50,2,0))</f>
        <v>0</v>
      </c>
      <c r="AW34" s="25">
        <f>LARGE($AA34:$AV34,1)+LARGE($AA34:$AV34,2)+LARGE($AA34:$AV34,3)</f>
        <v>42.907311200330732</v>
      </c>
      <c r="AX34" s="26">
        <f ca="1">LARGE($BI34:$DS34,1)+LARGE($BI34:$DS34,2)+LARGE($BI34:$DS34,3)</f>
        <v>42.907311200330732</v>
      </c>
      <c r="AY34" s="27">
        <f ca="1">IF($AX34&gt;0,RANK($AX34,AX$6:AX$150),"#")</f>
        <v>29</v>
      </c>
      <c r="AZ34" s="24">
        <f ca="1">INDIRECT("'"&amp;$AZ$4&amp;"'!$Q"&amp;TEXT(ROW()+5,"###"))</f>
        <v>-2</v>
      </c>
      <c r="BC34" s="181" t="str">
        <f>A34&amp;B34</f>
        <v>СкурихинВячеслав</v>
      </c>
      <c r="BD34" s="182" t="str">
        <f>C34</f>
        <v>Москва</v>
      </c>
      <c r="BE34" s="200">
        <v>11511102197</v>
      </c>
      <c r="BF34" s="200" t="s">
        <v>211</v>
      </c>
      <c r="BG34" s="182"/>
      <c r="BH34" s="35"/>
      <c r="BI34" s="35">
        <f ca="1">E34*Mask!G$27</f>
        <v>0</v>
      </c>
      <c r="BJ34" s="35">
        <f ca="1">F34*Mask!H$27</f>
        <v>0</v>
      </c>
      <c r="BK34" s="35">
        <f ca="1">G34*Mask!I$27</f>
        <v>0</v>
      </c>
      <c r="BL34" s="35">
        <f ca="1">H34*Mask!J$27</f>
        <v>0</v>
      </c>
      <c r="BM34" s="35">
        <f ca="1">I34*Mask!K$27</f>
        <v>0</v>
      </c>
      <c r="BN34" s="35">
        <f ca="1">J34*Mask!L$27</f>
        <v>0</v>
      </c>
      <c r="BO34" s="35">
        <f ca="1">K34*Mask!M$27</f>
        <v>0</v>
      </c>
      <c r="BP34" s="35">
        <f ca="1">L34*Mask!N$27</f>
        <v>0</v>
      </c>
      <c r="BQ34" s="35">
        <f ca="1">M34*Mask!O$27</f>
        <v>0</v>
      </c>
      <c r="BR34" s="35">
        <f ca="1">N34*Mask!P$27</f>
        <v>0</v>
      </c>
      <c r="BS34" s="35">
        <f ca="1">O34*Mask!Q$27</f>
        <v>0</v>
      </c>
      <c r="BT34" s="35">
        <f ca="1">P34*Mask!R$27</f>
        <v>0</v>
      </c>
      <c r="BU34" s="35">
        <f ca="1">Q34*Mask!S$27</f>
        <v>0</v>
      </c>
      <c r="BV34" s="35">
        <f ca="1">R34*Mask!T$27</f>
        <v>0</v>
      </c>
      <c r="BW34" s="35">
        <f ca="1">S34*Mask!U$27</f>
        <v>0</v>
      </c>
      <c r="BX34" s="35">
        <f ca="1">T34*Mask!V$27</f>
        <v>0</v>
      </c>
      <c r="BY34" s="35">
        <f ca="1">U34*Mask!W$27</f>
        <v>0</v>
      </c>
      <c r="BZ34" s="35">
        <f ca="1">V34*Mask!X$27</f>
        <v>0</v>
      </c>
      <c r="CA34" s="35">
        <f ca="1">W34*Mask!Y$27</f>
        <v>0</v>
      </c>
      <c r="CB34" s="35">
        <f ca="1">X34*Mask!Z$27</f>
        <v>0</v>
      </c>
      <c r="CC34" s="35">
        <f ca="1">Y34*Mask!AA$27</f>
        <v>0</v>
      </c>
      <c r="CD34" s="35">
        <f ca="1">Z34*Mask!AB$27</f>
        <v>0</v>
      </c>
      <c r="CE34" s="54"/>
      <c r="CF34" s="54">
        <f ca="1">IF(ISBLANK($A34),0,AA34*Mask!G$28)</f>
        <v>18.202013633108862</v>
      </c>
      <c r="CG34" s="54">
        <f ca="1">IF(ISBLANK($A34),0,AB34*Mask!H$28)</f>
        <v>0</v>
      </c>
      <c r="CH34" s="54">
        <f ca="1">IF(ISBLANK($A34),0,AC34*Mask!I$28)</f>
        <v>0</v>
      </c>
      <c r="CI34" s="54">
        <f ca="1">IF(ISBLANK($A34),0,AD34*Mask!J$28)</f>
        <v>0</v>
      </c>
      <c r="CJ34" s="54">
        <f ca="1">IF(ISBLANK($A34),0,AE34*Mask!K$28)</f>
        <v>0</v>
      </c>
      <c r="CK34" s="54">
        <f ca="1">IF(ISBLANK($A34),0,AF34*Mask!L$28)</f>
        <v>0</v>
      </c>
      <c r="CL34" s="54">
        <f ca="1">IF(ISBLANK($A34),0,AG34*Mask!M$28)</f>
        <v>24.705297567221869</v>
      </c>
      <c r="CM34" s="54">
        <f ca="1">IF(ISBLANK($A34),0,AH34*Mask!N$28)</f>
        <v>0</v>
      </c>
      <c r="CN34" s="54">
        <f ca="1">IF(ISBLANK($A34),0,AI34*Mask!O$28)</f>
        <v>0</v>
      </c>
      <c r="CO34" s="54">
        <f ca="1">IF(ISBLANK($A34),0,AJ34*Mask!P$28)</f>
        <v>0</v>
      </c>
      <c r="CP34" s="54">
        <f ca="1">IF(ISBLANK($A34),0,AK34*Mask!Q$28)</f>
        <v>0</v>
      </c>
      <c r="CQ34" s="54">
        <f ca="1">IF(ISBLANK($A34),0,AL34*Mask!R$28)</f>
        <v>0</v>
      </c>
      <c r="CR34" s="54">
        <f ca="1">IF(ISBLANK($A34),0,AM34*Mask!S$28)</f>
        <v>0</v>
      </c>
      <c r="CS34" s="54">
        <f ca="1">IF(ISBLANK($A34),0,AN34*Mask!T$28)</f>
        <v>0</v>
      </c>
      <c r="CT34" s="54">
        <f ca="1">IF(ISBLANK($A34),0,AO34*Mask!U$28)</f>
        <v>0</v>
      </c>
      <c r="CU34" s="54">
        <f ca="1">IF(ISBLANK($A34),0,AP34*Mask!V$28)</f>
        <v>0</v>
      </c>
      <c r="CV34" s="54">
        <f ca="1">IF(ISBLANK($A34),0,AQ34*Mask!W$28)</f>
        <v>0</v>
      </c>
      <c r="CW34" s="54">
        <f ca="1">IF(ISBLANK($A34),0,AR34*Mask!X$28)</f>
        <v>0</v>
      </c>
      <c r="CX34" s="54">
        <f ca="1">IF(ISBLANK($A34),0,AS34*Mask!Y$28)</f>
        <v>0</v>
      </c>
      <c r="CY34" s="54">
        <f ca="1">IF(ISBLANK($A34),0,AT34*Mask!Z$28)</f>
        <v>0</v>
      </c>
      <c r="CZ34" s="54">
        <f ca="1">IF(ISBLANK($A34),0,AU34*Mask!AA$28)</f>
        <v>0</v>
      </c>
      <c r="DA34" s="54">
        <f ca="1">IF(ISBLANK($A34),0,AV34*Mask!AB$28)</f>
        <v>0</v>
      </c>
      <c r="DC34" s="54">
        <f ca="1">LARGE($BI34:$DA34,4)</f>
        <v>0</v>
      </c>
    </row>
    <row r="35" spans="1:107">
      <c r="A35" s="17" t="s">
        <v>154</v>
      </c>
      <c r="B35" s="18" t="s">
        <v>155</v>
      </c>
      <c r="C35" s="18" t="s">
        <v>24</v>
      </c>
      <c r="D35" s="19"/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35">
        <v>0</v>
      </c>
      <c r="Y35" s="35">
        <v>0</v>
      </c>
      <c r="Z35" s="20">
        <v>0</v>
      </c>
      <c r="AA35" s="35">
        <f>IF(ISNA(VLOOKUP(A35&amp;B35,'1'!$K$11:$L$50,2,0)),0,VLOOKUP(A35&amp;B35,'1'!$K$11:$L$50,2,0))</f>
        <v>0</v>
      </c>
      <c r="AB35" s="35">
        <f>IF(ISNA(VLOOKUP($A35&amp;$B35,'2'!$K$11:$L$50,2,0)),0,VLOOKUP($A35&amp;$B35,'2'!$K$11:$L$50,2,0))</f>
        <v>0</v>
      </c>
      <c r="AC35" s="35">
        <f>IF(ISNA(VLOOKUP($A35&amp;$B35,'3'!$K$11:$L$50,2,0)),0,VLOOKUP($A35&amp;$B35,'3'!$K$11:$L$50,2,0))</f>
        <v>0</v>
      </c>
      <c r="AD35" s="35">
        <f>IF(ISNA(VLOOKUP($A35&amp;$B35,'4'!$K$11:$L$50,2,0)),0,VLOOKUP($A35&amp;$B35,'4'!$K$11:$L$50,2,0))</f>
        <v>0</v>
      </c>
      <c r="AE35" s="35">
        <f>IF(ISNA(VLOOKUP($A35&amp;$B35,'5'!$K$11:$L$50,2,0)),0,VLOOKUP($A35&amp;$B35,'5'!$K$11:$L$50,2,0))</f>
        <v>0</v>
      </c>
      <c r="AF35" s="35">
        <f>IF(ISNA(VLOOKUP($A35&amp;$B35,'6'!$K$11:$L$50,2,0)),0,VLOOKUP($A35&amp;$B35,'6'!$K$11:$L$50,2,0))</f>
        <v>41.25</v>
      </c>
      <c r="AG35" s="35">
        <f>IF(ISNA(VLOOKUP($A35&amp;$B35,'7'!$K$11:$L$50,2,0)),0,VLOOKUP($A35&amp;$B35,'7'!$K$11:$L$50,2,0))</f>
        <v>0</v>
      </c>
      <c r="AH35" s="35">
        <f>IF(ISNA(VLOOKUP($A35&amp;$B35,'8'!$K$11:$L$50,2,0)),0,VLOOKUP($A35&amp;$B35,'8'!$K$11:$L$50,2,0))</f>
        <v>0</v>
      </c>
      <c r="AI35" s="35">
        <f>IF(ISNA(VLOOKUP($A35&amp;$B35,'9'!$K$11:$L$50,2,0)),0,VLOOKUP($A35&amp;$B35,'9'!$K$11:$L$50,2,0))</f>
        <v>0</v>
      </c>
      <c r="AJ35" s="35">
        <f>IF(ISNA(VLOOKUP($A35&amp;$B35,'10'!$K$11:$L$50,2,0)),0,VLOOKUP($A35&amp;$B35,'10'!$K$11:$L$50,2,0))</f>
        <v>0</v>
      </c>
      <c r="AK35" s="35">
        <f>IF(ISNA(VLOOKUP($A35&amp;$B35,'11'!$K$11:$L$50,2,0)),0,VLOOKUP($A35&amp;$B35,'11'!$K$11:$L$50,2,0))</f>
        <v>0</v>
      </c>
      <c r="AL35" s="35">
        <f>IF(ISNA(VLOOKUP($A35&amp;$B35,'12'!$K$11:$L$50,2,0)),0,VLOOKUP($A35&amp;$B35,'12'!$K$11:$L$50,2,0))</f>
        <v>0</v>
      </c>
      <c r="AM35" s="35">
        <f>IF(ISNA(VLOOKUP($A35&amp;$B35,'13'!$K$11:$L$50,2,0)),0,VLOOKUP($A35&amp;$B35,'13'!$K$11:$L$50,2,0))</f>
        <v>0</v>
      </c>
      <c r="AN35" s="35">
        <f>IF(ISNA(VLOOKUP($A35&amp;$B35,'14'!$K$11:$L$50,2,0)),0,VLOOKUP($A35&amp;$B35,'14'!$K$11:$L$50,2,0))</f>
        <v>0</v>
      </c>
      <c r="AO35" s="35">
        <f>IF(ISNA(VLOOKUP($A35&amp;$B35,'15'!$K$11:$L$50,2,0)),0,VLOOKUP($A35&amp;$B35,'15'!$K$11:$L$50,2,0))</f>
        <v>0</v>
      </c>
      <c r="AP35" s="35">
        <f>IF(ISNA(VLOOKUP($A35&amp;$B35,'15'!$K$11:$L$50,2,0)),0,VLOOKUP($A35&amp;$B35,'15'!$K$11:$L$50,2,0))</f>
        <v>0</v>
      </c>
      <c r="AQ35" s="35">
        <f>IF(ISNA(VLOOKUP($A35&amp;$B35,'15'!$K$11:$L$50,2,0)),0,VLOOKUP($A35&amp;$B35,'15'!$K$11:$L$50,2,0))</f>
        <v>0</v>
      </c>
      <c r="AR35" s="35">
        <f>IF(ISNA(VLOOKUP($A35&amp;$B35,'15'!$K$11:$L$50,2,0)),0,VLOOKUP($A35&amp;$B35,'15'!$K$11:$L$50,2,0))</f>
        <v>0</v>
      </c>
      <c r="AS35" s="35">
        <f>IF(ISNA(VLOOKUP($A35&amp;$B35,'15'!$K$11:$L$50,2,0)),0,VLOOKUP($A35&amp;$B35,'15'!$K$11:$L$50,2,0))</f>
        <v>0</v>
      </c>
      <c r="AT35" s="35">
        <f>IF(ISNA(VLOOKUP($A35&amp;$B35,'15'!$K$11:$L$50,2,0)),0,VLOOKUP($A35&amp;$B35,'15'!$K$11:$L$50,2,0))</f>
        <v>0</v>
      </c>
      <c r="AU35" s="35">
        <f>IF(ISNA(VLOOKUP($A35&amp;$B35,'15'!$K$11:$L$50,2,0)),0,VLOOKUP($A35&amp;$B35,'15'!$K$11:$L$50,2,0))</f>
        <v>0</v>
      </c>
      <c r="AV35" s="35">
        <f>IF(ISNA(VLOOKUP($A35&amp;$B35,'15'!$K$11:$L$50,2,0)),0,VLOOKUP($A35&amp;$B35,'15'!$K$11:$L$50,2,0))</f>
        <v>0</v>
      </c>
      <c r="AW35" s="25">
        <f>LARGE($AA35:$AV35,1)+LARGE($AA35:$AV35,2)+LARGE($AA35:$AV35,3)</f>
        <v>41.25</v>
      </c>
      <c r="AX35" s="26">
        <f ca="1">LARGE($BI35:$DS35,1)+LARGE($BI35:$DS35,2)+LARGE($BI35:$DS35,3)</f>
        <v>41.25</v>
      </c>
      <c r="AY35" s="27">
        <f ca="1">IF($AX35&gt;0,RANK($AX35,AX$6:AX$150),"#")</f>
        <v>30</v>
      </c>
      <c r="AZ35" s="24">
        <f ca="1">INDIRECT("'"&amp;$AZ$4&amp;"'!$Q"&amp;TEXT(ROW()+5,"###"))</f>
        <v>-2</v>
      </c>
      <c r="BC35" s="181" t="str">
        <f>A35&amp;B35</f>
        <v>ГрековЕгор</v>
      </c>
      <c r="BD35" s="182" t="str">
        <f>C35</f>
        <v>Северодвинск</v>
      </c>
      <c r="BE35" s="200">
        <v>11511202619</v>
      </c>
      <c r="BF35" s="200" t="s">
        <v>212</v>
      </c>
      <c r="BG35" s="182"/>
      <c r="BH35" s="35"/>
      <c r="BI35" s="35">
        <f ca="1">E35*Mask!G$27</f>
        <v>0</v>
      </c>
      <c r="BJ35" s="35">
        <f ca="1">F35*Mask!H$27</f>
        <v>0</v>
      </c>
      <c r="BK35" s="35">
        <f ca="1">G35*Mask!I$27</f>
        <v>0</v>
      </c>
      <c r="BL35" s="35">
        <f ca="1">H35*Mask!J$27</f>
        <v>0</v>
      </c>
      <c r="BM35" s="35">
        <f ca="1">I35*Mask!K$27</f>
        <v>0</v>
      </c>
      <c r="BN35" s="35">
        <f ca="1">J35*Mask!L$27</f>
        <v>0</v>
      </c>
      <c r="BO35" s="35">
        <f ca="1">K35*Mask!M$27</f>
        <v>0</v>
      </c>
      <c r="BP35" s="35">
        <f ca="1">L35*Mask!N$27</f>
        <v>0</v>
      </c>
      <c r="BQ35" s="35">
        <f ca="1">M35*Mask!O$27</f>
        <v>0</v>
      </c>
      <c r="BR35" s="35">
        <f ca="1">N35*Mask!P$27</f>
        <v>0</v>
      </c>
      <c r="BS35" s="35">
        <f ca="1">O35*Mask!Q$27</f>
        <v>0</v>
      </c>
      <c r="BT35" s="35">
        <f ca="1">P35*Mask!R$27</f>
        <v>0</v>
      </c>
      <c r="BU35" s="35">
        <f ca="1">Q35*Mask!S$27</f>
        <v>0</v>
      </c>
      <c r="BV35" s="35">
        <f ca="1">R35*Mask!T$27</f>
        <v>0</v>
      </c>
      <c r="BW35" s="35">
        <f ca="1">S35*Mask!U$27</f>
        <v>0</v>
      </c>
      <c r="BX35" s="35">
        <f ca="1">T35*Mask!V$27</f>
        <v>0</v>
      </c>
      <c r="BY35" s="35">
        <f ca="1">U35*Mask!W$27</f>
        <v>0</v>
      </c>
      <c r="BZ35" s="35">
        <f ca="1">V35*Mask!X$27</f>
        <v>0</v>
      </c>
      <c r="CA35" s="35">
        <f ca="1">W35*Mask!Y$27</f>
        <v>0</v>
      </c>
      <c r="CB35" s="35">
        <f ca="1">X35*Mask!Z$27</f>
        <v>0</v>
      </c>
      <c r="CC35" s="35">
        <f ca="1">Y35*Mask!AA$27</f>
        <v>0</v>
      </c>
      <c r="CD35" s="35">
        <f ca="1">Z35*Mask!AB$27</f>
        <v>0</v>
      </c>
      <c r="CE35" s="54"/>
      <c r="CF35" s="54">
        <f ca="1">IF(ISBLANK($A35),0,AA35*Mask!G$28)</f>
        <v>0</v>
      </c>
      <c r="CG35" s="54">
        <f ca="1">IF(ISBLANK($A35),0,AB35*Mask!H$28)</f>
        <v>0</v>
      </c>
      <c r="CH35" s="54">
        <f ca="1">IF(ISBLANK($A35),0,AC35*Mask!I$28)</f>
        <v>0</v>
      </c>
      <c r="CI35" s="54">
        <f ca="1">IF(ISBLANK($A35),0,AD35*Mask!J$28)</f>
        <v>0</v>
      </c>
      <c r="CJ35" s="54">
        <f ca="1">IF(ISBLANK($A35),0,AE35*Mask!K$28)</f>
        <v>0</v>
      </c>
      <c r="CK35" s="54">
        <f ca="1">IF(ISBLANK($A35),0,AF35*Mask!L$28)</f>
        <v>41.25</v>
      </c>
      <c r="CL35" s="54">
        <f ca="1">IF(ISBLANK($A35),0,AG35*Mask!M$28)</f>
        <v>0</v>
      </c>
      <c r="CM35" s="54">
        <f ca="1">IF(ISBLANK($A35),0,AH35*Mask!N$28)</f>
        <v>0</v>
      </c>
      <c r="CN35" s="54">
        <f ca="1">IF(ISBLANK($A35),0,AI35*Mask!O$28)</f>
        <v>0</v>
      </c>
      <c r="CO35" s="54">
        <f ca="1">IF(ISBLANK($A35),0,AJ35*Mask!P$28)</f>
        <v>0</v>
      </c>
      <c r="CP35" s="54">
        <f ca="1">IF(ISBLANK($A35),0,AK35*Mask!Q$28)</f>
        <v>0</v>
      </c>
      <c r="CQ35" s="54">
        <f ca="1">IF(ISBLANK($A35),0,AL35*Mask!R$28)</f>
        <v>0</v>
      </c>
      <c r="CR35" s="54">
        <f ca="1">IF(ISBLANK($A35),0,AM35*Mask!S$28)</f>
        <v>0</v>
      </c>
      <c r="CS35" s="54">
        <f ca="1">IF(ISBLANK($A35),0,AN35*Mask!T$28)</f>
        <v>0</v>
      </c>
      <c r="CT35" s="54">
        <f ca="1">IF(ISBLANK($A35),0,AO35*Mask!U$28)</f>
        <v>0</v>
      </c>
      <c r="CU35" s="54">
        <f ca="1">IF(ISBLANK($A35),0,AP35*Mask!V$28)</f>
        <v>0</v>
      </c>
      <c r="CV35" s="54">
        <f ca="1">IF(ISBLANK($A35),0,AQ35*Mask!W$28)</f>
        <v>0</v>
      </c>
      <c r="CW35" s="54">
        <f ca="1">IF(ISBLANK($A35),0,AR35*Mask!X$28)</f>
        <v>0</v>
      </c>
      <c r="CX35" s="54">
        <f ca="1">IF(ISBLANK($A35),0,AS35*Mask!Y$28)</f>
        <v>0</v>
      </c>
      <c r="CY35" s="54">
        <f ca="1">IF(ISBLANK($A35),0,AT35*Mask!Z$28)</f>
        <v>0</v>
      </c>
      <c r="CZ35" s="54">
        <f ca="1">IF(ISBLANK($A35),0,AU35*Mask!AA$28)</f>
        <v>0</v>
      </c>
      <c r="DA35" s="54">
        <f ca="1">IF(ISBLANK($A35),0,AV35*Mask!AB$28)</f>
        <v>0</v>
      </c>
      <c r="DC35" s="54">
        <f ca="1">LARGE($BI35:$DA35,4)</f>
        <v>0</v>
      </c>
    </row>
    <row r="36" spans="1:107">
      <c r="A36" s="17" t="s">
        <v>156</v>
      </c>
      <c r="B36" s="18" t="s">
        <v>83</v>
      </c>
      <c r="C36" s="18" t="s">
        <v>9</v>
      </c>
      <c r="D36" s="19"/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35">
        <v>0</v>
      </c>
      <c r="Y36" s="35">
        <v>0</v>
      </c>
      <c r="Z36" s="20">
        <v>0</v>
      </c>
      <c r="AA36" s="35">
        <f>IF(ISNA(VLOOKUP(A36&amp;B36,'1'!$K$11:$L$50,2,0)),0,VLOOKUP(A36&amp;B36,'1'!$K$11:$L$50,2,0))</f>
        <v>0</v>
      </c>
      <c r="AB36" s="35">
        <f>IF(ISNA(VLOOKUP($A36&amp;$B36,'2'!$K$11:$L$50,2,0)),0,VLOOKUP($A36&amp;$B36,'2'!$K$11:$L$50,2,0))</f>
        <v>0</v>
      </c>
      <c r="AC36" s="35">
        <f>IF(ISNA(VLOOKUP($A36&amp;$B36,'3'!$K$11:$L$50,2,0)),0,VLOOKUP($A36&amp;$B36,'3'!$K$11:$L$50,2,0))</f>
        <v>0</v>
      </c>
      <c r="AD36" s="35">
        <f>IF(ISNA(VLOOKUP($A36&amp;$B36,'4'!$K$11:$L$50,2,0)),0,VLOOKUP($A36&amp;$B36,'4'!$K$11:$L$50,2,0))</f>
        <v>39.33285668509653</v>
      </c>
      <c r="AE36" s="35">
        <f>IF(ISNA(VLOOKUP($A36&amp;$B36,'5'!$K$11:$L$50,2,0)),0,VLOOKUP($A36&amp;$B36,'5'!$K$11:$L$50,2,0))</f>
        <v>0</v>
      </c>
      <c r="AF36" s="35">
        <f>IF(ISNA(VLOOKUP($A36&amp;$B36,'6'!$K$11:$L$50,2,0)),0,VLOOKUP($A36&amp;$B36,'6'!$K$11:$L$50,2,0))</f>
        <v>0</v>
      </c>
      <c r="AG36" s="35">
        <f>IF(ISNA(VLOOKUP($A36&amp;$B36,'7'!$K$11:$L$50,2,0)),0,VLOOKUP($A36&amp;$B36,'7'!$K$11:$L$50,2,0))</f>
        <v>0</v>
      </c>
      <c r="AH36" s="35">
        <f>IF(ISNA(VLOOKUP($A36&amp;$B36,'8'!$K$11:$L$50,2,0)),0,VLOOKUP($A36&amp;$B36,'8'!$K$11:$L$50,2,0))</f>
        <v>0</v>
      </c>
      <c r="AI36" s="35">
        <f>IF(ISNA(VLOOKUP($A36&amp;$B36,'9'!$K$11:$L$50,2,0)),0,VLOOKUP($A36&amp;$B36,'9'!$K$11:$L$50,2,0))</f>
        <v>0</v>
      </c>
      <c r="AJ36" s="35">
        <f>IF(ISNA(VLOOKUP($A36&amp;$B36,'10'!$K$11:$L$50,2,0)),0,VLOOKUP($A36&amp;$B36,'10'!$K$11:$L$50,2,0))</f>
        <v>0</v>
      </c>
      <c r="AK36" s="35">
        <f>IF(ISNA(VLOOKUP($A36&amp;$B36,'11'!$K$11:$L$50,2,0)),0,VLOOKUP($A36&amp;$B36,'11'!$K$11:$L$50,2,0))</f>
        <v>0</v>
      </c>
      <c r="AL36" s="35">
        <f>IF(ISNA(VLOOKUP($A36&amp;$B36,'12'!$K$11:$L$50,2,0)),0,VLOOKUP($A36&amp;$B36,'12'!$K$11:$L$50,2,0))</f>
        <v>0</v>
      </c>
      <c r="AM36" s="35">
        <f>IF(ISNA(VLOOKUP($A36&amp;$B36,'13'!$K$11:$L$50,2,0)),0,VLOOKUP($A36&amp;$B36,'13'!$K$11:$L$50,2,0))</f>
        <v>0</v>
      </c>
      <c r="AN36" s="35">
        <f>IF(ISNA(VLOOKUP($A36&amp;$B36,'14'!$K$11:$L$50,2,0)),0,VLOOKUP($A36&amp;$B36,'14'!$K$11:$L$50,2,0))</f>
        <v>0</v>
      </c>
      <c r="AO36" s="35">
        <f>IF(ISNA(VLOOKUP($A36&amp;$B36,'15'!$K$11:$L$50,2,0)),0,VLOOKUP($A36&amp;$B36,'15'!$K$11:$L$50,2,0))</f>
        <v>0</v>
      </c>
      <c r="AP36" s="35">
        <f>IF(ISNA(VLOOKUP($A36&amp;$B36,'15'!$K$11:$L$50,2,0)),0,VLOOKUP($A36&amp;$B36,'15'!$K$11:$L$50,2,0))</f>
        <v>0</v>
      </c>
      <c r="AQ36" s="35">
        <f>IF(ISNA(VLOOKUP($A36&amp;$B36,'15'!$K$11:$L$50,2,0)),0,VLOOKUP($A36&amp;$B36,'15'!$K$11:$L$50,2,0))</f>
        <v>0</v>
      </c>
      <c r="AR36" s="35">
        <f>IF(ISNA(VLOOKUP($A36&amp;$B36,'15'!$K$11:$L$50,2,0)),0,VLOOKUP($A36&amp;$B36,'15'!$K$11:$L$50,2,0))</f>
        <v>0</v>
      </c>
      <c r="AS36" s="35">
        <f>IF(ISNA(VLOOKUP($A36&amp;$B36,'15'!$K$11:$L$50,2,0)),0,VLOOKUP($A36&amp;$B36,'15'!$K$11:$L$50,2,0))</f>
        <v>0</v>
      </c>
      <c r="AT36" s="35">
        <f>IF(ISNA(VLOOKUP($A36&amp;$B36,'15'!$K$11:$L$50,2,0)),0,VLOOKUP($A36&amp;$B36,'15'!$K$11:$L$50,2,0))</f>
        <v>0</v>
      </c>
      <c r="AU36" s="35">
        <f>IF(ISNA(VLOOKUP($A36&amp;$B36,'15'!$K$11:$L$50,2,0)),0,VLOOKUP($A36&amp;$B36,'15'!$K$11:$L$50,2,0))</f>
        <v>0</v>
      </c>
      <c r="AV36" s="35">
        <f>IF(ISNA(VLOOKUP($A36&amp;$B36,'15'!$K$11:$L$50,2,0)),0,VLOOKUP($A36&amp;$B36,'15'!$K$11:$L$50,2,0))</f>
        <v>0</v>
      </c>
      <c r="AW36" s="25">
        <f>LARGE($AA36:$AV36,1)+LARGE($AA36:$AV36,2)+LARGE($AA36:$AV36,3)</f>
        <v>39.33285668509653</v>
      </c>
      <c r="AX36" s="26">
        <f ca="1">LARGE($BI36:$DS36,1)+LARGE($BI36:$DS36,2)+LARGE($BI36:$DS36,3)</f>
        <v>39.33285668509653</v>
      </c>
      <c r="AY36" s="27">
        <f ca="1">IF($AX36&gt;0,RANK($AX36,AX$6:AX$150),"#")</f>
        <v>31</v>
      </c>
      <c r="AZ36" s="24">
        <f ca="1">INDIRECT("'"&amp;$AZ$4&amp;"'!$Q"&amp;TEXT(ROW()+5,"###"))</f>
        <v>-2</v>
      </c>
      <c r="BC36" s="181" t="str">
        <f>A36&amp;B36</f>
        <v>ПорфирьевДенис</v>
      </c>
      <c r="BD36" s="182" t="str">
        <f>C36</f>
        <v>Москва</v>
      </c>
      <c r="BE36" s="200">
        <v>11511102200</v>
      </c>
      <c r="BF36" s="200" t="s">
        <v>213</v>
      </c>
      <c r="BG36" s="182"/>
      <c r="BH36" s="35"/>
      <c r="BI36" s="35">
        <f ca="1">E36*Mask!G$27</f>
        <v>0</v>
      </c>
      <c r="BJ36" s="35">
        <f ca="1">F36*Mask!H$27</f>
        <v>0</v>
      </c>
      <c r="BK36" s="35">
        <f ca="1">G36*Mask!I$27</f>
        <v>0</v>
      </c>
      <c r="BL36" s="35">
        <f ca="1">H36*Mask!J$27</f>
        <v>0</v>
      </c>
      <c r="BM36" s="35">
        <f ca="1">I36*Mask!K$27</f>
        <v>0</v>
      </c>
      <c r="BN36" s="35">
        <f ca="1">J36*Mask!L$27</f>
        <v>0</v>
      </c>
      <c r="BO36" s="35">
        <f ca="1">K36*Mask!M$27</f>
        <v>0</v>
      </c>
      <c r="BP36" s="35">
        <f ca="1">L36*Mask!N$27</f>
        <v>0</v>
      </c>
      <c r="BQ36" s="35">
        <f ca="1">M36*Mask!O$27</f>
        <v>0</v>
      </c>
      <c r="BR36" s="35">
        <f ca="1">N36*Mask!P$27</f>
        <v>0</v>
      </c>
      <c r="BS36" s="35">
        <f ca="1">O36*Mask!Q$27</f>
        <v>0</v>
      </c>
      <c r="BT36" s="35">
        <f ca="1">P36*Mask!R$27</f>
        <v>0</v>
      </c>
      <c r="BU36" s="35">
        <f ca="1">Q36*Mask!S$27</f>
        <v>0</v>
      </c>
      <c r="BV36" s="35">
        <f ca="1">R36*Mask!T$27</f>
        <v>0</v>
      </c>
      <c r="BW36" s="35">
        <f ca="1">S36*Mask!U$27</f>
        <v>0</v>
      </c>
      <c r="BX36" s="35">
        <f ca="1">T36*Mask!V$27</f>
        <v>0</v>
      </c>
      <c r="BY36" s="35">
        <f ca="1">U36*Mask!W$27</f>
        <v>0</v>
      </c>
      <c r="BZ36" s="35">
        <f ca="1">V36*Mask!X$27</f>
        <v>0</v>
      </c>
      <c r="CA36" s="35">
        <f ca="1">W36*Mask!Y$27</f>
        <v>0</v>
      </c>
      <c r="CB36" s="35">
        <f ca="1">X36*Mask!Z$27</f>
        <v>0</v>
      </c>
      <c r="CC36" s="35">
        <f ca="1">Y36*Mask!AA$27</f>
        <v>0</v>
      </c>
      <c r="CD36" s="35">
        <f ca="1">Z36*Mask!AB$27</f>
        <v>0</v>
      </c>
      <c r="CE36" s="54"/>
      <c r="CF36" s="54">
        <f ca="1">IF(ISBLANK($A36),0,AA36*Mask!G$28)</f>
        <v>0</v>
      </c>
      <c r="CG36" s="54">
        <f ca="1">IF(ISBLANK($A36),0,AB36*Mask!H$28)</f>
        <v>0</v>
      </c>
      <c r="CH36" s="54">
        <f ca="1">IF(ISBLANK($A36),0,AC36*Mask!I$28)</f>
        <v>0</v>
      </c>
      <c r="CI36" s="54">
        <f ca="1">IF(ISBLANK($A36),0,AD36*Mask!J$28)</f>
        <v>39.33285668509653</v>
      </c>
      <c r="CJ36" s="54">
        <f ca="1">IF(ISBLANK($A36),0,AE36*Mask!K$28)</f>
        <v>0</v>
      </c>
      <c r="CK36" s="54">
        <f ca="1">IF(ISBLANK($A36),0,AF36*Mask!L$28)</f>
        <v>0</v>
      </c>
      <c r="CL36" s="54">
        <f ca="1">IF(ISBLANK($A36),0,AG36*Mask!M$28)</f>
        <v>0</v>
      </c>
      <c r="CM36" s="54">
        <f ca="1">IF(ISBLANK($A36),0,AH36*Mask!N$28)</f>
        <v>0</v>
      </c>
      <c r="CN36" s="54">
        <f ca="1">IF(ISBLANK($A36),0,AI36*Mask!O$28)</f>
        <v>0</v>
      </c>
      <c r="CO36" s="54">
        <f ca="1">IF(ISBLANK($A36),0,AJ36*Mask!P$28)</f>
        <v>0</v>
      </c>
      <c r="CP36" s="54">
        <f ca="1">IF(ISBLANK($A36),0,AK36*Mask!Q$28)</f>
        <v>0</v>
      </c>
      <c r="CQ36" s="54">
        <f ca="1">IF(ISBLANK($A36),0,AL36*Mask!R$28)</f>
        <v>0</v>
      </c>
      <c r="CR36" s="54">
        <f ca="1">IF(ISBLANK($A36),0,AM36*Mask!S$28)</f>
        <v>0</v>
      </c>
      <c r="CS36" s="54">
        <f ca="1">IF(ISBLANK($A36),0,AN36*Mask!T$28)</f>
        <v>0</v>
      </c>
      <c r="CT36" s="54">
        <f ca="1">IF(ISBLANK($A36),0,AO36*Mask!U$28)</f>
        <v>0</v>
      </c>
      <c r="CU36" s="54">
        <f ca="1">IF(ISBLANK($A36),0,AP36*Mask!V$28)</f>
        <v>0</v>
      </c>
      <c r="CV36" s="54">
        <f ca="1">IF(ISBLANK($A36),0,AQ36*Mask!W$28)</f>
        <v>0</v>
      </c>
      <c r="CW36" s="54">
        <f ca="1">IF(ISBLANK($A36),0,AR36*Mask!X$28)</f>
        <v>0</v>
      </c>
      <c r="CX36" s="54">
        <f ca="1">IF(ISBLANK($A36),0,AS36*Mask!Y$28)</f>
        <v>0</v>
      </c>
      <c r="CY36" s="54">
        <f ca="1">IF(ISBLANK($A36),0,AT36*Mask!Z$28)</f>
        <v>0</v>
      </c>
      <c r="CZ36" s="54">
        <f ca="1">IF(ISBLANK($A36),0,AU36*Mask!AA$28)</f>
        <v>0</v>
      </c>
      <c r="DA36" s="54">
        <f ca="1">IF(ISBLANK($A36),0,AV36*Mask!AB$28)</f>
        <v>0</v>
      </c>
      <c r="DC36" s="54">
        <f ca="1">LARGE($BI36:$DA36,4)</f>
        <v>0</v>
      </c>
    </row>
    <row r="37" spans="1:107">
      <c r="A37" s="17" t="s">
        <v>157</v>
      </c>
      <c r="B37" s="18" t="s">
        <v>147</v>
      </c>
      <c r="C37" s="18" t="s">
        <v>24</v>
      </c>
      <c r="D37" s="19"/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35">
        <v>0</v>
      </c>
      <c r="Y37" s="35">
        <v>0</v>
      </c>
      <c r="Z37" s="20">
        <v>0</v>
      </c>
      <c r="AA37" s="35">
        <f>IF(ISNA(VLOOKUP(A37&amp;B37,'1'!$K$11:$L$50,2,0)),0,VLOOKUP(A37&amp;B37,'1'!$K$11:$L$50,2,0))</f>
        <v>0</v>
      </c>
      <c r="AB37" s="35">
        <f>IF(ISNA(VLOOKUP($A37&amp;$B37,'2'!$K$11:$L$50,2,0)),0,VLOOKUP($A37&amp;$B37,'2'!$K$11:$L$50,2,0))</f>
        <v>0</v>
      </c>
      <c r="AC37" s="35">
        <f>IF(ISNA(VLOOKUP($A37&amp;$B37,'3'!$K$11:$L$50,2,0)),0,VLOOKUP($A37&amp;$B37,'3'!$K$11:$L$50,2,0))</f>
        <v>0</v>
      </c>
      <c r="AD37" s="35">
        <f>IF(ISNA(VLOOKUP($A37&amp;$B37,'4'!$K$11:$L$50,2,0)),0,VLOOKUP($A37&amp;$B37,'4'!$K$11:$L$50,2,0))</f>
        <v>0</v>
      </c>
      <c r="AE37" s="35">
        <f>IF(ISNA(VLOOKUP($A37&amp;$B37,'5'!$K$11:$L$50,2,0)),0,VLOOKUP($A37&amp;$B37,'5'!$K$11:$L$50,2,0))</f>
        <v>0</v>
      </c>
      <c r="AF37" s="35">
        <f>IF(ISNA(VLOOKUP($A37&amp;$B37,'6'!$K$11:$L$50,2,0)),0,VLOOKUP($A37&amp;$B37,'6'!$K$11:$L$50,2,0))</f>
        <v>35.25</v>
      </c>
      <c r="AG37" s="35">
        <f>IF(ISNA(VLOOKUP($A37&amp;$B37,'7'!$K$11:$L$50,2,0)),0,VLOOKUP($A37&amp;$B37,'7'!$K$11:$L$50,2,0))</f>
        <v>0</v>
      </c>
      <c r="AH37" s="35">
        <f>IF(ISNA(VLOOKUP($A37&amp;$B37,'8'!$K$11:$L$50,2,0)),0,VLOOKUP($A37&amp;$B37,'8'!$K$11:$L$50,2,0))</f>
        <v>0</v>
      </c>
      <c r="AI37" s="35">
        <f>IF(ISNA(VLOOKUP($A37&amp;$B37,'9'!$K$11:$L$50,2,0)),0,VLOOKUP($A37&amp;$B37,'9'!$K$11:$L$50,2,0))</f>
        <v>0</v>
      </c>
      <c r="AJ37" s="35">
        <f>IF(ISNA(VLOOKUP($A37&amp;$B37,'10'!$K$11:$L$50,2,0)),0,VLOOKUP($A37&amp;$B37,'10'!$K$11:$L$50,2,0))</f>
        <v>0</v>
      </c>
      <c r="AK37" s="35">
        <f>IF(ISNA(VLOOKUP($A37&amp;$B37,'11'!$K$11:$L$50,2,0)),0,VLOOKUP($A37&amp;$B37,'11'!$K$11:$L$50,2,0))</f>
        <v>0</v>
      </c>
      <c r="AL37" s="35">
        <f>IF(ISNA(VLOOKUP($A37&amp;$B37,'12'!$K$11:$L$50,2,0)),0,VLOOKUP($A37&amp;$B37,'12'!$K$11:$L$50,2,0))</f>
        <v>0</v>
      </c>
      <c r="AM37" s="35">
        <f>IF(ISNA(VLOOKUP($A37&amp;$B37,'13'!$K$11:$L$50,2,0)),0,VLOOKUP($A37&amp;$B37,'13'!$K$11:$L$50,2,0))</f>
        <v>0</v>
      </c>
      <c r="AN37" s="35">
        <f>IF(ISNA(VLOOKUP($A37&amp;$B37,'14'!$K$11:$L$50,2,0)),0,VLOOKUP($A37&amp;$B37,'14'!$K$11:$L$50,2,0))</f>
        <v>0</v>
      </c>
      <c r="AO37" s="35">
        <f>IF(ISNA(VLOOKUP($A37&amp;$B37,'15'!$K$11:$L$50,2,0)),0,VLOOKUP($A37&amp;$B37,'15'!$K$11:$L$50,2,0))</f>
        <v>0</v>
      </c>
      <c r="AP37" s="35">
        <f>IF(ISNA(VLOOKUP($A37&amp;$B37,'15'!$K$11:$L$50,2,0)),0,VLOOKUP($A37&amp;$B37,'15'!$K$11:$L$50,2,0))</f>
        <v>0</v>
      </c>
      <c r="AQ37" s="35">
        <f>IF(ISNA(VLOOKUP($A37&amp;$B37,'15'!$K$11:$L$50,2,0)),0,VLOOKUP($A37&amp;$B37,'15'!$K$11:$L$50,2,0))</f>
        <v>0</v>
      </c>
      <c r="AR37" s="35">
        <f>IF(ISNA(VLOOKUP($A37&amp;$B37,'15'!$K$11:$L$50,2,0)),0,VLOOKUP($A37&amp;$B37,'15'!$K$11:$L$50,2,0))</f>
        <v>0</v>
      </c>
      <c r="AS37" s="35">
        <f>IF(ISNA(VLOOKUP($A37&amp;$B37,'15'!$K$11:$L$50,2,0)),0,VLOOKUP($A37&amp;$B37,'15'!$K$11:$L$50,2,0))</f>
        <v>0</v>
      </c>
      <c r="AT37" s="35">
        <f>IF(ISNA(VLOOKUP($A37&amp;$B37,'15'!$K$11:$L$50,2,0)),0,VLOOKUP($A37&amp;$B37,'15'!$K$11:$L$50,2,0))</f>
        <v>0</v>
      </c>
      <c r="AU37" s="35">
        <f>IF(ISNA(VLOOKUP($A37&amp;$B37,'15'!$K$11:$L$50,2,0)),0,VLOOKUP($A37&amp;$B37,'15'!$K$11:$L$50,2,0))</f>
        <v>0</v>
      </c>
      <c r="AV37" s="35">
        <f>IF(ISNA(VLOOKUP($A37&amp;$B37,'15'!$K$11:$L$50,2,0)),0,VLOOKUP($A37&amp;$B37,'15'!$K$11:$L$50,2,0))</f>
        <v>0</v>
      </c>
      <c r="AW37" s="25">
        <f>LARGE($AA37:$AV37,1)+LARGE($AA37:$AV37,2)+LARGE($AA37:$AV37,3)</f>
        <v>35.25</v>
      </c>
      <c r="AX37" s="26">
        <f ca="1">LARGE($BI37:$DS37,1)+LARGE($BI37:$DS37,2)+LARGE($BI37:$DS37,3)</f>
        <v>35.25</v>
      </c>
      <c r="AY37" s="27">
        <f ca="1">IF($AX37&gt;0,RANK($AX37,AX$6:AX$150),"#")</f>
        <v>32</v>
      </c>
      <c r="AZ37" s="24">
        <f ca="1">INDIRECT("'"&amp;$AZ$4&amp;"'!$Q"&amp;TEXT(ROW()+5,"###"))</f>
        <v>-2</v>
      </c>
      <c r="BB37" s="53"/>
      <c r="BC37" s="181" t="str">
        <f>A37&amp;B37</f>
        <v>МиненковИван</v>
      </c>
      <c r="BD37" s="182" t="str">
        <f>C37</f>
        <v>Северодвинск</v>
      </c>
      <c r="BE37" s="200">
        <v>11511202673</v>
      </c>
      <c r="BF37" s="200" t="s">
        <v>214</v>
      </c>
      <c r="BG37" s="182"/>
      <c r="BH37" s="35"/>
      <c r="BI37" s="35">
        <f ca="1">E37*Mask!G$27</f>
        <v>0</v>
      </c>
      <c r="BJ37" s="35">
        <f ca="1">F37*Mask!H$27</f>
        <v>0</v>
      </c>
      <c r="BK37" s="35">
        <f ca="1">G37*Mask!I$27</f>
        <v>0</v>
      </c>
      <c r="BL37" s="35">
        <f ca="1">H37*Mask!J$27</f>
        <v>0</v>
      </c>
      <c r="BM37" s="35">
        <f ca="1">I37*Mask!K$27</f>
        <v>0</v>
      </c>
      <c r="BN37" s="35">
        <f ca="1">J37*Mask!L$27</f>
        <v>0</v>
      </c>
      <c r="BO37" s="35">
        <f ca="1">K37*Mask!M$27</f>
        <v>0</v>
      </c>
      <c r="BP37" s="35">
        <f ca="1">L37*Mask!N$27</f>
        <v>0</v>
      </c>
      <c r="BQ37" s="35">
        <f ca="1">M37*Mask!O$27</f>
        <v>0</v>
      </c>
      <c r="BR37" s="35">
        <f ca="1">N37*Mask!P$27</f>
        <v>0</v>
      </c>
      <c r="BS37" s="35">
        <f ca="1">O37*Mask!Q$27</f>
        <v>0</v>
      </c>
      <c r="BT37" s="35">
        <f ca="1">P37*Mask!R$27</f>
        <v>0</v>
      </c>
      <c r="BU37" s="35">
        <f ca="1">Q37*Mask!S$27</f>
        <v>0</v>
      </c>
      <c r="BV37" s="35">
        <f ca="1">R37*Mask!T$27</f>
        <v>0</v>
      </c>
      <c r="BW37" s="35">
        <f ca="1">S37*Mask!U$27</f>
        <v>0</v>
      </c>
      <c r="BX37" s="35">
        <f ca="1">T37*Mask!V$27</f>
        <v>0</v>
      </c>
      <c r="BY37" s="35">
        <f ca="1">U37*Mask!W$27</f>
        <v>0</v>
      </c>
      <c r="BZ37" s="35">
        <f ca="1">V37*Mask!X$27</f>
        <v>0</v>
      </c>
      <c r="CA37" s="35">
        <f ca="1">W37*Mask!Y$27</f>
        <v>0</v>
      </c>
      <c r="CB37" s="35">
        <f ca="1">X37*Mask!Z$27</f>
        <v>0</v>
      </c>
      <c r="CC37" s="35">
        <f ca="1">Y37*Mask!AA$27</f>
        <v>0</v>
      </c>
      <c r="CD37" s="35">
        <f ca="1">Z37*Mask!AB$27</f>
        <v>0</v>
      </c>
      <c r="CE37" s="54"/>
      <c r="CF37" s="54">
        <f ca="1">IF(ISBLANK($A37),0,AA37*Mask!G$28)</f>
        <v>0</v>
      </c>
      <c r="CG37" s="54">
        <f ca="1">IF(ISBLANK($A37),0,AB37*Mask!H$28)</f>
        <v>0</v>
      </c>
      <c r="CH37" s="54">
        <f ca="1">IF(ISBLANK($A37),0,AC37*Mask!I$28)</f>
        <v>0</v>
      </c>
      <c r="CI37" s="54">
        <f ca="1">IF(ISBLANK($A37),0,AD37*Mask!J$28)</f>
        <v>0</v>
      </c>
      <c r="CJ37" s="54">
        <f ca="1">IF(ISBLANK($A37),0,AE37*Mask!K$28)</f>
        <v>0</v>
      </c>
      <c r="CK37" s="54">
        <f ca="1">IF(ISBLANK($A37),0,AF37*Mask!L$28)</f>
        <v>35.25</v>
      </c>
      <c r="CL37" s="54">
        <f ca="1">IF(ISBLANK($A37),0,AG37*Mask!M$28)</f>
        <v>0</v>
      </c>
      <c r="CM37" s="54">
        <f ca="1">IF(ISBLANK($A37),0,AH37*Mask!N$28)</f>
        <v>0</v>
      </c>
      <c r="CN37" s="54">
        <f ca="1">IF(ISBLANK($A37),0,AI37*Mask!O$28)</f>
        <v>0</v>
      </c>
      <c r="CO37" s="54">
        <f ca="1">IF(ISBLANK($A37),0,AJ37*Mask!P$28)</f>
        <v>0</v>
      </c>
      <c r="CP37" s="54">
        <f ca="1">IF(ISBLANK($A37),0,AK37*Mask!Q$28)</f>
        <v>0</v>
      </c>
      <c r="CQ37" s="54">
        <f ca="1">IF(ISBLANK($A37),0,AL37*Mask!R$28)</f>
        <v>0</v>
      </c>
      <c r="CR37" s="54">
        <f ca="1">IF(ISBLANK($A37),0,AM37*Mask!S$28)</f>
        <v>0</v>
      </c>
      <c r="CS37" s="54">
        <f ca="1">IF(ISBLANK($A37),0,AN37*Mask!T$28)</f>
        <v>0</v>
      </c>
      <c r="CT37" s="54">
        <f ca="1">IF(ISBLANK($A37),0,AO37*Mask!U$28)</f>
        <v>0</v>
      </c>
      <c r="CU37" s="54">
        <f ca="1">IF(ISBLANK($A37),0,AP37*Mask!V$28)</f>
        <v>0</v>
      </c>
      <c r="CV37" s="54">
        <f ca="1">IF(ISBLANK($A37),0,AQ37*Mask!W$28)</f>
        <v>0</v>
      </c>
      <c r="CW37" s="54">
        <f ca="1">IF(ISBLANK($A37),0,AR37*Mask!X$28)</f>
        <v>0</v>
      </c>
      <c r="CX37" s="54">
        <f ca="1">IF(ISBLANK($A37),0,AS37*Mask!Y$28)</f>
        <v>0</v>
      </c>
      <c r="CY37" s="54">
        <f ca="1">IF(ISBLANK($A37),0,AT37*Mask!Z$28)</f>
        <v>0</v>
      </c>
      <c r="CZ37" s="54">
        <f ca="1">IF(ISBLANK($A37),0,AU37*Mask!AA$28)</f>
        <v>0</v>
      </c>
      <c r="DA37" s="54">
        <f ca="1">IF(ISBLANK($A37),0,AV37*Mask!AB$28)</f>
        <v>0</v>
      </c>
      <c r="DC37" s="54">
        <f ca="1">LARGE($BI37:$DA37,4)</f>
        <v>0</v>
      </c>
    </row>
    <row r="38" spans="1:107">
      <c r="A38" s="17" t="s">
        <v>174</v>
      </c>
      <c r="B38" s="18" t="s">
        <v>101</v>
      </c>
      <c r="C38" s="18" t="s">
        <v>173</v>
      </c>
      <c r="D38" s="19"/>
      <c r="E38" s="20">
        <v>0</v>
      </c>
      <c r="F38" s="20">
        <v>0</v>
      </c>
      <c r="G38" s="20">
        <v>0</v>
      </c>
      <c r="H38" s="20">
        <v>52.399980418475565</v>
      </c>
      <c r="I38" s="20">
        <v>0</v>
      </c>
      <c r="J38" s="20">
        <v>37.5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35">
        <v>0</v>
      </c>
      <c r="Y38" s="35">
        <v>0</v>
      </c>
      <c r="Z38" s="20">
        <v>0</v>
      </c>
      <c r="AA38" s="35">
        <f>IF(ISNA(VLOOKUP(A38&amp;B38,'1'!$K$11:$L$50,2,0)),0,VLOOKUP(A38&amp;B38,'1'!$K$11:$L$50,2,0))</f>
        <v>0</v>
      </c>
      <c r="AB38" s="35">
        <f>IF(ISNA(VLOOKUP($A38&amp;$B38,'2'!$K$11:$L$50,2,0)),0,VLOOKUP($A38&amp;$B38,'2'!$K$11:$L$50,2,0))</f>
        <v>0</v>
      </c>
      <c r="AC38" s="35">
        <f>IF(ISNA(VLOOKUP($A38&amp;$B38,'3'!$K$11:$L$50,2,0)),0,VLOOKUP($A38&amp;$B38,'3'!$K$11:$L$50,2,0))</f>
        <v>0</v>
      </c>
      <c r="AD38" s="35">
        <f>IF(ISNA(VLOOKUP($A38&amp;$B38,'4'!$K$11:$L$50,2,0)),0,VLOOKUP($A38&amp;$B38,'4'!$K$11:$L$50,2,0))</f>
        <v>0</v>
      </c>
      <c r="AE38" s="35">
        <f>IF(ISNA(VLOOKUP($A38&amp;$B38,'5'!$K$11:$L$50,2,0)),0,VLOOKUP($A38&amp;$B38,'5'!$K$11:$L$50,2,0))</f>
        <v>0</v>
      </c>
      <c r="AF38" s="35">
        <f>IF(ISNA(VLOOKUP($A38&amp;$B38,'6'!$K$11:$L$50,2,0)),0,VLOOKUP($A38&amp;$B38,'6'!$K$11:$L$50,2,0))</f>
        <v>0</v>
      </c>
      <c r="AG38" s="35">
        <f>IF(ISNA(VLOOKUP($A38&amp;$B38,'7'!$K$11:$L$50,2,0)),0,VLOOKUP($A38&amp;$B38,'7'!$K$11:$L$50,2,0))</f>
        <v>0</v>
      </c>
      <c r="AH38" s="35">
        <f>IF(ISNA(VLOOKUP($A38&amp;$B38,'8'!$K$11:$L$50,2,0)),0,VLOOKUP($A38&amp;$B38,'8'!$K$11:$L$50,2,0))</f>
        <v>0</v>
      </c>
      <c r="AI38" s="35">
        <f>IF(ISNA(VLOOKUP($A38&amp;$B38,'9'!$K$11:$L$50,2,0)),0,VLOOKUP($A38&amp;$B38,'9'!$K$11:$L$50,2,0))</f>
        <v>0</v>
      </c>
      <c r="AJ38" s="35">
        <f>IF(ISNA(VLOOKUP($A38&amp;$B38,'10'!$K$11:$L$50,2,0)),0,VLOOKUP($A38&amp;$B38,'10'!$K$11:$L$50,2,0))</f>
        <v>0</v>
      </c>
      <c r="AK38" s="35">
        <f>IF(ISNA(VLOOKUP($A38&amp;$B38,'11'!$K$11:$L$50,2,0)),0,VLOOKUP($A38&amp;$B38,'11'!$K$11:$L$50,2,0))</f>
        <v>0</v>
      </c>
      <c r="AL38" s="35">
        <f>IF(ISNA(VLOOKUP($A38&amp;$B38,'12'!$K$11:$L$50,2,0)),0,VLOOKUP($A38&amp;$B38,'12'!$K$11:$L$50,2,0))</f>
        <v>34.506620338915226</v>
      </c>
      <c r="AM38" s="35">
        <f>IF(ISNA(VLOOKUP($A38&amp;$B38,'13'!$K$11:$L$50,2,0)),0,VLOOKUP($A38&amp;$B38,'13'!$K$11:$L$50,2,0))</f>
        <v>0</v>
      </c>
      <c r="AN38" s="35">
        <f>IF(ISNA(VLOOKUP($A38&amp;$B38,'14'!$K$11:$L$50,2,0)),0,VLOOKUP($A38&amp;$B38,'14'!$K$11:$L$50,2,0))</f>
        <v>0</v>
      </c>
      <c r="AO38" s="35">
        <f>IF(ISNA(VLOOKUP($A38&amp;$B38,'15'!$K$11:$L$50,2,0)),0,VLOOKUP($A38&amp;$B38,'15'!$K$11:$L$50,2,0))</f>
        <v>0</v>
      </c>
      <c r="AP38" s="35">
        <f>IF(ISNA(VLOOKUP($A38&amp;$B38,'15'!$K$11:$L$50,2,0)),0,VLOOKUP($A38&amp;$B38,'15'!$K$11:$L$50,2,0))</f>
        <v>0</v>
      </c>
      <c r="AQ38" s="35">
        <f>IF(ISNA(VLOOKUP($A38&amp;$B38,'15'!$K$11:$L$50,2,0)),0,VLOOKUP($A38&amp;$B38,'15'!$K$11:$L$50,2,0))</f>
        <v>0</v>
      </c>
      <c r="AR38" s="35">
        <f>IF(ISNA(VLOOKUP($A38&amp;$B38,'15'!$K$11:$L$50,2,0)),0,VLOOKUP($A38&amp;$B38,'15'!$K$11:$L$50,2,0))</f>
        <v>0</v>
      </c>
      <c r="AS38" s="35">
        <f>IF(ISNA(VLOOKUP($A38&amp;$B38,'15'!$K$11:$L$50,2,0)),0,VLOOKUP($A38&amp;$B38,'15'!$K$11:$L$50,2,0))</f>
        <v>0</v>
      </c>
      <c r="AT38" s="35">
        <f>IF(ISNA(VLOOKUP($A38&amp;$B38,'15'!$K$11:$L$50,2,0)),0,VLOOKUP($A38&amp;$B38,'15'!$K$11:$L$50,2,0))</f>
        <v>0</v>
      </c>
      <c r="AU38" s="35">
        <f>IF(ISNA(VLOOKUP($A38&amp;$B38,'15'!$K$11:$L$50,2,0)),0,VLOOKUP($A38&amp;$B38,'15'!$K$11:$L$50,2,0))</f>
        <v>0</v>
      </c>
      <c r="AV38" s="35">
        <f>IF(ISNA(VLOOKUP($A38&amp;$B38,'15'!$K$11:$L$50,2,0)),0,VLOOKUP($A38&amp;$B38,'15'!$K$11:$L$50,2,0))</f>
        <v>0</v>
      </c>
      <c r="AW38" s="25">
        <f>LARGE($AA38:$AV38,1)+LARGE($AA38:$AV38,2)+LARGE($AA38:$AV38,3)</f>
        <v>34.506620338915226</v>
      </c>
      <c r="AX38" s="26">
        <f ca="1">LARGE($BI38:$DS38,1)+LARGE($BI38:$DS38,2)+LARGE($BI38:$DS38,3)</f>
        <v>34.506620338915226</v>
      </c>
      <c r="AY38" s="27">
        <f ca="1">IF($AX38&gt;0,RANK($AX38,AX$6:AX$150),"#")</f>
        <v>33</v>
      </c>
      <c r="AZ38" s="24">
        <f ca="1">INDIRECT("'"&amp;$AZ$4&amp;"'!$Q"&amp;TEXT(ROW()+5,"###"))</f>
        <v>9</v>
      </c>
      <c r="BC38" s="181" t="str">
        <f>A38&amp;B38</f>
        <v>ГорбуновСергей</v>
      </c>
      <c r="BD38" s="182" t="str">
        <f>C38</f>
        <v>Курск</v>
      </c>
      <c r="BE38" s="183"/>
      <c r="BF38" s="182"/>
      <c r="BG38" s="182"/>
      <c r="BH38" s="35"/>
      <c r="BI38" s="35">
        <f ca="1">E38*Mask!G$27</f>
        <v>0</v>
      </c>
      <c r="BJ38" s="35">
        <f ca="1">F38*Mask!H$27</f>
        <v>0</v>
      </c>
      <c r="BK38" s="35">
        <f ca="1">G38*Mask!I$27</f>
        <v>0</v>
      </c>
      <c r="BL38" s="35">
        <f ca="1">H38*Mask!J$27</f>
        <v>0</v>
      </c>
      <c r="BM38" s="35">
        <f ca="1">I38*Mask!K$27</f>
        <v>0</v>
      </c>
      <c r="BN38" s="35">
        <f ca="1">J38*Mask!L$27</f>
        <v>0</v>
      </c>
      <c r="BO38" s="35">
        <f ca="1">K38*Mask!M$27</f>
        <v>0</v>
      </c>
      <c r="BP38" s="35">
        <f ca="1">L38*Mask!N$27</f>
        <v>0</v>
      </c>
      <c r="BQ38" s="35">
        <f ca="1">M38*Mask!O$27</f>
        <v>0</v>
      </c>
      <c r="BR38" s="35">
        <f ca="1">N38*Mask!P$27</f>
        <v>0</v>
      </c>
      <c r="BS38" s="35">
        <f ca="1">O38*Mask!Q$27</f>
        <v>0</v>
      </c>
      <c r="BT38" s="35">
        <f ca="1">P38*Mask!R$27</f>
        <v>0</v>
      </c>
      <c r="BU38" s="35">
        <f ca="1">Q38*Mask!S$27</f>
        <v>0</v>
      </c>
      <c r="BV38" s="35">
        <f ca="1">R38*Mask!T$27</f>
        <v>0</v>
      </c>
      <c r="BW38" s="35">
        <f ca="1">S38*Mask!U$27</f>
        <v>0</v>
      </c>
      <c r="BX38" s="35">
        <f ca="1">T38*Mask!V$27</f>
        <v>0</v>
      </c>
      <c r="BY38" s="35">
        <f ca="1">U38*Mask!W$27</f>
        <v>0</v>
      </c>
      <c r="BZ38" s="35">
        <f ca="1">V38*Mask!X$27</f>
        <v>0</v>
      </c>
      <c r="CA38" s="35">
        <f ca="1">W38*Mask!Y$27</f>
        <v>0</v>
      </c>
      <c r="CB38" s="35">
        <f ca="1">X38*Mask!Z$27</f>
        <v>0</v>
      </c>
      <c r="CC38" s="35">
        <f ca="1">Y38*Mask!AA$27</f>
        <v>0</v>
      </c>
      <c r="CD38" s="35">
        <f ca="1">Z38*Mask!AB$27</f>
        <v>0</v>
      </c>
      <c r="CE38" s="54"/>
      <c r="CF38" s="54">
        <f ca="1">IF(ISBLANK($A38),0,AA38*Mask!G$28)</f>
        <v>0</v>
      </c>
      <c r="CG38" s="54">
        <f ca="1">IF(ISBLANK($A38),0,AB38*Mask!H$28)</f>
        <v>0</v>
      </c>
      <c r="CH38" s="54">
        <f ca="1">IF(ISBLANK($A38),0,AC38*Mask!I$28)</f>
        <v>0</v>
      </c>
      <c r="CI38" s="54">
        <f ca="1">IF(ISBLANK($A38),0,AD38*Mask!J$28)</f>
        <v>0</v>
      </c>
      <c r="CJ38" s="54">
        <f ca="1">IF(ISBLANK($A38),0,AE38*Mask!K$28)</f>
        <v>0</v>
      </c>
      <c r="CK38" s="54">
        <f ca="1">IF(ISBLANK($A38),0,AF38*Mask!L$28)</f>
        <v>0</v>
      </c>
      <c r="CL38" s="54">
        <f ca="1">IF(ISBLANK($A38),0,AG38*Mask!M$28)</f>
        <v>0</v>
      </c>
      <c r="CM38" s="54">
        <f ca="1">IF(ISBLANK($A38),0,AH38*Mask!N$28)</f>
        <v>0</v>
      </c>
      <c r="CN38" s="54">
        <f ca="1">IF(ISBLANK($A38),0,AI38*Mask!O$28)</f>
        <v>0</v>
      </c>
      <c r="CO38" s="54">
        <f ca="1">IF(ISBLANK($A38),0,AJ38*Mask!P$28)</f>
        <v>0</v>
      </c>
      <c r="CP38" s="54">
        <f ca="1">IF(ISBLANK($A38),0,AK38*Mask!Q$28)</f>
        <v>0</v>
      </c>
      <c r="CQ38" s="54">
        <f ca="1">IF(ISBLANK($A38),0,AL38*Mask!R$28)</f>
        <v>34.506620338915226</v>
      </c>
      <c r="CR38" s="54">
        <f ca="1">IF(ISBLANK($A38),0,AM38*Mask!S$28)</f>
        <v>0</v>
      </c>
      <c r="CS38" s="54">
        <f ca="1">IF(ISBLANK($A38),0,AN38*Mask!T$28)</f>
        <v>0</v>
      </c>
      <c r="CT38" s="54">
        <f ca="1">IF(ISBLANK($A38),0,AO38*Mask!U$28)</f>
        <v>0</v>
      </c>
      <c r="CU38" s="54">
        <f ca="1">IF(ISBLANK($A38),0,AP38*Mask!V$28)</f>
        <v>0</v>
      </c>
      <c r="CV38" s="54">
        <f ca="1">IF(ISBLANK($A38),0,AQ38*Mask!W$28)</f>
        <v>0</v>
      </c>
      <c r="CW38" s="54">
        <f ca="1">IF(ISBLANK($A38),0,AR38*Mask!X$28)</f>
        <v>0</v>
      </c>
      <c r="CX38" s="54">
        <f ca="1">IF(ISBLANK($A38),0,AS38*Mask!Y$28)</f>
        <v>0</v>
      </c>
      <c r="CY38" s="54">
        <f ca="1">IF(ISBLANK($A38),0,AT38*Mask!Z$28)</f>
        <v>0</v>
      </c>
      <c r="CZ38" s="54">
        <f ca="1">IF(ISBLANK($A38),0,AU38*Mask!AA$28)</f>
        <v>0</v>
      </c>
      <c r="DA38" s="54">
        <f ca="1">IF(ISBLANK($A38),0,AV38*Mask!AB$28)</f>
        <v>0</v>
      </c>
      <c r="DC38" s="54">
        <f ca="1">LARGE($BI38:$DA38,4)</f>
        <v>0</v>
      </c>
    </row>
    <row r="39" spans="1:107">
      <c r="A39" s="17" t="s">
        <v>158</v>
      </c>
      <c r="B39" s="18" t="s">
        <v>88</v>
      </c>
      <c r="C39" s="18" t="s">
        <v>9</v>
      </c>
      <c r="D39" s="19"/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35">
        <v>0</v>
      </c>
      <c r="Y39" s="35">
        <v>0</v>
      </c>
      <c r="Z39" s="20">
        <v>0</v>
      </c>
      <c r="AA39" s="35">
        <f>IF(ISNA(VLOOKUP(A39&amp;B39,'1'!$K$11:$L$50,2,0)),0,VLOOKUP(A39&amp;B39,'1'!$K$11:$L$50,2,0))</f>
        <v>0</v>
      </c>
      <c r="AB39" s="35">
        <f>IF(ISNA(VLOOKUP($A39&amp;$B39,'2'!$K$11:$L$50,2,0)),0,VLOOKUP($A39&amp;$B39,'2'!$K$11:$L$50,2,0))</f>
        <v>31.876303009943502</v>
      </c>
      <c r="AC39" s="35">
        <f>IF(ISNA(VLOOKUP($A39&amp;$B39,'3'!$K$11:$L$50,2,0)),0,VLOOKUP($A39&amp;$B39,'3'!$K$11:$L$50,2,0))</f>
        <v>0</v>
      </c>
      <c r="AD39" s="35">
        <f>IF(ISNA(VLOOKUP($A39&amp;$B39,'4'!$K$11:$L$50,2,0)),0,VLOOKUP($A39&amp;$B39,'4'!$K$11:$L$50,2,0))</f>
        <v>0</v>
      </c>
      <c r="AE39" s="35">
        <f>IF(ISNA(VLOOKUP($A39&amp;$B39,'5'!$K$11:$L$50,2,0)),0,VLOOKUP($A39&amp;$B39,'5'!$K$11:$L$50,2,0))</f>
        <v>0</v>
      </c>
      <c r="AF39" s="35">
        <f>IF(ISNA(VLOOKUP($A39&amp;$B39,'6'!$K$11:$L$50,2,0)),0,VLOOKUP($A39&amp;$B39,'6'!$K$11:$L$50,2,0))</f>
        <v>0</v>
      </c>
      <c r="AG39" s="35">
        <f>IF(ISNA(VLOOKUP($A39&amp;$B39,'7'!$K$11:$L$50,2,0)),0,VLOOKUP($A39&amp;$B39,'7'!$K$11:$L$50,2,0))</f>
        <v>0</v>
      </c>
      <c r="AH39" s="35">
        <f>IF(ISNA(VLOOKUP($A39&amp;$B39,'8'!$K$11:$L$50,2,0)),0,VLOOKUP($A39&amp;$B39,'8'!$K$11:$L$50,2,0))</f>
        <v>0</v>
      </c>
      <c r="AI39" s="35">
        <f>IF(ISNA(VLOOKUP($A39&amp;$B39,'9'!$K$11:$L$50,2,0)),0,VLOOKUP($A39&amp;$B39,'9'!$K$11:$L$50,2,0))</f>
        <v>0</v>
      </c>
      <c r="AJ39" s="35">
        <f>IF(ISNA(VLOOKUP($A39&amp;$B39,'10'!$K$11:$L$50,2,0)),0,VLOOKUP($A39&amp;$B39,'10'!$K$11:$L$50,2,0))</f>
        <v>0</v>
      </c>
      <c r="AK39" s="35">
        <f>IF(ISNA(VLOOKUP($A39&amp;$B39,'11'!$K$11:$L$50,2,0)),0,VLOOKUP($A39&amp;$B39,'11'!$K$11:$L$50,2,0))</f>
        <v>0</v>
      </c>
      <c r="AL39" s="35">
        <f>IF(ISNA(VLOOKUP($A39&amp;$B39,'12'!$K$11:$L$50,2,0)),0,VLOOKUP($A39&amp;$B39,'12'!$K$11:$L$50,2,0))</f>
        <v>0</v>
      </c>
      <c r="AM39" s="35">
        <f>IF(ISNA(VLOOKUP($A39&amp;$B39,'13'!$K$11:$L$50,2,0)),0,VLOOKUP($A39&amp;$B39,'13'!$K$11:$L$50,2,0))</f>
        <v>0</v>
      </c>
      <c r="AN39" s="35">
        <f>IF(ISNA(VLOOKUP($A39&amp;$B39,'14'!$K$11:$L$50,2,0)),0,VLOOKUP($A39&amp;$B39,'14'!$K$11:$L$50,2,0))</f>
        <v>0</v>
      </c>
      <c r="AO39" s="35">
        <f>IF(ISNA(VLOOKUP($A39&amp;$B39,'15'!$K$11:$L$50,2,0)),0,VLOOKUP($A39&amp;$B39,'15'!$K$11:$L$50,2,0))</f>
        <v>0</v>
      </c>
      <c r="AP39" s="35">
        <f>IF(ISNA(VLOOKUP($A39&amp;$B39,'15'!$K$11:$L$50,2,0)),0,VLOOKUP($A39&amp;$B39,'15'!$K$11:$L$50,2,0))</f>
        <v>0</v>
      </c>
      <c r="AQ39" s="35">
        <f>IF(ISNA(VLOOKUP($A39&amp;$B39,'15'!$K$11:$L$50,2,0)),0,VLOOKUP($A39&amp;$B39,'15'!$K$11:$L$50,2,0))</f>
        <v>0</v>
      </c>
      <c r="AR39" s="35">
        <f>IF(ISNA(VLOOKUP($A39&amp;$B39,'15'!$K$11:$L$50,2,0)),0,VLOOKUP($A39&amp;$B39,'15'!$K$11:$L$50,2,0))</f>
        <v>0</v>
      </c>
      <c r="AS39" s="35">
        <f>IF(ISNA(VLOOKUP($A39&amp;$B39,'15'!$K$11:$L$50,2,0)),0,VLOOKUP($A39&amp;$B39,'15'!$K$11:$L$50,2,0))</f>
        <v>0</v>
      </c>
      <c r="AT39" s="35">
        <f>IF(ISNA(VLOOKUP($A39&amp;$B39,'15'!$K$11:$L$50,2,0)),0,VLOOKUP($A39&amp;$B39,'15'!$K$11:$L$50,2,0))</f>
        <v>0</v>
      </c>
      <c r="AU39" s="35">
        <f>IF(ISNA(VLOOKUP($A39&amp;$B39,'15'!$K$11:$L$50,2,0)),0,VLOOKUP($A39&amp;$B39,'15'!$K$11:$L$50,2,0))</f>
        <v>0</v>
      </c>
      <c r="AV39" s="35">
        <f>IF(ISNA(VLOOKUP($A39&amp;$B39,'15'!$K$11:$L$50,2,0)),0,VLOOKUP($A39&amp;$B39,'15'!$K$11:$L$50,2,0))</f>
        <v>0</v>
      </c>
      <c r="AW39" s="25">
        <f>LARGE($AA39:$AV39,1)+LARGE($AA39:$AV39,2)+LARGE($AA39:$AV39,3)</f>
        <v>31.876303009943502</v>
      </c>
      <c r="AX39" s="26">
        <f ca="1">LARGE($BI39:$DS39,1)+LARGE($BI39:$DS39,2)+LARGE($BI39:$DS39,3)</f>
        <v>31.876303009943502</v>
      </c>
      <c r="AY39" s="27">
        <f ca="1">IF($AX39&gt;0,RANK($AX39,AX$6:AX$150),"#")</f>
        <v>34</v>
      </c>
      <c r="AZ39" s="24">
        <f ca="1">INDIRECT("'"&amp;$AZ$4&amp;"'!$Q"&amp;TEXT(ROW()+5,"###"))</f>
        <v>-3</v>
      </c>
      <c r="BC39" s="181" t="str">
        <f>A39&amp;B39</f>
        <v>АрхиповНикита</v>
      </c>
      <c r="BD39" s="182" t="str">
        <f>C39</f>
        <v>Москва</v>
      </c>
      <c r="BE39" s="200">
        <v>11511000023</v>
      </c>
      <c r="BF39" s="200" t="s">
        <v>215</v>
      </c>
      <c r="BG39" s="182"/>
      <c r="BH39" s="35"/>
      <c r="BI39" s="35">
        <f ca="1">E39*Mask!G$27</f>
        <v>0</v>
      </c>
      <c r="BJ39" s="35">
        <f ca="1">F39*Mask!H$27</f>
        <v>0</v>
      </c>
      <c r="BK39" s="35">
        <f ca="1">G39*Mask!I$27</f>
        <v>0</v>
      </c>
      <c r="BL39" s="35">
        <f ca="1">H39*Mask!J$27</f>
        <v>0</v>
      </c>
      <c r="BM39" s="35">
        <f ca="1">I39*Mask!K$27</f>
        <v>0</v>
      </c>
      <c r="BN39" s="35">
        <f ca="1">J39*Mask!L$27</f>
        <v>0</v>
      </c>
      <c r="BO39" s="35">
        <f ca="1">K39*Mask!M$27</f>
        <v>0</v>
      </c>
      <c r="BP39" s="35">
        <f ca="1">L39*Mask!N$27</f>
        <v>0</v>
      </c>
      <c r="BQ39" s="35">
        <f ca="1">M39*Mask!O$27</f>
        <v>0</v>
      </c>
      <c r="BR39" s="35">
        <f ca="1">N39*Mask!P$27</f>
        <v>0</v>
      </c>
      <c r="BS39" s="35">
        <f ca="1">O39*Mask!Q$27</f>
        <v>0</v>
      </c>
      <c r="BT39" s="35">
        <f ca="1">P39*Mask!R$27</f>
        <v>0</v>
      </c>
      <c r="BU39" s="35">
        <f ca="1">Q39*Mask!S$27</f>
        <v>0</v>
      </c>
      <c r="BV39" s="35">
        <f ca="1">R39*Mask!T$27</f>
        <v>0</v>
      </c>
      <c r="BW39" s="35">
        <f ca="1">S39*Mask!U$27</f>
        <v>0</v>
      </c>
      <c r="BX39" s="35">
        <f ca="1">T39*Mask!V$27</f>
        <v>0</v>
      </c>
      <c r="BY39" s="35">
        <f ca="1">U39*Mask!W$27</f>
        <v>0</v>
      </c>
      <c r="BZ39" s="35">
        <f ca="1">V39*Mask!X$27</f>
        <v>0</v>
      </c>
      <c r="CA39" s="35">
        <f ca="1">W39*Mask!Y$27</f>
        <v>0</v>
      </c>
      <c r="CB39" s="35">
        <f ca="1">X39*Mask!Z$27</f>
        <v>0</v>
      </c>
      <c r="CC39" s="35">
        <f ca="1">Y39*Mask!AA$27</f>
        <v>0</v>
      </c>
      <c r="CD39" s="35">
        <f ca="1">Z39*Mask!AB$27</f>
        <v>0</v>
      </c>
      <c r="CE39" s="54"/>
      <c r="CF39" s="54">
        <f ca="1">IF(ISBLANK($A39),0,AA39*Mask!G$28)</f>
        <v>0</v>
      </c>
      <c r="CG39" s="54">
        <f ca="1">IF(ISBLANK($A39),0,AB39*Mask!H$28)</f>
        <v>31.876303009943502</v>
      </c>
      <c r="CH39" s="54">
        <f ca="1">IF(ISBLANK($A39),0,AC39*Mask!I$28)</f>
        <v>0</v>
      </c>
      <c r="CI39" s="54">
        <f ca="1">IF(ISBLANK($A39),0,AD39*Mask!J$28)</f>
        <v>0</v>
      </c>
      <c r="CJ39" s="54">
        <f ca="1">IF(ISBLANK($A39),0,AE39*Mask!K$28)</f>
        <v>0</v>
      </c>
      <c r="CK39" s="54">
        <f ca="1">IF(ISBLANK($A39),0,AF39*Mask!L$28)</f>
        <v>0</v>
      </c>
      <c r="CL39" s="54">
        <f ca="1">IF(ISBLANK($A39),0,AG39*Mask!M$28)</f>
        <v>0</v>
      </c>
      <c r="CM39" s="54">
        <f ca="1">IF(ISBLANK($A39),0,AH39*Mask!N$28)</f>
        <v>0</v>
      </c>
      <c r="CN39" s="54">
        <f ca="1">IF(ISBLANK($A39),0,AI39*Mask!O$28)</f>
        <v>0</v>
      </c>
      <c r="CO39" s="54">
        <f ca="1">IF(ISBLANK($A39),0,AJ39*Mask!P$28)</f>
        <v>0</v>
      </c>
      <c r="CP39" s="54">
        <f ca="1">IF(ISBLANK($A39),0,AK39*Mask!Q$28)</f>
        <v>0</v>
      </c>
      <c r="CQ39" s="54">
        <f ca="1">IF(ISBLANK($A39),0,AL39*Mask!R$28)</f>
        <v>0</v>
      </c>
      <c r="CR39" s="54">
        <f ca="1">IF(ISBLANK($A39),0,AM39*Mask!S$28)</f>
        <v>0</v>
      </c>
      <c r="CS39" s="54">
        <f ca="1">IF(ISBLANK($A39),0,AN39*Mask!T$28)</f>
        <v>0</v>
      </c>
      <c r="CT39" s="54">
        <f ca="1">IF(ISBLANK($A39),0,AO39*Mask!U$28)</f>
        <v>0</v>
      </c>
      <c r="CU39" s="54">
        <f ca="1">IF(ISBLANK($A39),0,AP39*Mask!V$28)</f>
        <v>0</v>
      </c>
      <c r="CV39" s="54">
        <f ca="1">IF(ISBLANK($A39),0,AQ39*Mask!W$28)</f>
        <v>0</v>
      </c>
      <c r="CW39" s="54">
        <f ca="1">IF(ISBLANK($A39),0,AR39*Mask!X$28)</f>
        <v>0</v>
      </c>
      <c r="CX39" s="54">
        <f ca="1">IF(ISBLANK($A39),0,AS39*Mask!Y$28)</f>
        <v>0</v>
      </c>
      <c r="CY39" s="54">
        <f ca="1">IF(ISBLANK($A39),0,AT39*Mask!Z$28)</f>
        <v>0</v>
      </c>
      <c r="CZ39" s="54">
        <f ca="1">IF(ISBLANK($A39),0,AU39*Mask!AA$28)</f>
        <v>0</v>
      </c>
      <c r="DA39" s="54">
        <f ca="1">IF(ISBLANK($A39),0,AV39*Mask!AB$28)</f>
        <v>0</v>
      </c>
      <c r="DC39" s="54">
        <f ca="1">LARGE($BI39:$DA39,4)</f>
        <v>0</v>
      </c>
    </row>
    <row r="40" spans="1:107">
      <c r="A40" s="17" t="s">
        <v>90</v>
      </c>
      <c r="B40" s="18" t="s">
        <v>91</v>
      </c>
      <c r="C40" s="18" t="s">
        <v>24</v>
      </c>
      <c r="D40" s="19"/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35">
        <v>0</v>
      </c>
      <c r="Y40" s="35">
        <v>0</v>
      </c>
      <c r="Z40" s="20">
        <v>0</v>
      </c>
      <c r="AA40" s="35">
        <f>IF(ISNA(VLOOKUP(A40&amp;B40,'1'!$K$11:$L$50,2,0)),0,VLOOKUP(A40&amp;B40,'1'!$K$11:$L$50,2,0))</f>
        <v>0</v>
      </c>
      <c r="AB40" s="35">
        <f>IF(ISNA(VLOOKUP($A40&amp;$B40,'2'!$K$11:$L$50,2,0)),0,VLOOKUP($A40&amp;$B40,'2'!$K$11:$L$50,2,0))</f>
        <v>0</v>
      </c>
      <c r="AC40" s="35">
        <f>IF(ISNA(VLOOKUP($A40&amp;$B40,'3'!$K$11:$L$50,2,0)),0,VLOOKUP($A40&amp;$B40,'3'!$K$11:$L$50,2,0))</f>
        <v>0</v>
      </c>
      <c r="AD40" s="35">
        <f>IF(ISNA(VLOOKUP($A40&amp;$B40,'4'!$K$11:$L$50,2,0)),0,VLOOKUP($A40&amp;$B40,'4'!$K$11:$L$50,2,0))</f>
        <v>0</v>
      </c>
      <c r="AE40" s="35">
        <f>IF(ISNA(VLOOKUP($A40&amp;$B40,'5'!$K$11:$L$50,2,0)),0,VLOOKUP($A40&amp;$B40,'5'!$K$11:$L$50,2,0))</f>
        <v>0</v>
      </c>
      <c r="AF40" s="35">
        <f>IF(ISNA(VLOOKUP($A40&amp;$B40,'6'!$K$11:$L$50,2,0)),0,VLOOKUP($A40&amp;$B40,'6'!$K$11:$L$50,2,0))</f>
        <v>30</v>
      </c>
      <c r="AG40" s="35">
        <f>IF(ISNA(VLOOKUP($A40&amp;$B40,'7'!$K$11:$L$50,2,0)),0,VLOOKUP($A40&amp;$B40,'7'!$K$11:$L$50,2,0))</f>
        <v>0</v>
      </c>
      <c r="AH40" s="35">
        <f>IF(ISNA(VLOOKUP($A40&amp;$B40,'8'!$K$11:$L$50,2,0)),0,VLOOKUP($A40&amp;$B40,'8'!$K$11:$L$50,2,0))</f>
        <v>0</v>
      </c>
      <c r="AI40" s="35">
        <f>IF(ISNA(VLOOKUP($A40&amp;$B40,'9'!$K$11:$L$50,2,0)),0,VLOOKUP($A40&amp;$B40,'9'!$K$11:$L$50,2,0))</f>
        <v>0</v>
      </c>
      <c r="AJ40" s="35">
        <f>IF(ISNA(VLOOKUP($A40&amp;$B40,'10'!$K$11:$L$50,2,0)),0,VLOOKUP($A40&amp;$B40,'10'!$K$11:$L$50,2,0))</f>
        <v>0</v>
      </c>
      <c r="AK40" s="35">
        <f>IF(ISNA(VLOOKUP($A40&amp;$B40,'11'!$K$11:$L$50,2,0)),0,VLOOKUP($A40&amp;$B40,'11'!$K$11:$L$50,2,0))</f>
        <v>0</v>
      </c>
      <c r="AL40" s="35">
        <f>IF(ISNA(VLOOKUP($A40&amp;$B40,'12'!$K$11:$L$50,2,0)),0,VLOOKUP($A40&amp;$B40,'12'!$K$11:$L$50,2,0))</f>
        <v>0</v>
      </c>
      <c r="AM40" s="35">
        <f>IF(ISNA(VLOOKUP($A40&amp;$B40,'13'!$K$11:$L$50,2,0)),0,VLOOKUP($A40&amp;$B40,'13'!$K$11:$L$50,2,0))</f>
        <v>0</v>
      </c>
      <c r="AN40" s="35">
        <f>IF(ISNA(VLOOKUP($A40&amp;$B40,'14'!$K$11:$L$50,2,0)),0,VLOOKUP($A40&amp;$B40,'14'!$K$11:$L$50,2,0))</f>
        <v>0</v>
      </c>
      <c r="AO40" s="35">
        <f>IF(ISNA(VLOOKUP($A40&amp;$B40,'15'!$K$11:$L$50,2,0)),0,VLOOKUP($A40&amp;$B40,'15'!$K$11:$L$50,2,0))</f>
        <v>0</v>
      </c>
      <c r="AP40" s="35">
        <f>IF(ISNA(VLOOKUP($A40&amp;$B40,'15'!$K$11:$L$50,2,0)),0,VLOOKUP($A40&amp;$B40,'15'!$K$11:$L$50,2,0))</f>
        <v>0</v>
      </c>
      <c r="AQ40" s="35">
        <f>IF(ISNA(VLOOKUP($A40&amp;$B40,'15'!$K$11:$L$50,2,0)),0,VLOOKUP($A40&amp;$B40,'15'!$K$11:$L$50,2,0))</f>
        <v>0</v>
      </c>
      <c r="AR40" s="35">
        <f>IF(ISNA(VLOOKUP($A40&amp;$B40,'15'!$K$11:$L$50,2,0)),0,VLOOKUP($A40&amp;$B40,'15'!$K$11:$L$50,2,0))</f>
        <v>0</v>
      </c>
      <c r="AS40" s="35">
        <f>IF(ISNA(VLOOKUP($A40&amp;$B40,'15'!$K$11:$L$50,2,0)),0,VLOOKUP($A40&amp;$B40,'15'!$K$11:$L$50,2,0))</f>
        <v>0</v>
      </c>
      <c r="AT40" s="35">
        <f>IF(ISNA(VLOOKUP($A40&amp;$B40,'15'!$K$11:$L$50,2,0)),0,VLOOKUP($A40&amp;$B40,'15'!$K$11:$L$50,2,0))</f>
        <v>0</v>
      </c>
      <c r="AU40" s="35">
        <f>IF(ISNA(VLOOKUP($A40&amp;$B40,'15'!$K$11:$L$50,2,0)),0,VLOOKUP($A40&amp;$B40,'15'!$K$11:$L$50,2,0))</f>
        <v>0</v>
      </c>
      <c r="AV40" s="35">
        <f>IF(ISNA(VLOOKUP($A40&amp;$B40,'15'!$K$11:$L$50,2,0)),0,VLOOKUP($A40&amp;$B40,'15'!$K$11:$L$50,2,0))</f>
        <v>0</v>
      </c>
      <c r="AW40" s="25">
        <f>LARGE($AA40:$AV40,1)+LARGE($AA40:$AV40,2)+LARGE($AA40:$AV40,3)</f>
        <v>30</v>
      </c>
      <c r="AX40" s="26">
        <f ca="1">LARGE($BI40:$DS40,1)+LARGE($BI40:$DS40,2)+LARGE($BI40:$DS40,3)</f>
        <v>30</v>
      </c>
      <c r="AY40" s="27">
        <f ca="1">IF($AX40&gt;0,RANK($AX40,AX$6:AX$150),"#")</f>
        <v>35</v>
      </c>
      <c r="AZ40" s="24">
        <f ca="1">INDIRECT("'"&amp;$AZ$4&amp;"'!$Q"&amp;TEXT(ROW()+5,"###"))</f>
        <v>-3</v>
      </c>
      <c r="BC40" s="181" t="str">
        <f>A40&amp;B40</f>
        <v>ОвчинниковВиктор</v>
      </c>
      <c r="BD40" s="182" t="str">
        <f>C40</f>
        <v>Северодвинск</v>
      </c>
      <c r="BE40" s="200">
        <v>11511202675</v>
      </c>
      <c r="BF40" s="200" t="s">
        <v>216</v>
      </c>
      <c r="BG40" s="182"/>
      <c r="BH40" s="35"/>
      <c r="BI40" s="35">
        <f ca="1">E40*Mask!G$27</f>
        <v>0</v>
      </c>
      <c r="BJ40" s="35">
        <f ca="1">F40*Mask!H$27</f>
        <v>0</v>
      </c>
      <c r="BK40" s="35">
        <f ca="1">G40*Mask!I$27</f>
        <v>0</v>
      </c>
      <c r="BL40" s="35">
        <f ca="1">H40*Mask!J$27</f>
        <v>0</v>
      </c>
      <c r="BM40" s="35">
        <f ca="1">I40*Mask!K$27</f>
        <v>0</v>
      </c>
      <c r="BN40" s="35">
        <f ca="1">J40*Mask!L$27</f>
        <v>0</v>
      </c>
      <c r="BO40" s="35">
        <f ca="1">K40*Mask!M$27</f>
        <v>0</v>
      </c>
      <c r="BP40" s="35">
        <f ca="1">L40*Mask!N$27</f>
        <v>0</v>
      </c>
      <c r="BQ40" s="35">
        <f ca="1">M40*Mask!O$27</f>
        <v>0</v>
      </c>
      <c r="BR40" s="35">
        <f ca="1">N40*Mask!P$27</f>
        <v>0</v>
      </c>
      <c r="BS40" s="35">
        <f ca="1">O40*Mask!Q$27</f>
        <v>0</v>
      </c>
      <c r="BT40" s="35">
        <f ca="1">P40*Mask!R$27</f>
        <v>0</v>
      </c>
      <c r="BU40" s="35">
        <f ca="1">Q40*Mask!S$27</f>
        <v>0</v>
      </c>
      <c r="BV40" s="35">
        <f ca="1">R40*Mask!T$27</f>
        <v>0</v>
      </c>
      <c r="BW40" s="35">
        <f ca="1">S40*Mask!U$27</f>
        <v>0</v>
      </c>
      <c r="BX40" s="35">
        <f ca="1">T40*Mask!V$27</f>
        <v>0</v>
      </c>
      <c r="BY40" s="35">
        <f ca="1">U40*Mask!W$27</f>
        <v>0</v>
      </c>
      <c r="BZ40" s="35">
        <f ca="1">V40*Mask!X$27</f>
        <v>0</v>
      </c>
      <c r="CA40" s="35">
        <f ca="1">W40*Mask!Y$27</f>
        <v>0</v>
      </c>
      <c r="CB40" s="35">
        <f ca="1">X40*Mask!Z$27</f>
        <v>0</v>
      </c>
      <c r="CC40" s="35">
        <f ca="1">Y40*Mask!AA$27</f>
        <v>0</v>
      </c>
      <c r="CD40" s="35">
        <f ca="1">Z40*Mask!AB$27</f>
        <v>0</v>
      </c>
      <c r="CE40" s="54"/>
      <c r="CF40" s="54">
        <f ca="1">IF(ISBLANK($A40),0,AA40*Mask!G$28)</f>
        <v>0</v>
      </c>
      <c r="CG40" s="54">
        <f ca="1">IF(ISBLANK($A40),0,AB40*Mask!H$28)</f>
        <v>0</v>
      </c>
      <c r="CH40" s="54">
        <f ca="1">IF(ISBLANK($A40),0,AC40*Mask!I$28)</f>
        <v>0</v>
      </c>
      <c r="CI40" s="54">
        <f ca="1">IF(ISBLANK($A40),0,AD40*Mask!J$28)</f>
        <v>0</v>
      </c>
      <c r="CJ40" s="54">
        <f ca="1">IF(ISBLANK($A40),0,AE40*Mask!K$28)</f>
        <v>0</v>
      </c>
      <c r="CK40" s="54">
        <f ca="1">IF(ISBLANK($A40),0,AF40*Mask!L$28)</f>
        <v>30</v>
      </c>
      <c r="CL40" s="54">
        <f ca="1">IF(ISBLANK($A40),0,AG40*Mask!M$28)</f>
        <v>0</v>
      </c>
      <c r="CM40" s="54">
        <f ca="1">IF(ISBLANK($A40),0,AH40*Mask!N$28)</f>
        <v>0</v>
      </c>
      <c r="CN40" s="54">
        <f ca="1">IF(ISBLANK($A40),0,AI40*Mask!O$28)</f>
        <v>0</v>
      </c>
      <c r="CO40" s="54">
        <f ca="1">IF(ISBLANK($A40),0,AJ40*Mask!P$28)</f>
        <v>0</v>
      </c>
      <c r="CP40" s="54">
        <f ca="1">IF(ISBLANK($A40),0,AK40*Mask!Q$28)</f>
        <v>0</v>
      </c>
      <c r="CQ40" s="54">
        <f ca="1">IF(ISBLANK($A40),0,AL40*Mask!R$28)</f>
        <v>0</v>
      </c>
      <c r="CR40" s="54">
        <f ca="1">IF(ISBLANK($A40),0,AM40*Mask!S$28)</f>
        <v>0</v>
      </c>
      <c r="CS40" s="54">
        <f ca="1">IF(ISBLANK($A40),0,AN40*Mask!T$28)</f>
        <v>0</v>
      </c>
      <c r="CT40" s="54">
        <f ca="1">IF(ISBLANK($A40),0,AO40*Mask!U$28)</f>
        <v>0</v>
      </c>
      <c r="CU40" s="54">
        <f ca="1">IF(ISBLANK($A40),0,AP40*Mask!V$28)</f>
        <v>0</v>
      </c>
      <c r="CV40" s="54">
        <f ca="1">IF(ISBLANK($A40),0,AQ40*Mask!W$28)</f>
        <v>0</v>
      </c>
      <c r="CW40" s="54">
        <f ca="1">IF(ISBLANK($A40),0,AR40*Mask!X$28)</f>
        <v>0</v>
      </c>
      <c r="CX40" s="54">
        <f ca="1">IF(ISBLANK($A40),0,AS40*Mask!Y$28)</f>
        <v>0</v>
      </c>
      <c r="CY40" s="54">
        <f ca="1">IF(ISBLANK($A40),0,AT40*Mask!Z$28)</f>
        <v>0</v>
      </c>
      <c r="CZ40" s="54">
        <f ca="1">IF(ISBLANK($A40),0,AU40*Mask!AA$28)</f>
        <v>0</v>
      </c>
      <c r="DA40" s="54">
        <f ca="1">IF(ISBLANK($A40),0,AV40*Mask!AB$28)</f>
        <v>0</v>
      </c>
      <c r="DC40" s="54">
        <f ca="1">LARGE($BI40:$DA40,4)</f>
        <v>0</v>
      </c>
    </row>
    <row r="41" spans="1:107">
      <c r="A41" s="17" t="s">
        <v>230</v>
      </c>
      <c r="B41" s="18" t="s">
        <v>87</v>
      </c>
      <c r="C41" s="18" t="s">
        <v>173</v>
      </c>
      <c r="D41" s="19"/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35">
        <v>0</v>
      </c>
      <c r="Y41" s="35">
        <v>0</v>
      </c>
      <c r="Z41" s="20">
        <v>0</v>
      </c>
      <c r="AA41" s="35">
        <f>IF(ISNA(VLOOKUP(A41&amp;B41,'1'!$K$11:$L$50,2,0)),0,VLOOKUP(A41&amp;B41,'1'!$K$11:$L$50,2,0))</f>
        <v>0</v>
      </c>
      <c r="AB41" s="35">
        <f>IF(ISNA(VLOOKUP($A41&amp;$B41,'2'!$K$11:$L$50,2,0)),0,VLOOKUP($A41&amp;$B41,'2'!$K$11:$L$50,2,0))</f>
        <v>0</v>
      </c>
      <c r="AC41" s="35">
        <f>IF(ISNA(VLOOKUP($A41&amp;$B41,'3'!$K$11:$L$50,2,0)),0,VLOOKUP($A41&amp;$B41,'3'!$K$11:$L$50,2,0))</f>
        <v>0</v>
      </c>
      <c r="AD41" s="35">
        <f>IF(ISNA(VLOOKUP($A41&amp;$B41,'4'!$K$11:$L$50,2,0)),0,VLOOKUP($A41&amp;$B41,'4'!$K$11:$L$50,2,0))</f>
        <v>0</v>
      </c>
      <c r="AE41" s="35">
        <f>IF(ISNA(VLOOKUP($A41&amp;$B41,'5'!$K$11:$L$50,2,0)),0,VLOOKUP($A41&amp;$B41,'5'!$K$11:$L$50,2,0))</f>
        <v>0</v>
      </c>
      <c r="AF41" s="35">
        <f>IF(ISNA(VLOOKUP($A41&amp;$B41,'6'!$K$11:$L$50,2,0)),0,VLOOKUP($A41&amp;$B41,'6'!$K$11:$L$50,2,0))</f>
        <v>0</v>
      </c>
      <c r="AG41" s="35">
        <f>IF(ISNA(VLOOKUP($A41&amp;$B41,'7'!$K$11:$L$50,2,0)),0,VLOOKUP($A41&amp;$B41,'7'!$K$11:$L$50,2,0))</f>
        <v>0</v>
      </c>
      <c r="AH41" s="35">
        <f>IF(ISNA(VLOOKUP($A41&amp;$B41,'8'!$K$11:$L$50,2,0)),0,VLOOKUP($A41&amp;$B41,'8'!$K$11:$L$50,2,0))</f>
        <v>0</v>
      </c>
      <c r="AI41" s="35">
        <f>IF(ISNA(VLOOKUP($A41&amp;$B41,'9'!$K$11:$L$50,2,0)),0,VLOOKUP($A41&amp;$B41,'9'!$K$11:$L$50,2,0))</f>
        <v>0</v>
      </c>
      <c r="AJ41" s="35">
        <f>IF(ISNA(VLOOKUP($A41&amp;$B41,'10'!$K$11:$L$50,2,0)),0,VLOOKUP($A41&amp;$B41,'10'!$K$11:$L$50,2,0))</f>
        <v>0</v>
      </c>
      <c r="AK41" s="35">
        <f>IF(ISNA(VLOOKUP($A41&amp;$B41,'11'!$K$11:$L$50,2,0)),0,VLOOKUP($A41&amp;$B41,'11'!$K$11:$L$50,2,0))</f>
        <v>0</v>
      </c>
      <c r="AL41" s="35">
        <f>IF(ISNA(VLOOKUP($A41&amp;$B41,'12'!$K$11:$L$50,2,0)),0,VLOOKUP($A41&amp;$B41,'12'!$K$11:$L$50,2,0))</f>
        <v>29.487475562345736</v>
      </c>
      <c r="AM41" s="35">
        <f>IF(ISNA(VLOOKUP($A41&amp;$B41,'13'!$K$11:$L$50,2,0)),0,VLOOKUP($A41&amp;$B41,'13'!$K$11:$L$50,2,0))</f>
        <v>0</v>
      </c>
      <c r="AN41" s="35">
        <f>IF(ISNA(VLOOKUP($A41&amp;$B41,'14'!$K$11:$L$50,2,0)),0,VLOOKUP($A41&amp;$B41,'14'!$K$11:$L$50,2,0))</f>
        <v>0</v>
      </c>
      <c r="AO41" s="35">
        <f>IF(ISNA(VLOOKUP($A41&amp;$B41,'15'!$K$11:$L$50,2,0)),0,VLOOKUP($A41&amp;$B41,'15'!$K$11:$L$50,2,0))</f>
        <v>0</v>
      </c>
      <c r="AP41" s="35">
        <f>IF(ISNA(VLOOKUP($A41&amp;$B41,'15'!$K$11:$L$50,2,0)),0,VLOOKUP($A41&amp;$B41,'15'!$K$11:$L$50,2,0))</f>
        <v>0</v>
      </c>
      <c r="AQ41" s="35">
        <f>IF(ISNA(VLOOKUP($A41&amp;$B41,'15'!$K$11:$L$50,2,0)),0,VLOOKUP($A41&amp;$B41,'15'!$K$11:$L$50,2,0))</f>
        <v>0</v>
      </c>
      <c r="AR41" s="35">
        <f>IF(ISNA(VLOOKUP($A41&amp;$B41,'15'!$K$11:$L$50,2,0)),0,VLOOKUP($A41&amp;$B41,'15'!$K$11:$L$50,2,0))</f>
        <v>0</v>
      </c>
      <c r="AS41" s="35">
        <f>IF(ISNA(VLOOKUP($A41&amp;$B41,'15'!$K$11:$L$50,2,0)),0,VLOOKUP($A41&amp;$B41,'15'!$K$11:$L$50,2,0))</f>
        <v>0</v>
      </c>
      <c r="AT41" s="35">
        <f>IF(ISNA(VLOOKUP($A41&amp;$B41,'15'!$K$11:$L$50,2,0)),0,VLOOKUP($A41&amp;$B41,'15'!$K$11:$L$50,2,0))</f>
        <v>0</v>
      </c>
      <c r="AU41" s="35">
        <f>IF(ISNA(VLOOKUP($A41&amp;$B41,'15'!$K$11:$L$50,2,0)),0,VLOOKUP($A41&amp;$B41,'15'!$K$11:$L$50,2,0))</f>
        <v>0</v>
      </c>
      <c r="AV41" s="35">
        <f>IF(ISNA(VLOOKUP($A41&amp;$B41,'15'!$K$11:$L$50,2,0)),0,VLOOKUP($A41&amp;$B41,'15'!$K$11:$L$50,2,0))</f>
        <v>0</v>
      </c>
      <c r="AW41" s="25">
        <f>LARGE($AA41:$AV41,1)+LARGE($AA41:$AV41,2)+LARGE($AA41:$AV41,3)</f>
        <v>29.487475562345736</v>
      </c>
      <c r="AX41" s="26">
        <f ca="1">LARGE($BI41:$DS41,1)+LARGE($BI41:$DS41,2)+LARGE($BI41:$DS41,3)</f>
        <v>29.487475562345736</v>
      </c>
      <c r="AY41" s="27">
        <f ca="1">IF($AX41&gt;0,RANK($AX41,AX$6:AX$150),"#")</f>
        <v>36</v>
      </c>
      <c r="AZ41" s="24">
        <f ca="1">INDIRECT("'"&amp;$AZ$4&amp;"'!$Q"&amp;TEXT(ROW()+5,"###"))</f>
        <v>6</v>
      </c>
      <c r="BB41" s="53"/>
      <c r="BC41" s="181" t="str">
        <f>A41&amp;B41</f>
        <v>СошниковАлексей</v>
      </c>
      <c r="BD41" s="182" t="str">
        <f>C41</f>
        <v>Курск</v>
      </c>
      <c r="BE41" s="183"/>
      <c r="BF41" s="182"/>
      <c r="BG41" s="182"/>
      <c r="BH41" s="35"/>
      <c r="BI41" s="35">
        <f ca="1">E41*Mask!G$27</f>
        <v>0</v>
      </c>
      <c r="BJ41" s="35">
        <f ca="1">F41*Mask!H$27</f>
        <v>0</v>
      </c>
      <c r="BK41" s="35">
        <f ca="1">G41*Mask!I$27</f>
        <v>0</v>
      </c>
      <c r="BL41" s="35">
        <f ca="1">H41*Mask!J$27</f>
        <v>0</v>
      </c>
      <c r="BM41" s="35">
        <f ca="1">I41*Mask!K$27</f>
        <v>0</v>
      </c>
      <c r="BN41" s="35">
        <f ca="1">J41*Mask!L$27</f>
        <v>0</v>
      </c>
      <c r="BO41" s="35">
        <f ca="1">K41*Mask!M$27</f>
        <v>0</v>
      </c>
      <c r="BP41" s="35">
        <f ca="1">L41*Mask!N$27</f>
        <v>0</v>
      </c>
      <c r="BQ41" s="35">
        <f ca="1">M41*Mask!O$27</f>
        <v>0</v>
      </c>
      <c r="BR41" s="35">
        <f ca="1">N41*Mask!P$27</f>
        <v>0</v>
      </c>
      <c r="BS41" s="35">
        <f ca="1">O41*Mask!Q$27</f>
        <v>0</v>
      </c>
      <c r="BT41" s="35">
        <f ca="1">P41*Mask!R$27</f>
        <v>0</v>
      </c>
      <c r="BU41" s="35">
        <f ca="1">Q41*Mask!S$27</f>
        <v>0</v>
      </c>
      <c r="BV41" s="35">
        <f ca="1">R41*Mask!T$27</f>
        <v>0</v>
      </c>
      <c r="BW41" s="35">
        <f ca="1">S41*Mask!U$27</f>
        <v>0</v>
      </c>
      <c r="BX41" s="35">
        <f ca="1">T41*Mask!V$27</f>
        <v>0</v>
      </c>
      <c r="BY41" s="35">
        <f ca="1">U41*Mask!W$27</f>
        <v>0</v>
      </c>
      <c r="BZ41" s="35">
        <f ca="1">V41*Mask!X$27</f>
        <v>0</v>
      </c>
      <c r="CA41" s="35">
        <f ca="1">W41*Mask!Y$27</f>
        <v>0</v>
      </c>
      <c r="CB41" s="35">
        <f ca="1">X41*Mask!Z$27</f>
        <v>0</v>
      </c>
      <c r="CC41" s="35">
        <f ca="1">Y41*Mask!AA$27</f>
        <v>0</v>
      </c>
      <c r="CD41" s="35">
        <f ca="1">Z41*Mask!AB$27</f>
        <v>0</v>
      </c>
      <c r="CE41" s="54"/>
      <c r="CF41" s="54">
        <f ca="1">IF(ISBLANK($A41),0,AA41*Mask!G$28)</f>
        <v>0</v>
      </c>
      <c r="CG41" s="54">
        <f ca="1">IF(ISBLANK($A41),0,AB41*Mask!H$28)</f>
        <v>0</v>
      </c>
      <c r="CH41" s="54">
        <f ca="1">IF(ISBLANK($A41),0,AC41*Mask!I$28)</f>
        <v>0</v>
      </c>
      <c r="CI41" s="54">
        <f ca="1">IF(ISBLANK($A41),0,AD41*Mask!J$28)</f>
        <v>0</v>
      </c>
      <c r="CJ41" s="54">
        <f ca="1">IF(ISBLANK($A41),0,AE41*Mask!K$28)</f>
        <v>0</v>
      </c>
      <c r="CK41" s="54">
        <f ca="1">IF(ISBLANK($A41),0,AF41*Mask!L$28)</f>
        <v>0</v>
      </c>
      <c r="CL41" s="54">
        <f ca="1">IF(ISBLANK($A41),0,AG41*Mask!M$28)</f>
        <v>0</v>
      </c>
      <c r="CM41" s="54">
        <f ca="1">IF(ISBLANK($A41),0,AH41*Mask!N$28)</f>
        <v>0</v>
      </c>
      <c r="CN41" s="54">
        <f ca="1">IF(ISBLANK($A41),0,AI41*Mask!O$28)</f>
        <v>0</v>
      </c>
      <c r="CO41" s="54">
        <f ca="1">IF(ISBLANK($A41),0,AJ41*Mask!P$28)</f>
        <v>0</v>
      </c>
      <c r="CP41" s="54">
        <f ca="1">IF(ISBLANK($A41),0,AK41*Mask!Q$28)</f>
        <v>0</v>
      </c>
      <c r="CQ41" s="54">
        <f ca="1">IF(ISBLANK($A41),0,AL41*Mask!R$28)</f>
        <v>29.487475562345736</v>
      </c>
      <c r="CR41" s="54">
        <f ca="1">IF(ISBLANK($A41),0,AM41*Mask!S$28)</f>
        <v>0</v>
      </c>
      <c r="CS41" s="54">
        <f ca="1">IF(ISBLANK($A41),0,AN41*Mask!T$28)</f>
        <v>0</v>
      </c>
      <c r="CT41" s="54">
        <f ca="1">IF(ISBLANK($A41),0,AO41*Mask!U$28)</f>
        <v>0</v>
      </c>
      <c r="CU41" s="54">
        <f ca="1">IF(ISBLANK($A41),0,AP41*Mask!V$28)</f>
        <v>0</v>
      </c>
      <c r="CV41" s="54">
        <f ca="1">IF(ISBLANK($A41),0,AQ41*Mask!W$28)</f>
        <v>0</v>
      </c>
      <c r="CW41" s="54">
        <f ca="1">IF(ISBLANK($A41),0,AR41*Mask!X$28)</f>
        <v>0</v>
      </c>
      <c r="CX41" s="54">
        <f ca="1">IF(ISBLANK($A41),0,AS41*Mask!Y$28)</f>
        <v>0</v>
      </c>
      <c r="CY41" s="54">
        <f ca="1">IF(ISBLANK($A41),0,AT41*Mask!Z$28)</f>
        <v>0</v>
      </c>
      <c r="CZ41" s="54">
        <f ca="1">IF(ISBLANK($A41),0,AU41*Mask!AA$28)</f>
        <v>0</v>
      </c>
      <c r="DA41" s="54">
        <f ca="1">IF(ISBLANK($A41),0,AV41*Mask!AB$28)</f>
        <v>0</v>
      </c>
      <c r="DC41" s="54">
        <f ca="1">LARGE($BI41:$DA41,4)</f>
        <v>0</v>
      </c>
    </row>
    <row r="42" spans="1:107">
      <c r="A42" s="17" t="s">
        <v>110</v>
      </c>
      <c r="B42" s="18" t="s">
        <v>91</v>
      </c>
      <c r="C42" s="18" t="s">
        <v>14</v>
      </c>
      <c r="D42" s="19"/>
      <c r="E42" s="20">
        <v>0</v>
      </c>
      <c r="F42" s="20">
        <v>0</v>
      </c>
      <c r="G42" s="20">
        <v>0</v>
      </c>
      <c r="H42" s="20">
        <v>83.839968669560889</v>
      </c>
      <c r="I42" s="20">
        <v>0</v>
      </c>
      <c r="J42" s="20">
        <v>33.75</v>
      </c>
      <c r="K42" s="20">
        <v>0</v>
      </c>
      <c r="L42" s="20">
        <v>31.220621189871267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35">
        <v>0</v>
      </c>
      <c r="Y42" s="35">
        <v>0</v>
      </c>
      <c r="Z42" s="20">
        <v>0</v>
      </c>
      <c r="AA42" s="35">
        <f>IF(ISNA(VLOOKUP(A42&amp;B42,'1'!$K$11:$L$50,2,0)),0,VLOOKUP(A42&amp;B42,'1'!$K$11:$L$50,2,0))</f>
        <v>0</v>
      </c>
      <c r="AB42" s="35">
        <f>IF(ISNA(VLOOKUP($A42&amp;$B42,'2'!$K$11:$L$50,2,0)),0,VLOOKUP($A42&amp;$B42,'2'!$K$11:$L$50,2,0))</f>
        <v>28.051146648750283</v>
      </c>
      <c r="AC42" s="35">
        <f>IF(ISNA(VLOOKUP($A42&amp;$B42,'3'!$K$11:$L$50,2,0)),0,VLOOKUP($A42&amp;$B42,'3'!$K$11:$L$50,2,0))</f>
        <v>0</v>
      </c>
      <c r="AD42" s="35">
        <f>IF(ISNA(VLOOKUP($A42&amp;$B42,'4'!$K$11:$L$50,2,0)),0,VLOOKUP($A42&amp;$B42,'4'!$K$11:$L$50,2,0))</f>
        <v>0</v>
      </c>
      <c r="AE42" s="35">
        <f>IF(ISNA(VLOOKUP($A42&amp;$B42,'5'!$K$11:$L$50,2,0)),0,VLOOKUP($A42&amp;$B42,'5'!$K$11:$L$50,2,0))</f>
        <v>0</v>
      </c>
      <c r="AF42" s="35">
        <f>IF(ISNA(VLOOKUP($A42&amp;$B42,'6'!$K$11:$L$50,2,0)),0,VLOOKUP($A42&amp;$B42,'6'!$K$11:$L$50,2,0))</f>
        <v>0</v>
      </c>
      <c r="AG42" s="35">
        <f>IF(ISNA(VLOOKUP($A42&amp;$B42,'7'!$K$11:$L$50,2,0)),0,VLOOKUP($A42&amp;$B42,'7'!$K$11:$L$50,2,0))</f>
        <v>0</v>
      </c>
      <c r="AH42" s="35">
        <f>IF(ISNA(VLOOKUP($A42&amp;$B42,'8'!$K$11:$L$50,2,0)),0,VLOOKUP($A42&amp;$B42,'8'!$K$11:$L$50,2,0))</f>
        <v>0</v>
      </c>
      <c r="AI42" s="35">
        <f>IF(ISNA(VLOOKUP($A42&amp;$B42,'9'!$K$11:$L$50,2,0)),0,VLOOKUP($A42&amp;$B42,'9'!$K$11:$L$50,2,0))</f>
        <v>0</v>
      </c>
      <c r="AJ42" s="35">
        <f>IF(ISNA(VLOOKUP($A42&amp;$B42,'10'!$K$11:$L$50,2,0)),0,VLOOKUP($A42&amp;$B42,'10'!$K$11:$L$50,2,0))</f>
        <v>0</v>
      </c>
      <c r="AK42" s="35">
        <f>IF(ISNA(VLOOKUP($A42&amp;$B42,'11'!$K$11:$L$50,2,0)),0,VLOOKUP($A42&amp;$B42,'11'!$K$11:$L$50,2,0))</f>
        <v>0</v>
      </c>
      <c r="AL42" s="35">
        <f>IF(ISNA(VLOOKUP($A42&amp;$B42,'12'!$K$11:$L$50,2,0)),0,VLOOKUP($A42&amp;$B42,'12'!$K$11:$L$50,2,0))</f>
        <v>0</v>
      </c>
      <c r="AM42" s="35">
        <f>IF(ISNA(VLOOKUP($A42&amp;$B42,'13'!$K$11:$L$50,2,0)),0,VLOOKUP($A42&amp;$B42,'13'!$K$11:$L$50,2,0))</f>
        <v>0</v>
      </c>
      <c r="AN42" s="35">
        <f>IF(ISNA(VLOOKUP($A42&amp;$B42,'14'!$K$11:$L$50,2,0)),0,VLOOKUP($A42&amp;$B42,'14'!$K$11:$L$50,2,0))</f>
        <v>0</v>
      </c>
      <c r="AO42" s="35">
        <f>IF(ISNA(VLOOKUP($A42&amp;$B42,'15'!$K$11:$L$50,2,0)),0,VLOOKUP($A42&amp;$B42,'15'!$K$11:$L$50,2,0))</f>
        <v>0</v>
      </c>
      <c r="AP42" s="35">
        <f>IF(ISNA(VLOOKUP($A42&amp;$B42,'15'!$K$11:$L$50,2,0)),0,VLOOKUP($A42&amp;$B42,'15'!$K$11:$L$50,2,0))</f>
        <v>0</v>
      </c>
      <c r="AQ42" s="35">
        <f>IF(ISNA(VLOOKUP($A42&amp;$B42,'15'!$K$11:$L$50,2,0)),0,VLOOKUP($A42&amp;$B42,'15'!$K$11:$L$50,2,0))</f>
        <v>0</v>
      </c>
      <c r="AR42" s="35">
        <f>IF(ISNA(VLOOKUP($A42&amp;$B42,'15'!$K$11:$L$50,2,0)),0,VLOOKUP($A42&amp;$B42,'15'!$K$11:$L$50,2,0))</f>
        <v>0</v>
      </c>
      <c r="AS42" s="35">
        <f>IF(ISNA(VLOOKUP($A42&amp;$B42,'15'!$K$11:$L$50,2,0)),0,VLOOKUP($A42&amp;$B42,'15'!$K$11:$L$50,2,0))</f>
        <v>0</v>
      </c>
      <c r="AT42" s="35">
        <f>IF(ISNA(VLOOKUP($A42&amp;$B42,'15'!$K$11:$L$50,2,0)),0,VLOOKUP($A42&amp;$B42,'15'!$K$11:$L$50,2,0))</f>
        <v>0</v>
      </c>
      <c r="AU42" s="35">
        <f>IF(ISNA(VLOOKUP($A42&amp;$B42,'15'!$K$11:$L$50,2,0)),0,VLOOKUP($A42&amp;$B42,'15'!$K$11:$L$50,2,0))</f>
        <v>0</v>
      </c>
      <c r="AV42" s="35">
        <f>IF(ISNA(VLOOKUP($A42&amp;$B42,'15'!$K$11:$L$50,2,0)),0,VLOOKUP($A42&amp;$B42,'15'!$K$11:$L$50,2,0))</f>
        <v>0</v>
      </c>
      <c r="AW42" s="25">
        <f>LARGE($AA42:$AV42,1)+LARGE($AA42:$AV42,2)+LARGE($AA42:$AV42,3)</f>
        <v>28.051146648750283</v>
      </c>
      <c r="AX42" s="26">
        <f ca="1">LARGE($BI42:$DS42,1)+LARGE($BI42:$DS42,2)+LARGE($BI42:$DS42,3)</f>
        <v>28.051146648750283</v>
      </c>
      <c r="AY42" s="27">
        <f ca="1">IF($AX42&gt;0,RANK($AX42,AX$6:AX$150),"#")</f>
        <v>37</v>
      </c>
      <c r="AZ42" s="24">
        <f ca="1">INDIRECT("'"&amp;$AZ$4&amp;"'!$Q"&amp;TEXT(ROW()+5,"###"))</f>
        <v>-4</v>
      </c>
      <c r="BC42" s="181" t="str">
        <f>A42&amp;B42</f>
        <v>МелешкевичВиктор</v>
      </c>
      <c r="BD42" s="182" t="str">
        <f>C42</f>
        <v>Санкт-Петербург</v>
      </c>
      <c r="BE42" s="200">
        <v>11511000478</v>
      </c>
      <c r="BF42" s="200" t="s">
        <v>217</v>
      </c>
      <c r="BG42" s="182"/>
      <c r="BH42" s="35"/>
      <c r="BI42" s="35">
        <f ca="1">E42*Mask!G$27</f>
        <v>0</v>
      </c>
      <c r="BJ42" s="35">
        <f ca="1">F42*Mask!H$27</f>
        <v>0</v>
      </c>
      <c r="BK42" s="35">
        <f ca="1">G42*Mask!I$27</f>
        <v>0</v>
      </c>
      <c r="BL42" s="35">
        <f ca="1">H42*Mask!J$27</f>
        <v>0</v>
      </c>
      <c r="BM42" s="35">
        <f ca="1">I42*Mask!K$27</f>
        <v>0</v>
      </c>
      <c r="BN42" s="35">
        <f ca="1">J42*Mask!L$27</f>
        <v>0</v>
      </c>
      <c r="BO42" s="35">
        <f ca="1">K42*Mask!M$27</f>
        <v>0</v>
      </c>
      <c r="BP42" s="35">
        <f ca="1">L42*Mask!N$27</f>
        <v>0</v>
      </c>
      <c r="BQ42" s="35">
        <f ca="1">M42*Mask!O$27</f>
        <v>0</v>
      </c>
      <c r="BR42" s="35">
        <f ca="1">N42*Mask!P$27</f>
        <v>0</v>
      </c>
      <c r="BS42" s="35">
        <f ca="1">O42*Mask!Q$27</f>
        <v>0</v>
      </c>
      <c r="BT42" s="35">
        <f ca="1">P42*Mask!R$27</f>
        <v>0</v>
      </c>
      <c r="BU42" s="35">
        <f ca="1">Q42*Mask!S$27</f>
        <v>0</v>
      </c>
      <c r="BV42" s="35">
        <f ca="1">R42*Mask!T$27</f>
        <v>0</v>
      </c>
      <c r="BW42" s="35">
        <f ca="1">S42*Mask!U$27</f>
        <v>0</v>
      </c>
      <c r="BX42" s="35">
        <f ca="1">T42*Mask!V$27</f>
        <v>0</v>
      </c>
      <c r="BY42" s="35">
        <f ca="1">U42*Mask!W$27</f>
        <v>0</v>
      </c>
      <c r="BZ42" s="35">
        <f ca="1">V42*Mask!X$27</f>
        <v>0</v>
      </c>
      <c r="CA42" s="35">
        <f ca="1">W42*Mask!Y$27</f>
        <v>0</v>
      </c>
      <c r="CB42" s="35">
        <f ca="1">X42*Mask!Z$27</f>
        <v>0</v>
      </c>
      <c r="CC42" s="35">
        <f ca="1">Y42*Mask!AA$27</f>
        <v>0</v>
      </c>
      <c r="CD42" s="35">
        <f ca="1">Z42*Mask!AB$27</f>
        <v>0</v>
      </c>
      <c r="CE42" s="54"/>
      <c r="CF42" s="54">
        <f ca="1">IF(ISBLANK($A42),0,AA42*Mask!G$28)</f>
        <v>0</v>
      </c>
      <c r="CG42" s="54">
        <f ca="1">IF(ISBLANK($A42),0,AB42*Mask!H$28)</f>
        <v>28.051146648750283</v>
      </c>
      <c r="CH42" s="54">
        <f ca="1">IF(ISBLANK($A42),0,AC42*Mask!I$28)</f>
        <v>0</v>
      </c>
      <c r="CI42" s="54">
        <f ca="1">IF(ISBLANK($A42),0,AD42*Mask!J$28)</f>
        <v>0</v>
      </c>
      <c r="CJ42" s="54">
        <f ca="1">IF(ISBLANK($A42),0,AE42*Mask!K$28)</f>
        <v>0</v>
      </c>
      <c r="CK42" s="54">
        <f ca="1">IF(ISBLANK($A42),0,AF42*Mask!L$28)</f>
        <v>0</v>
      </c>
      <c r="CL42" s="54">
        <f ca="1">IF(ISBLANK($A42),0,AG42*Mask!M$28)</f>
        <v>0</v>
      </c>
      <c r="CM42" s="54">
        <f ca="1">IF(ISBLANK($A42),0,AH42*Mask!N$28)</f>
        <v>0</v>
      </c>
      <c r="CN42" s="54">
        <f ca="1">IF(ISBLANK($A42),0,AI42*Mask!O$28)</f>
        <v>0</v>
      </c>
      <c r="CO42" s="54">
        <f ca="1">IF(ISBLANK($A42),0,AJ42*Mask!P$28)</f>
        <v>0</v>
      </c>
      <c r="CP42" s="54">
        <f ca="1">IF(ISBLANK($A42),0,AK42*Mask!Q$28)</f>
        <v>0</v>
      </c>
      <c r="CQ42" s="54">
        <f ca="1">IF(ISBLANK($A42),0,AL42*Mask!R$28)</f>
        <v>0</v>
      </c>
      <c r="CR42" s="54">
        <f ca="1">IF(ISBLANK($A42),0,AM42*Mask!S$28)</f>
        <v>0</v>
      </c>
      <c r="CS42" s="54">
        <f ca="1">IF(ISBLANK($A42),0,AN42*Mask!T$28)</f>
        <v>0</v>
      </c>
      <c r="CT42" s="54">
        <f ca="1">IF(ISBLANK($A42),0,AO42*Mask!U$28)</f>
        <v>0</v>
      </c>
      <c r="CU42" s="54">
        <f ca="1">IF(ISBLANK($A42),0,AP42*Mask!V$28)</f>
        <v>0</v>
      </c>
      <c r="CV42" s="54">
        <f ca="1">IF(ISBLANK($A42),0,AQ42*Mask!W$28)</f>
        <v>0</v>
      </c>
      <c r="CW42" s="54">
        <f ca="1">IF(ISBLANK($A42),0,AR42*Mask!X$28)</f>
        <v>0</v>
      </c>
      <c r="CX42" s="54">
        <f ca="1">IF(ISBLANK($A42),0,AS42*Mask!Y$28)</f>
        <v>0</v>
      </c>
      <c r="CY42" s="54">
        <f ca="1">IF(ISBLANK($A42),0,AT42*Mask!Z$28)</f>
        <v>0</v>
      </c>
      <c r="CZ42" s="54">
        <f ca="1">IF(ISBLANK($A42),0,AU42*Mask!AA$28)</f>
        <v>0</v>
      </c>
      <c r="DA42" s="54">
        <f ca="1">IF(ISBLANK($A42),0,AV42*Mask!AB$28)</f>
        <v>0</v>
      </c>
      <c r="DC42" s="54">
        <f ca="1">LARGE($BI42:$DA42,4)</f>
        <v>0</v>
      </c>
    </row>
    <row r="43" spans="1:107">
      <c r="A43" s="17" t="s">
        <v>159</v>
      </c>
      <c r="B43" s="18" t="s">
        <v>103</v>
      </c>
      <c r="C43" s="18" t="s">
        <v>24</v>
      </c>
      <c r="D43" s="19"/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35">
        <v>0</v>
      </c>
      <c r="Y43" s="35">
        <v>0</v>
      </c>
      <c r="Z43" s="20">
        <v>0</v>
      </c>
      <c r="AA43" s="35">
        <f>IF(ISNA(VLOOKUP(A43&amp;B43,'1'!$K$11:$L$50,2,0)),0,VLOOKUP(A43&amp;B43,'1'!$K$11:$L$50,2,0))</f>
        <v>0</v>
      </c>
      <c r="AB43" s="35">
        <f>IF(ISNA(VLOOKUP($A43&amp;$B43,'2'!$K$11:$L$50,2,0)),0,VLOOKUP($A43&amp;$B43,'2'!$K$11:$L$50,2,0))</f>
        <v>0</v>
      </c>
      <c r="AC43" s="35">
        <f>IF(ISNA(VLOOKUP($A43&amp;$B43,'3'!$K$11:$L$50,2,0)),0,VLOOKUP($A43&amp;$B43,'3'!$K$11:$L$50,2,0))</f>
        <v>0</v>
      </c>
      <c r="AD43" s="35">
        <f>IF(ISNA(VLOOKUP($A43&amp;$B43,'4'!$K$11:$L$50,2,0)),0,VLOOKUP($A43&amp;$B43,'4'!$K$11:$L$50,2,0))</f>
        <v>0</v>
      </c>
      <c r="AE43" s="35">
        <f>IF(ISNA(VLOOKUP($A43&amp;$B43,'5'!$K$11:$L$50,2,0)),0,VLOOKUP($A43&amp;$B43,'5'!$K$11:$L$50,2,0))</f>
        <v>0</v>
      </c>
      <c r="AF43" s="35">
        <f>IF(ISNA(VLOOKUP($A43&amp;$B43,'6'!$K$11:$L$50,2,0)),0,VLOOKUP($A43&amp;$B43,'6'!$K$11:$L$50,2,0))</f>
        <v>25.5</v>
      </c>
      <c r="AG43" s="35">
        <f>IF(ISNA(VLOOKUP($A43&amp;$B43,'7'!$K$11:$L$50,2,0)),0,VLOOKUP($A43&amp;$B43,'7'!$K$11:$L$50,2,0))</f>
        <v>0</v>
      </c>
      <c r="AH43" s="35">
        <f>IF(ISNA(VLOOKUP($A43&amp;$B43,'8'!$K$11:$L$50,2,0)),0,VLOOKUP($A43&amp;$B43,'8'!$K$11:$L$50,2,0))</f>
        <v>0</v>
      </c>
      <c r="AI43" s="35">
        <f>IF(ISNA(VLOOKUP($A43&amp;$B43,'9'!$K$11:$L$50,2,0)),0,VLOOKUP($A43&amp;$B43,'9'!$K$11:$L$50,2,0))</f>
        <v>0</v>
      </c>
      <c r="AJ43" s="35">
        <f>IF(ISNA(VLOOKUP($A43&amp;$B43,'10'!$K$11:$L$50,2,0)),0,VLOOKUP($A43&amp;$B43,'10'!$K$11:$L$50,2,0))</f>
        <v>0</v>
      </c>
      <c r="AK43" s="35">
        <f>IF(ISNA(VLOOKUP($A43&amp;$B43,'11'!$K$11:$L$50,2,0)),0,VLOOKUP($A43&amp;$B43,'11'!$K$11:$L$50,2,0))</f>
        <v>0</v>
      </c>
      <c r="AL43" s="35">
        <f>IF(ISNA(VLOOKUP($A43&amp;$B43,'12'!$K$11:$L$50,2,0)),0,VLOOKUP($A43&amp;$B43,'12'!$K$11:$L$50,2,0))</f>
        <v>0</v>
      </c>
      <c r="AM43" s="35">
        <f>IF(ISNA(VLOOKUP($A43&amp;$B43,'13'!$K$11:$L$50,2,0)),0,VLOOKUP($A43&amp;$B43,'13'!$K$11:$L$50,2,0))</f>
        <v>0</v>
      </c>
      <c r="AN43" s="35">
        <f>IF(ISNA(VLOOKUP($A43&amp;$B43,'14'!$K$11:$L$50,2,0)),0,VLOOKUP($A43&amp;$B43,'14'!$K$11:$L$50,2,0))</f>
        <v>0</v>
      </c>
      <c r="AO43" s="35">
        <f>IF(ISNA(VLOOKUP($A43&amp;$B43,'15'!$K$11:$L$50,2,0)),0,VLOOKUP($A43&amp;$B43,'15'!$K$11:$L$50,2,0))</f>
        <v>0</v>
      </c>
      <c r="AP43" s="35">
        <f>IF(ISNA(VLOOKUP($A43&amp;$B43,'15'!$K$11:$L$50,2,0)),0,VLOOKUP($A43&amp;$B43,'15'!$K$11:$L$50,2,0))</f>
        <v>0</v>
      </c>
      <c r="AQ43" s="35">
        <f>IF(ISNA(VLOOKUP($A43&amp;$B43,'15'!$K$11:$L$50,2,0)),0,VLOOKUP($A43&amp;$B43,'15'!$K$11:$L$50,2,0))</f>
        <v>0</v>
      </c>
      <c r="AR43" s="35">
        <f>IF(ISNA(VLOOKUP($A43&amp;$B43,'15'!$K$11:$L$50,2,0)),0,VLOOKUP($A43&amp;$B43,'15'!$K$11:$L$50,2,0))</f>
        <v>0</v>
      </c>
      <c r="AS43" s="35">
        <f>IF(ISNA(VLOOKUP($A43&amp;$B43,'15'!$K$11:$L$50,2,0)),0,VLOOKUP($A43&amp;$B43,'15'!$K$11:$L$50,2,0))</f>
        <v>0</v>
      </c>
      <c r="AT43" s="35">
        <f>IF(ISNA(VLOOKUP($A43&amp;$B43,'15'!$K$11:$L$50,2,0)),0,VLOOKUP($A43&amp;$B43,'15'!$K$11:$L$50,2,0))</f>
        <v>0</v>
      </c>
      <c r="AU43" s="35">
        <f>IF(ISNA(VLOOKUP($A43&amp;$B43,'15'!$K$11:$L$50,2,0)),0,VLOOKUP($A43&amp;$B43,'15'!$K$11:$L$50,2,0))</f>
        <v>0</v>
      </c>
      <c r="AV43" s="35">
        <f>IF(ISNA(VLOOKUP($A43&amp;$B43,'15'!$K$11:$L$50,2,0)),0,VLOOKUP($A43&amp;$B43,'15'!$K$11:$L$50,2,0))</f>
        <v>0</v>
      </c>
      <c r="AW43" s="25">
        <f>LARGE($AA43:$AV43,1)+LARGE($AA43:$AV43,2)+LARGE($AA43:$AV43,3)</f>
        <v>25.5</v>
      </c>
      <c r="AX43" s="26">
        <f ca="1">LARGE($BI43:$DS43,1)+LARGE($BI43:$DS43,2)+LARGE($BI43:$DS43,3)</f>
        <v>25.5</v>
      </c>
      <c r="AY43" s="27">
        <f ca="1">IF($AX43&gt;0,RANK($AX43,AX$6:AX$150),"#")</f>
        <v>38</v>
      </c>
      <c r="AZ43" s="24">
        <f ca="1">INDIRECT("'"&amp;$AZ$4&amp;"'!$Q"&amp;TEXT(ROW()+5,"###"))</f>
        <v>-4</v>
      </c>
      <c r="BC43" s="181" t="str">
        <f>A43&amp;B43</f>
        <v>АфанасьевЛеонид</v>
      </c>
      <c r="BD43" s="182" t="str">
        <f>C43</f>
        <v>Северодвинск</v>
      </c>
      <c r="BE43" s="200">
        <v>11511202656</v>
      </c>
      <c r="BF43" s="200" t="s">
        <v>218</v>
      </c>
      <c r="BG43" s="182"/>
      <c r="BH43" s="35"/>
      <c r="BI43" s="35">
        <f ca="1">E43*Mask!G$27</f>
        <v>0</v>
      </c>
      <c r="BJ43" s="35">
        <f ca="1">F43*Mask!H$27</f>
        <v>0</v>
      </c>
      <c r="BK43" s="35">
        <f ca="1">G43*Mask!I$27</f>
        <v>0</v>
      </c>
      <c r="BL43" s="35">
        <f ca="1">H43*Mask!J$27</f>
        <v>0</v>
      </c>
      <c r="BM43" s="35">
        <f ca="1">I43*Mask!K$27</f>
        <v>0</v>
      </c>
      <c r="BN43" s="35">
        <f ca="1">J43*Mask!L$27</f>
        <v>0</v>
      </c>
      <c r="BO43" s="35">
        <f ca="1">K43*Mask!M$27</f>
        <v>0</v>
      </c>
      <c r="BP43" s="35">
        <f ca="1">L43*Mask!N$27</f>
        <v>0</v>
      </c>
      <c r="BQ43" s="35">
        <f ca="1">M43*Mask!O$27</f>
        <v>0</v>
      </c>
      <c r="BR43" s="35">
        <f ca="1">N43*Mask!P$27</f>
        <v>0</v>
      </c>
      <c r="BS43" s="35">
        <f ca="1">O43*Mask!Q$27</f>
        <v>0</v>
      </c>
      <c r="BT43" s="35">
        <f ca="1">P43*Mask!R$27</f>
        <v>0</v>
      </c>
      <c r="BU43" s="35">
        <f ca="1">Q43*Mask!S$27</f>
        <v>0</v>
      </c>
      <c r="BV43" s="35">
        <f ca="1">R43*Mask!T$27</f>
        <v>0</v>
      </c>
      <c r="BW43" s="35">
        <f ca="1">S43*Mask!U$27</f>
        <v>0</v>
      </c>
      <c r="BX43" s="35">
        <f ca="1">T43*Mask!V$27</f>
        <v>0</v>
      </c>
      <c r="BY43" s="35">
        <f ca="1">U43*Mask!W$27</f>
        <v>0</v>
      </c>
      <c r="BZ43" s="35">
        <f ca="1">V43*Mask!X$27</f>
        <v>0</v>
      </c>
      <c r="CA43" s="35">
        <f ca="1">W43*Mask!Y$27</f>
        <v>0</v>
      </c>
      <c r="CB43" s="35">
        <f ca="1">X43*Mask!Z$27</f>
        <v>0</v>
      </c>
      <c r="CC43" s="35">
        <f ca="1">Y43*Mask!AA$27</f>
        <v>0</v>
      </c>
      <c r="CD43" s="35">
        <f ca="1">Z43*Mask!AB$27</f>
        <v>0</v>
      </c>
      <c r="CE43" s="54"/>
      <c r="CF43" s="54">
        <f ca="1">IF(ISBLANK($A43),0,AA43*Mask!G$28)</f>
        <v>0</v>
      </c>
      <c r="CG43" s="54">
        <f ca="1">IF(ISBLANK($A43),0,AB43*Mask!H$28)</f>
        <v>0</v>
      </c>
      <c r="CH43" s="54">
        <f ca="1">IF(ISBLANK($A43),0,AC43*Mask!I$28)</f>
        <v>0</v>
      </c>
      <c r="CI43" s="54">
        <f ca="1">IF(ISBLANK($A43),0,AD43*Mask!J$28)</f>
        <v>0</v>
      </c>
      <c r="CJ43" s="54">
        <f ca="1">IF(ISBLANK($A43),0,AE43*Mask!K$28)</f>
        <v>0</v>
      </c>
      <c r="CK43" s="54">
        <f ca="1">IF(ISBLANK($A43),0,AF43*Mask!L$28)</f>
        <v>25.5</v>
      </c>
      <c r="CL43" s="54">
        <f ca="1">IF(ISBLANK($A43),0,AG43*Mask!M$28)</f>
        <v>0</v>
      </c>
      <c r="CM43" s="54">
        <f ca="1">IF(ISBLANK($A43),0,AH43*Mask!N$28)</f>
        <v>0</v>
      </c>
      <c r="CN43" s="54">
        <f ca="1">IF(ISBLANK($A43),0,AI43*Mask!O$28)</f>
        <v>0</v>
      </c>
      <c r="CO43" s="54">
        <f ca="1">IF(ISBLANK($A43),0,AJ43*Mask!P$28)</f>
        <v>0</v>
      </c>
      <c r="CP43" s="54">
        <f ca="1">IF(ISBLANK($A43),0,AK43*Mask!Q$28)</f>
        <v>0</v>
      </c>
      <c r="CQ43" s="54">
        <f ca="1">IF(ISBLANK($A43),0,AL43*Mask!R$28)</f>
        <v>0</v>
      </c>
      <c r="CR43" s="54">
        <f ca="1">IF(ISBLANK($A43),0,AM43*Mask!S$28)</f>
        <v>0</v>
      </c>
      <c r="CS43" s="54">
        <f ca="1">IF(ISBLANK($A43),0,AN43*Mask!T$28)</f>
        <v>0</v>
      </c>
      <c r="CT43" s="54">
        <f ca="1">IF(ISBLANK($A43),0,AO43*Mask!U$28)</f>
        <v>0</v>
      </c>
      <c r="CU43" s="54">
        <f ca="1">IF(ISBLANK($A43),0,AP43*Mask!V$28)</f>
        <v>0</v>
      </c>
      <c r="CV43" s="54">
        <f ca="1">IF(ISBLANK($A43),0,AQ43*Mask!W$28)</f>
        <v>0</v>
      </c>
      <c r="CW43" s="54">
        <f ca="1">IF(ISBLANK($A43),0,AR43*Mask!X$28)</f>
        <v>0</v>
      </c>
      <c r="CX43" s="54">
        <f ca="1">IF(ISBLANK($A43),0,AS43*Mask!Y$28)</f>
        <v>0</v>
      </c>
      <c r="CY43" s="54">
        <f ca="1">IF(ISBLANK($A43),0,AT43*Mask!Z$28)</f>
        <v>0</v>
      </c>
      <c r="CZ43" s="54">
        <f ca="1">IF(ISBLANK($A43),0,AU43*Mask!AA$28)</f>
        <v>0</v>
      </c>
      <c r="DA43" s="54">
        <f ca="1">IF(ISBLANK($A43),0,AV43*Mask!AB$28)</f>
        <v>0</v>
      </c>
      <c r="DC43" s="54">
        <f ca="1">LARGE($BI43:$DA43,4)</f>
        <v>0</v>
      </c>
    </row>
    <row r="44" spans="1:107">
      <c r="A44" s="17" t="s">
        <v>231</v>
      </c>
      <c r="B44" s="18" t="s">
        <v>95</v>
      </c>
      <c r="C44" s="18" t="s">
        <v>173</v>
      </c>
      <c r="D44" s="19"/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35">
        <v>0</v>
      </c>
      <c r="Y44" s="35">
        <v>0</v>
      </c>
      <c r="Z44" s="20">
        <v>0</v>
      </c>
      <c r="AA44" s="35">
        <f>IF(ISNA(VLOOKUP(A44&amp;B44,'1'!$K$11:$L$50,2,0)),0,VLOOKUP(A44&amp;B44,'1'!$K$11:$L$50,2,0))</f>
        <v>0</v>
      </c>
      <c r="AB44" s="35">
        <f>IF(ISNA(VLOOKUP($A44&amp;$B44,'2'!$K$11:$L$50,2,0)),0,VLOOKUP($A44&amp;$B44,'2'!$K$11:$L$50,2,0))</f>
        <v>0</v>
      </c>
      <c r="AC44" s="35">
        <f>IF(ISNA(VLOOKUP($A44&amp;$B44,'3'!$K$11:$L$50,2,0)),0,VLOOKUP($A44&amp;$B44,'3'!$K$11:$L$50,2,0))</f>
        <v>0</v>
      </c>
      <c r="AD44" s="35">
        <f>IF(ISNA(VLOOKUP($A44&amp;$B44,'4'!$K$11:$L$50,2,0)),0,VLOOKUP($A44&amp;$B44,'4'!$K$11:$L$50,2,0))</f>
        <v>0</v>
      </c>
      <c r="AE44" s="35">
        <f>IF(ISNA(VLOOKUP($A44&amp;$B44,'5'!$K$11:$L$50,2,0)),0,VLOOKUP($A44&amp;$B44,'5'!$K$11:$L$50,2,0))</f>
        <v>0</v>
      </c>
      <c r="AF44" s="35">
        <f>IF(ISNA(VLOOKUP($A44&amp;$B44,'6'!$K$11:$L$50,2,0)),0,VLOOKUP($A44&amp;$B44,'6'!$K$11:$L$50,2,0))</f>
        <v>0</v>
      </c>
      <c r="AG44" s="35">
        <f>IF(ISNA(VLOOKUP($A44&amp;$B44,'7'!$K$11:$L$50,2,0)),0,VLOOKUP($A44&amp;$B44,'7'!$K$11:$L$50,2,0))</f>
        <v>0</v>
      </c>
      <c r="AH44" s="35">
        <f>IF(ISNA(VLOOKUP($A44&amp;$B44,'8'!$K$11:$L$50,2,0)),0,VLOOKUP($A44&amp;$B44,'8'!$K$11:$L$50,2,0))</f>
        <v>0</v>
      </c>
      <c r="AI44" s="35">
        <f>IF(ISNA(VLOOKUP($A44&amp;$B44,'9'!$K$11:$L$50,2,0)),0,VLOOKUP($A44&amp;$B44,'9'!$K$11:$L$50,2,0))</f>
        <v>0</v>
      </c>
      <c r="AJ44" s="35">
        <f>IF(ISNA(VLOOKUP($A44&amp;$B44,'10'!$K$11:$L$50,2,0)),0,VLOOKUP($A44&amp;$B44,'10'!$K$11:$L$50,2,0))</f>
        <v>0</v>
      </c>
      <c r="AK44" s="35">
        <f>IF(ISNA(VLOOKUP($A44&amp;$B44,'11'!$K$11:$L$50,2,0)),0,VLOOKUP($A44&amp;$B44,'11'!$K$11:$L$50,2,0))</f>
        <v>0</v>
      </c>
      <c r="AL44" s="35">
        <f>IF(ISNA(VLOOKUP($A44&amp;$B44,'12'!$K$11:$L$50,2,0)),0,VLOOKUP($A44&amp;$B44,'12'!$K$11:$L$50,2,0))</f>
        <v>25.095723882847434</v>
      </c>
      <c r="AM44" s="35">
        <f>IF(ISNA(VLOOKUP($A44&amp;$B44,'13'!$K$11:$L$50,2,0)),0,VLOOKUP($A44&amp;$B44,'13'!$K$11:$L$50,2,0))</f>
        <v>0</v>
      </c>
      <c r="AN44" s="35">
        <f>IF(ISNA(VLOOKUP($A44&amp;$B44,'14'!$K$11:$L$50,2,0)),0,VLOOKUP($A44&amp;$B44,'14'!$K$11:$L$50,2,0))</f>
        <v>0</v>
      </c>
      <c r="AO44" s="35">
        <f>IF(ISNA(VLOOKUP($A44&amp;$B44,'15'!$K$11:$L$50,2,0)),0,VLOOKUP($A44&amp;$B44,'15'!$K$11:$L$50,2,0))</f>
        <v>0</v>
      </c>
      <c r="AP44" s="35">
        <f>IF(ISNA(VLOOKUP($A44&amp;$B44,'15'!$K$11:$L$50,2,0)),0,VLOOKUP($A44&amp;$B44,'15'!$K$11:$L$50,2,0))</f>
        <v>0</v>
      </c>
      <c r="AQ44" s="35">
        <f>IF(ISNA(VLOOKUP($A44&amp;$B44,'15'!$K$11:$L$50,2,0)),0,VLOOKUP($A44&amp;$B44,'15'!$K$11:$L$50,2,0))</f>
        <v>0</v>
      </c>
      <c r="AR44" s="35">
        <f>IF(ISNA(VLOOKUP($A44&amp;$B44,'15'!$K$11:$L$50,2,0)),0,VLOOKUP($A44&amp;$B44,'15'!$K$11:$L$50,2,0))</f>
        <v>0</v>
      </c>
      <c r="AS44" s="35">
        <f>IF(ISNA(VLOOKUP($A44&amp;$B44,'15'!$K$11:$L$50,2,0)),0,VLOOKUP($A44&amp;$B44,'15'!$K$11:$L$50,2,0))</f>
        <v>0</v>
      </c>
      <c r="AT44" s="35">
        <f>IF(ISNA(VLOOKUP($A44&amp;$B44,'15'!$K$11:$L$50,2,0)),0,VLOOKUP($A44&amp;$B44,'15'!$K$11:$L$50,2,0))</f>
        <v>0</v>
      </c>
      <c r="AU44" s="35">
        <f>IF(ISNA(VLOOKUP($A44&amp;$B44,'15'!$K$11:$L$50,2,0)),0,VLOOKUP($A44&amp;$B44,'15'!$K$11:$L$50,2,0))</f>
        <v>0</v>
      </c>
      <c r="AV44" s="35">
        <f>IF(ISNA(VLOOKUP($A44&amp;$B44,'15'!$K$11:$L$50,2,0)),0,VLOOKUP($A44&amp;$B44,'15'!$K$11:$L$50,2,0))</f>
        <v>0</v>
      </c>
      <c r="AW44" s="25">
        <f>LARGE($AA44:$AV44,1)+LARGE($AA44:$AV44,2)+LARGE($AA44:$AV44,3)</f>
        <v>25.095723882847434</v>
      </c>
      <c r="AX44" s="26">
        <f ca="1">LARGE($BI44:$DS44,1)+LARGE($BI44:$DS44,2)+LARGE($BI44:$DS44,3)</f>
        <v>25.095723882847434</v>
      </c>
      <c r="AY44" s="27">
        <f ca="1">IF($AX44&gt;0,RANK($AX44,AX$6:AX$150),"#")</f>
        <v>39</v>
      </c>
      <c r="AZ44" s="24">
        <f ca="1">INDIRECT("'"&amp;$AZ$4&amp;"'!$Q"&amp;TEXT(ROW()+5,"###"))</f>
        <v>3</v>
      </c>
      <c r="BC44" s="181" t="str">
        <f>A44&amp;B44</f>
        <v>ПичушкинДмитрий</v>
      </c>
      <c r="BD44" s="182" t="str">
        <f>C44</f>
        <v>Курск</v>
      </c>
      <c r="BE44" s="183"/>
      <c r="BF44" s="182"/>
      <c r="BG44" s="182"/>
      <c r="BH44" s="35"/>
      <c r="BI44" s="35">
        <f ca="1">E44*Mask!G$27</f>
        <v>0</v>
      </c>
      <c r="BJ44" s="35">
        <f ca="1">F44*Mask!H$27</f>
        <v>0</v>
      </c>
      <c r="BK44" s="35">
        <f ca="1">G44*Mask!I$27</f>
        <v>0</v>
      </c>
      <c r="BL44" s="35">
        <f ca="1">H44*Mask!J$27</f>
        <v>0</v>
      </c>
      <c r="BM44" s="35">
        <f ca="1">I44*Mask!K$27</f>
        <v>0</v>
      </c>
      <c r="BN44" s="35">
        <f ca="1">J44*Mask!L$27</f>
        <v>0</v>
      </c>
      <c r="BO44" s="35">
        <f ca="1">K44*Mask!M$27</f>
        <v>0</v>
      </c>
      <c r="BP44" s="35">
        <f ca="1">L44*Mask!N$27</f>
        <v>0</v>
      </c>
      <c r="BQ44" s="35">
        <f ca="1">M44*Mask!O$27</f>
        <v>0</v>
      </c>
      <c r="BR44" s="35">
        <f ca="1">N44*Mask!P$27</f>
        <v>0</v>
      </c>
      <c r="BS44" s="35">
        <f ca="1">O44*Mask!Q$27</f>
        <v>0</v>
      </c>
      <c r="BT44" s="35">
        <f ca="1">P44*Mask!R$27</f>
        <v>0</v>
      </c>
      <c r="BU44" s="35">
        <f ca="1">Q44*Mask!S$27</f>
        <v>0</v>
      </c>
      <c r="BV44" s="35">
        <f ca="1">R44*Mask!T$27</f>
        <v>0</v>
      </c>
      <c r="BW44" s="35">
        <f ca="1">S44*Mask!U$27</f>
        <v>0</v>
      </c>
      <c r="BX44" s="35">
        <f ca="1">T44*Mask!V$27</f>
        <v>0</v>
      </c>
      <c r="BY44" s="35">
        <f ca="1">U44*Mask!W$27</f>
        <v>0</v>
      </c>
      <c r="BZ44" s="35">
        <f ca="1">V44*Mask!X$27</f>
        <v>0</v>
      </c>
      <c r="CA44" s="35">
        <f ca="1">W44*Mask!Y$27</f>
        <v>0</v>
      </c>
      <c r="CB44" s="35">
        <f ca="1">X44*Mask!Z$27</f>
        <v>0</v>
      </c>
      <c r="CC44" s="35">
        <f ca="1">Y44*Mask!AA$27</f>
        <v>0</v>
      </c>
      <c r="CD44" s="35">
        <f ca="1">Z44*Mask!AB$27</f>
        <v>0</v>
      </c>
      <c r="CE44" s="54"/>
      <c r="CF44" s="54">
        <f ca="1">IF(ISBLANK($A44),0,AA44*Mask!G$28)</f>
        <v>0</v>
      </c>
      <c r="CG44" s="54">
        <f ca="1">IF(ISBLANK($A44),0,AB44*Mask!H$28)</f>
        <v>0</v>
      </c>
      <c r="CH44" s="54">
        <f ca="1">IF(ISBLANK($A44),0,AC44*Mask!I$28)</f>
        <v>0</v>
      </c>
      <c r="CI44" s="54">
        <f ca="1">IF(ISBLANK($A44),0,AD44*Mask!J$28)</f>
        <v>0</v>
      </c>
      <c r="CJ44" s="54">
        <f ca="1">IF(ISBLANK($A44),0,AE44*Mask!K$28)</f>
        <v>0</v>
      </c>
      <c r="CK44" s="54">
        <f ca="1">IF(ISBLANK($A44),0,AF44*Mask!L$28)</f>
        <v>0</v>
      </c>
      <c r="CL44" s="54">
        <f ca="1">IF(ISBLANK($A44),0,AG44*Mask!M$28)</f>
        <v>0</v>
      </c>
      <c r="CM44" s="54">
        <f ca="1">IF(ISBLANK($A44),0,AH44*Mask!N$28)</f>
        <v>0</v>
      </c>
      <c r="CN44" s="54">
        <f ca="1">IF(ISBLANK($A44),0,AI44*Mask!O$28)</f>
        <v>0</v>
      </c>
      <c r="CO44" s="54">
        <f ca="1">IF(ISBLANK($A44),0,AJ44*Mask!P$28)</f>
        <v>0</v>
      </c>
      <c r="CP44" s="54">
        <f ca="1">IF(ISBLANK($A44),0,AK44*Mask!Q$28)</f>
        <v>0</v>
      </c>
      <c r="CQ44" s="54">
        <f ca="1">IF(ISBLANK($A44),0,AL44*Mask!R$28)</f>
        <v>25.095723882847434</v>
      </c>
      <c r="CR44" s="54">
        <f ca="1">IF(ISBLANK($A44),0,AM44*Mask!S$28)</f>
        <v>0</v>
      </c>
      <c r="CS44" s="54">
        <f ca="1">IF(ISBLANK($A44),0,AN44*Mask!T$28)</f>
        <v>0</v>
      </c>
      <c r="CT44" s="54">
        <f ca="1">IF(ISBLANK($A44),0,AO44*Mask!U$28)</f>
        <v>0</v>
      </c>
      <c r="CU44" s="54">
        <f ca="1">IF(ISBLANK($A44),0,AP44*Mask!V$28)</f>
        <v>0</v>
      </c>
      <c r="CV44" s="54">
        <f ca="1">IF(ISBLANK($A44),0,AQ44*Mask!W$28)</f>
        <v>0</v>
      </c>
      <c r="CW44" s="54">
        <f ca="1">IF(ISBLANK($A44),0,AR44*Mask!X$28)</f>
        <v>0</v>
      </c>
      <c r="CX44" s="54">
        <f ca="1">IF(ISBLANK($A44),0,AS44*Mask!Y$28)</f>
        <v>0</v>
      </c>
      <c r="CY44" s="54">
        <f ca="1">IF(ISBLANK($A44),0,AT44*Mask!Z$28)</f>
        <v>0</v>
      </c>
      <c r="CZ44" s="54">
        <f ca="1">IF(ISBLANK($A44),0,AU44*Mask!AA$28)</f>
        <v>0</v>
      </c>
      <c r="DA44" s="54">
        <f ca="1">IF(ISBLANK($A44),0,AV44*Mask!AB$28)</f>
        <v>0</v>
      </c>
      <c r="DC44" s="54">
        <f ca="1">LARGE($BI44:$DA44,4)</f>
        <v>0</v>
      </c>
    </row>
    <row r="45" spans="1:107">
      <c r="A45" s="17" t="s">
        <v>160</v>
      </c>
      <c r="B45" s="18" t="s">
        <v>132</v>
      </c>
      <c r="C45" s="18" t="s">
        <v>24</v>
      </c>
      <c r="D45" s="19"/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35">
        <v>0</v>
      </c>
      <c r="Y45" s="35">
        <v>0</v>
      </c>
      <c r="Z45" s="20">
        <v>0</v>
      </c>
      <c r="AA45" s="35">
        <f>IF(ISNA(VLOOKUP(A45&amp;B45,'1'!$K$11:$L$50,2,0)),0,VLOOKUP(A45&amp;B45,'1'!$K$11:$L$50,2,0))</f>
        <v>0</v>
      </c>
      <c r="AB45" s="35">
        <f>IF(ISNA(VLOOKUP($A45&amp;$B45,'2'!$K$11:$L$50,2,0)),0,VLOOKUP($A45&amp;$B45,'2'!$K$11:$L$50,2,0))</f>
        <v>0</v>
      </c>
      <c r="AC45" s="35">
        <f>IF(ISNA(VLOOKUP($A45&amp;$B45,'3'!$K$11:$L$50,2,0)),0,VLOOKUP($A45&amp;$B45,'3'!$K$11:$L$50,2,0))</f>
        <v>0</v>
      </c>
      <c r="AD45" s="35">
        <f>IF(ISNA(VLOOKUP($A45&amp;$B45,'4'!$K$11:$L$50,2,0)),0,VLOOKUP($A45&amp;$B45,'4'!$K$11:$L$50,2,0))</f>
        <v>0</v>
      </c>
      <c r="AE45" s="35">
        <f>IF(ISNA(VLOOKUP($A45&amp;$B45,'5'!$K$11:$L$50,2,0)),0,VLOOKUP($A45&amp;$B45,'5'!$K$11:$L$50,2,0))</f>
        <v>0</v>
      </c>
      <c r="AF45" s="35">
        <f>IF(ISNA(VLOOKUP($A45&amp;$B45,'6'!$K$11:$L$50,2,0)),0,VLOOKUP($A45&amp;$B45,'6'!$K$11:$L$50,2,0))</f>
        <v>21.75</v>
      </c>
      <c r="AG45" s="35">
        <f>IF(ISNA(VLOOKUP($A45&amp;$B45,'7'!$K$11:$L$50,2,0)),0,VLOOKUP($A45&amp;$B45,'7'!$K$11:$L$50,2,0))</f>
        <v>0</v>
      </c>
      <c r="AH45" s="35">
        <f>IF(ISNA(VLOOKUP($A45&amp;$B45,'8'!$K$11:$L$50,2,0)),0,VLOOKUP($A45&amp;$B45,'8'!$K$11:$L$50,2,0))</f>
        <v>0</v>
      </c>
      <c r="AI45" s="35">
        <f>IF(ISNA(VLOOKUP($A45&amp;$B45,'9'!$K$11:$L$50,2,0)),0,VLOOKUP($A45&amp;$B45,'9'!$K$11:$L$50,2,0))</f>
        <v>0</v>
      </c>
      <c r="AJ45" s="35">
        <f>IF(ISNA(VLOOKUP($A45&amp;$B45,'10'!$K$11:$L$50,2,0)),0,VLOOKUP($A45&amp;$B45,'10'!$K$11:$L$50,2,0))</f>
        <v>0</v>
      </c>
      <c r="AK45" s="35">
        <f>IF(ISNA(VLOOKUP($A45&amp;$B45,'11'!$K$11:$L$50,2,0)),0,VLOOKUP($A45&amp;$B45,'11'!$K$11:$L$50,2,0))</f>
        <v>0</v>
      </c>
      <c r="AL45" s="35">
        <f>IF(ISNA(VLOOKUP($A45&amp;$B45,'12'!$K$11:$L$50,2,0)),0,VLOOKUP($A45&amp;$B45,'12'!$K$11:$L$50,2,0))</f>
        <v>0</v>
      </c>
      <c r="AM45" s="35">
        <f>IF(ISNA(VLOOKUP($A45&amp;$B45,'13'!$K$11:$L$50,2,0)),0,VLOOKUP($A45&amp;$B45,'13'!$K$11:$L$50,2,0))</f>
        <v>0</v>
      </c>
      <c r="AN45" s="35">
        <f>IF(ISNA(VLOOKUP($A45&amp;$B45,'14'!$K$11:$L$50,2,0)),0,VLOOKUP($A45&amp;$B45,'14'!$K$11:$L$50,2,0))</f>
        <v>0</v>
      </c>
      <c r="AO45" s="35">
        <f>IF(ISNA(VLOOKUP($A45&amp;$B45,'15'!$K$11:$L$50,2,0)),0,VLOOKUP($A45&amp;$B45,'15'!$K$11:$L$50,2,0))</f>
        <v>0</v>
      </c>
      <c r="AP45" s="35">
        <f>IF(ISNA(VLOOKUP($A45&amp;$B45,'15'!$K$11:$L$50,2,0)),0,VLOOKUP($A45&amp;$B45,'15'!$K$11:$L$50,2,0))</f>
        <v>0</v>
      </c>
      <c r="AQ45" s="35">
        <f>IF(ISNA(VLOOKUP($A45&amp;$B45,'15'!$K$11:$L$50,2,0)),0,VLOOKUP($A45&amp;$B45,'15'!$K$11:$L$50,2,0))</f>
        <v>0</v>
      </c>
      <c r="AR45" s="35">
        <f>IF(ISNA(VLOOKUP($A45&amp;$B45,'15'!$K$11:$L$50,2,0)),0,VLOOKUP($A45&amp;$B45,'15'!$K$11:$L$50,2,0))</f>
        <v>0</v>
      </c>
      <c r="AS45" s="35">
        <f>IF(ISNA(VLOOKUP($A45&amp;$B45,'15'!$K$11:$L$50,2,0)),0,VLOOKUP($A45&amp;$B45,'15'!$K$11:$L$50,2,0))</f>
        <v>0</v>
      </c>
      <c r="AT45" s="35">
        <f>IF(ISNA(VLOOKUP($A45&amp;$B45,'15'!$K$11:$L$50,2,0)),0,VLOOKUP($A45&amp;$B45,'15'!$K$11:$L$50,2,0))</f>
        <v>0</v>
      </c>
      <c r="AU45" s="35">
        <f>IF(ISNA(VLOOKUP($A45&amp;$B45,'15'!$K$11:$L$50,2,0)),0,VLOOKUP($A45&amp;$B45,'15'!$K$11:$L$50,2,0))</f>
        <v>0</v>
      </c>
      <c r="AV45" s="35">
        <f>IF(ISNA(VLOOKUP($A45&amp;$B45,'15'!$K$11:$L$50,2,0)),0,VLOOKUP($A45&amp;$B45,'15'!$K$11:$L$50,2,0))</f>
        <v>0</v>
      </c>
      <c r="AW45" s="25">
        <f>LARGE($AA45:$AV45,1)+LARGE($AA45:$AV45,2)+LARGE($AA45:$AV45,3)</f>
        <v>21.75</v>
      </c>
      <c r="AX45" s="26">
        <f ca="1">LARGE($BI45:$DS45,1)+LARGE($BI45:$DS45,2)+LARGE($BI45:$DS45,3)</f>
        <v>21.75</v>
      </c>
      <c r="AY45" s="27">
        <f ca="1">IF($AX45&gt;0,RANK($AX45,AX$6:AX$150),"#")</f>
        <v>40</v>
      </c>
      <c r="AZ45" s="24">
        <f ca="1">INDIRECT("'"&amp;$AZ$4&amp;"'!$Q"&amp;TEXT(ROW()+5,"###"))</f>
        <v>-5</v>
      </c>
      <c r="BC45" s="181" t="str">
        <f>A45&amp;B45</f>
        <v>КудиновАлександр</v>
      </c>
      <c r="BD45" s="182" t="str">
        <f>C45</f>
        <v>Северодвинск</v>
      </c>
      <c r="BE45" s="200">
        <v>11511202667</v>
      </c>
      <c r="BF45" s="200" t="s">
        <v>220</v>
      </c>
      <c r="BG45" s="182"/>
      <c r="BH45" s="35"/>
      <c r="BI45" s="35">
        <f ca="1">E45*Mask!G$27</f>
        <v>0</v>
      </c>
      <c r="BJ45" s="35">
        <f ca="1">F45*Mask!H$27</f>
        <v>0</v>
      </c>
      <c r="BK45" s="35">
        <f ca="1">G45*Mask!I$27</f>
        <v>0</v>
      </c>
      <c r="BL45" s="35">
        <f ca="1">H45*Mask!J$27</f>
        <v>0</v>
      </c>
      <c r="BM45" s="35">
        <f ca="1">I45*Mask!K$27</f>
        <v>0</v>
      </c>
      <c r="BN45" s="35">
        <f ca="1">J45*Mask!L$27</f>
        <v>0</v>
      </c>
      <c r="BO45" s="35">
        <f ca="1">K45*Mask!M$27</f>
        <v>0</v>
      </c>
      <c r="BP45" s="35">
        <f ca="1">L45*Mask!N$27</f>
        <v>0</v>
      </c>
      <c r="BQ45" s="35">
        <f ca="1">M45*Mask!O$27</f>
        <v>0</v>
      </c>
      <c r="BR45" s="35">
        <f ca="1">N45*Mask!P$27</f>
        <v>0</v>
      </c>
      <c r="BS45" s="35">
        <f ca="1">O45*Mask!Q$27</f>
        <v>0</v>
      </c>
      <c r="BT45" s="35">
        <f ca="1">P45*Mask!R$27</f>
        <v>0</v>
      </c>
      <c r="BU45" s="35">
        <f ca="1">Q45*Mask!S$27</f>
        <v>0</v>
      </c>
      <c r="BV45" s="35">
        <f ca="1">R45*Mask!T$27</f>
        <v>0</v>
      </c>
      <c r="BW45" s="35">
        <f ca="1">S45*Mask!U$27</f>
        <v>0</v>
      </c>
      <c r="BX45" s="35">
        <f ca="1">T45*Mask!V$27</f>
        <v>0</v>
      </c>
      <c r="BY45" s="35">
        <f ca="1">U45*Mask!W$27</f>
        <v>0</v>
      </c>
      <c r="BZ45" s="35">
        <f ca="1">V45*Mask!X$27</f>
        <v>0</v>
      </c>
      <c r="CA45" s="35">
        <f ca="1">W45*Mask!Y$27</f>
        <v>0</v>
      </c>
      <c r="CB45" s="35">
        <f ca="1">X45*Mask!Z$27</f>
        <v>0</v>
      </c>
      <c r="CC45" s="35">
        <f ca="1">Y45*Mask!AA$27</f>
        <v>0</v>
      </c>
      <c r="CD45" s="35">
        <f ca="1">Z45*Mask!AB$27</f>
        <v>0</v>
      </c>
      <c r="CE45" s="54"/>
      <c r="CF45" s="54">
        <f ca="1">IF(ISBLANK($A45),0,AA45*Mask!G$28)</f>
        <v>0</v>
      </c>
      <c r="CG45" s="54">
        <f ca="1">IF(ISBLANK($A45),0,AB45*Mask!H$28)</f>
        <v>0</v>
      </c>
      <c r="CH45" s="54">
        <f ca="1">IF(ISBLANK($A45),0,AC45*Mask!I$28)</f>
        <v>0</v>
      </c>
      <c r="CI45" s="54">
        <f ca="1">IF(ISBLANK($A45),0,AD45*Mask!J$28)</f>
        <v>0</v>
      </c>
      <c r="CJ45" s="54">
        <f ca="1">IF(ISBLANK($A45),0,AE45*Mask!K$28)</f>
        <v>0</v>
      </c>
      <c r="CK45" s="54">
        <f ca="1">IF(ISBLANK($A45),0,AF45*Mask!L$28)</f>
        <v>21.75</v>
      </c>
      <c r="CL45" s="54">
        <f ca="1">IF(ISBLANK($A45),0,AG45*Mask!M$28)</f>
        <v>0</v>
      </c>
      <c r="CM45" s="54">
        <f ca="1">IF(ISBLANK($A45),0,AH45*Mask!N$28)</f>
        <v>0</v>
      </c>
      <c r="CN45" s="54">
        <f ca="1">IF(ISBLANK($A45),0,AI45*Mask!O$28)</f>
        <v>0</v>
      </c>
      <c r="CO45" s="54">
        <f ca="1">IF(ISBLANK($A45),0,AJ45*Mask!P$28)</f>
        <v>0</v>
      </c>
      <c r="CP45" s="54">
        <f ca="1">IF(ISBLANK($A45),0,AK45*Mask!Q$28)</f>
        <v>0</v>
      </c>
      <c r="CQ45" s="54">
        <f ca="1">IF(ISBLANK($A45),0,AL45*Mask!R$28)</f>
        <v>0</v>
      </c>
      <c r="CR45" s="54">
        <f ca="1">IF(ISBLANK($A45),0,AM45*Mask!S$28)</f>
        <v>0</v>
      </c>
      <c r="CS45" s="54">
        <f ca="1">IF(ISBLANK($A45),0,AN45*Mask!T$28)</f>
        <v>0</v>
      </c>
      <c r="CT45" s="54">
        <f ca="1">IF(ISBLANK($A45),0,AO45*Mask!U$28)</f>
        <v>0</v>
      </c>
      <c r="CU45" s="54">
        <f ca="1">IF(ISBLANK($A45),0,AP45*Mask!V$28)</f>
        <v>0</v>
      </c>
      <c r="CV45" s="54">
        <f ca="1">IF(ISBLANK($A45),0,AQ45*Mask!W$28)</f>
        <v>0</v>
      </c>
      <c r="CW45" s="54">
        <f ca="1">IF(ISBLANK($A45),0,AR45*Mask!X$28)</f>
        <v>0</v>
      </c>
      <c r="CX45" s="54">
        <f ca="1">IF(ISBLANK($A45),0,AS45*Mask!Y$28)</f>
        <v>0</v>
      </c>
      <c r="CY45" s="54">
        <f ca="1">IF(ISBLANK($A45),0,AT45*Mask!Z$28)</f>
        <v>0</v>
      </c>
      <c r="CZ45" s="54">
        <f ca="1">IF(ISBLANK($A45),0,AU45*Mask!AA$28)</f>
        <v>0</v>
      </c>
      <c r="DA45" s="54">
        <f ca="1">IF(ISBLANK($A45),0,AV45*Mask!AB$28)</f>
        <v>0</v>
      </c>
      <c r="DC45" s="54">
        <f ca="1">LARGE($BI45:$DA45,4)</f>
        <v>0</v>
      </c>
    </row>
    <row r="46" spans="1:107">
      <c r="A46" s="17" t="s">
        <v>82</v>
      </c>
      <c r="B46" s="18" t="s">
        <v>83</v>
      </c>
      <c r="C46" s="18" t="s">
        <v>9</v>
      </c>
      <c r="D46" s="19"/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41.880908351173481</v>
      </c>
      <c r="L46" s="20">
        <v>36.730142576319146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35">
        <v>0</v>
      </c>
      <c r="Y46" s="35">
        <v>0</v>
      </c>
      <c r="Z46" s="20">
        <v>0</v>
      </c>
      <c r="AA46" s="35">
        <f>IF(ISNA(VLOOKUP(A46&amp;B46,'1'!$K$11:$L$50,2,0)),0,VLOOKUP(A46&amp;B46,'1'!$K$11:$L$50,2,0))</f>
        <v>0</v>
      </c>
      <c r="AB46" s="35">
        <f>IF(ISNA(VLOOKUP($A46&amp;$B46,'2'!$K$11:$L$50,2,0)),0,VLOOKUP($A46&amp;$B46,'2'!$K$11:$L$50,2,0))</f>
        <v>0</v>
      </c>
      <c r="AC46" s="35">
        <f>IF(ISNA(VLOOKUP($A46&amp;$B46,'3'!$K$11:$L$50,2,0)),0,VLOOKUP($A46&amp;$B46,'3'!$K$11:$L$50,2,0))</f>
        <v>0</v>
      </c>
      <c r="AD46" s="35">
        <f>IF(ISNA(VLOOKUP($A46&amp;$B46,'4'!$K$11:$L$50,2,0)),0,VLOOKUP($A46&amp;$B46,'4'!$K$11:$L$50,2,0))</f>
        <v>0</v>
      </c>
      <c r="AE46" s="35">
        <f>IF(ISNA(VLOOKUP($A46&amp;$B46,'5'!$K$11:$L$50,2,0)),0,VLOOKUP($A46&amp;$B46,'5'!$K$11:$L$50,2,0))</f>
        <v>0</v>
      </c>
      <c r="AF46" s="35">
        <f>IF(ISNA(VLOOKUP($A46&amp;$B46,'6'!$K$11:$L$50,2,0)),0,VLOOKUP($A46&amp;$B46,'6'!$K$11:$L$50,2,0))</f>
        <v>0</v>
      </c>
      <c r="AG46" s="35">
        <f>IF(ISNA(VLOOKUP($A46&amp;$B46,'7'!$K$11:$L$50,2,0)),0,VLOOKUP($A46&amp;$B46,'7'!$K$11:$L$50,2,0))</f>
        <v>20.587747972684891</v>
      </c>
      <c r="AH46" s="35">
        <f>IF(ISNA(VLOOKUP($A46&amp;$B46,'8'!$K$11:$L$50,2,0)),0,VLOOKUP($A46&amp;$B46,'8'!$K$11:$L$50,2,0))</f>
        <v>0</v>
      </c>
      <c r="AI46" s="35">
        <f>IF(ISNA(VLOOKUP($A46&amp;$B46,'9'!$K$11:$L$50,2,0)),0,VLOOKUP($A46&amp;$B46,'9'!$K$11:$L$50,2,0))</f>
        <v>0</v>
      </c>
      <c r="AJ46" s="35">
        <f>IF(ISNA(VLOOKUP($A46&amp;$B46,'10'!$K$11:$L$50,2,0)),0,VLOOKUP($A46&amp;$B46,'10'!$K$11:$L$50,2,0))</f>
        <v>0</v>
      </c>
      <c r="AK46" s="35">
        <f>IF(ISNA(VLOOKUP($A46&amp;$B46,'11'!$K$11:$L$50,2,0)),0,VLOOKUP($A46&amp;$B46,'11'!$K$11:$L$50,2,0))</f>
        <v>0</v>
      </c>
      <c r="AL46" s="35">
        <f>IF(ISNA(VLOOKUP($A46&amp;$B46,'12'!$K$11:$L$50,2,0)),0,VLOOKUP($A46&amp;$B46,'12'!$K$11:$L$50,2,0))</f>
        <v>0</v>
      </c>
      <c r="AM46" s="35">
        <f>IF(ISNA(VLOOKUP($A46&amp;$B46,'13'!$K$11:$L$50,2,0)),0,VLOOKUP($A46&amp;$B46,'13'!$K$11:$L$50,2,0))</f>
        <v>0</v>
      </c>
      <c r="AN46" s="35">
        <f>IF(ISNA(VLOOKUP($A46&amp;$B46,'14'!$K$11:$L$50,2,0)),0,VLOOKUP($A46&amp;$B46,'14'!$K$11:$L$50,2,0))</f>
        <v>0</v>
      </c>
      <c r="AO46" s="35">
        <f>IF(ISNA(VLOOKUP($A46&amp;$B46,'15'!$K$11:$L$50,2,0)),0,VLOOKUP($A46&amp;$B46,'15'!$K$11:$L$50,2,0))</f>
        <v>0</v>
      </c>
      <c r="AP46" s="35">
        <f>IF(ISNA(VLOOKUP($A46&amp;$B46,'15'!$K$11:$L$50,2,0)),0,VLOOKUP($A46&amp;$B46,'15'!$K$11:$L$50,2,0))</f>
        <v>0</v>
      </c>
      <c r="AQ46" s="35">
        <f>IF(ISNA(VLOOKUP($A46&amp;$B46,'15'!$K$11:$L$50,2,0)),0,VLOOKUP($A46&amp;$B46,'15'!$K$11:$L$50,2,0))</f>
        <v>0</v>
      </c>
      <c r="AR46" s="35">
        <f>IF(ISNA(VLOOKUP($A46&amp;$B46,'15'!$K$11:$L$50,2,0)),0,VLOOKUP($A46&amp;$B46,'15'!$K$11:$L$50,2,0))</f>
        <v>0</v>
      </c>
      <c r="AS46" s="35">
        <f>IF(ISNA(VLOOKUP($A46&amp;$B46,'15'!$K$11:$L$50,2,0)),0,VLOOKUP($A46&amp;$B46,'15'!$K$11:$L$50,2,0))</f>
        <v>0</v>
      </c>
      <c r="AT46" s="35">
        <f>IF(ISNA(VLOOKUP($A46&amp;$B46,'15'!$K$11:$L$50,2,0)),0,VLOOKUP($A46&amp;$B46,'15'!$K$11:$L$50,2,0))</f>
        <v>0</v>
      </c>
      <c r="AU46" s="35">
        <f>IF(ISNA(VLOOKUP($A46&amp;$B46,'15'!$K$11:$L$50,2,0)),0,VLOOKUP($A46&amp;$B46,'15'!$K$11:$L$50,2,0))</f>
        <v>0</v>
      </c>
      <c r="AV46" s="35">
        <f>IF(ISNA(VLOOKUP($A46&amp;$B46,'15'!$K$11:$L$50,2,0)),0,VLOOKUP($A46&amp;$B46,'15'!$K$11:$L$50,2,0))</f>
        <v>0</v>
      </c>
      <c r="AW46" s="25">
        <f>LARGE($AA46:$AV46,1)+LARGE($AA46:$AV46,2)+LARGE($AA46:$AV46,3)</f>
        <v>20.587747972684891</v>
      </c>
      <c r="AX46" s="26">
        <f ca="1">LARGE($BI46:$DS46,1)+LARGE($BI46:$DS46,2)+LARGE($BI46:$DS46,3)</f>
        <v>20.587747972684891</v>
      </c>
      <c r="AY46" s="27">
        <f ca="1">IF($AX46&gt;0,RANK($AX46,AX$6:AX$150),"#")</f>
        <v>41</v>
      </c>
      <c r="AZ46" s="24">
        <f ca="1">INDIRECT("'"&amp;$AZ$4&amp;"'!$Q"&amp;TEXT(ROW()+5,"###"))</f>
        <v>-5</v>
      </c>
      <c r="BC46" s="181" t="str">
        <f>A46&amp;B46</f>
        <v>ЛамцовДенис</v>
      </c>
      <c r="BD46" s="182" t="str">
        <f>C46</f>
        <v>Москва</v>
      </c>
      <c r="BE46" s="200">
        <v>11511101812</v>
      </c>
      <c r="BF46" s="200" t="s">
        <v>219</v>
      </c>
      <c r="BG46" s="182"/>
      <c r="BH46" s="35"/>
      <c r="BI46" s="35">
        <f ca="1">E46*Mask!G$27</f>
        <v>0</v>
      </c>
      <c r="BJ46" s="35">
        <f ca="1">F46*Mask!H$27</f>
        <v>0</v>
      </c>
      <c r="BK46" s="35">
        <f ca="1">G46*Mask!I$27</f>
        <v>0</v>
      </c>
      <c r="BL46" s="35">
        <f ca="1">H46*Mask!J$27</f>
        <v>0</v>
      </c>
      <c r="BM46" s="35">
        <f ca="1">I46*Mask!K$27</f>
        <v>0</v>
      </c>
      <c r="BN46" s="35">
        <f ca="1">J46*Mask!L$27</f>
        <v>0</v>
      </c>
      <c r="BO46" s="35">
        <f ca="1">K46*Mask!M$27</f>
        <v>0</v>
      </c>
      <c r="BP46" s="35">
        <f ca="1">L46*Mask!N$27</f>
        <v>0</v>
      </c>
      <c r="BQ46" s="35">
        <f ca="1">M46*Mask!O$27</f>
        <v>0</v>
      </c>
      <c r="BR46" s="35">
        <f ca="1">N46*Mask!P$27</f>
        <v>0</v>
      </c>
      <c r="BS46" s="35">
        <f ca="1">O46*Mask!Q$27</f>
        <v>0</v>
      </c>
      <c r="BT46" s="35">
        <f ca="1">P46*Mask!R$27</f>
        <v>0</v>
      </c>
      <c r="BU46" s="35">
        <f ca="1">Q46*Mask!S$27</f>
        <v>0</v>
      </c>
      <c r="BV46" s="35">
        <f ca="1">R46*Mask!T$27</f>
        <v>0</v>
      </c>
      <c r="BW46" s="35">
        <f ca="1">S46*Mask!U$27</f>
        <v>0</v>
      </c>
      <c r="BX46" s="35">
        <f ca="1">T46*Mask!V$27</f>
        <v>0</v>
      </c>
      <c r="BY46" s="35">
        <f ca="1">U46*Mask!W$27</f>
        <v>0</v>
      </c>
      <c r="BZ46" s="35">
        <f ca="1">V46*Mask!X$27</f>
        <v>0</v>
      </c>
      <c r="CA46" s="35">
        <f ca="1">W46*Mask!Y$27</f>
        <v>0</v>
      </c>
      <c r="CB46" s="35">
        <f ca="1">X46*Mask!Z$27</f>
        <v>0</v>
      </c>
      <c r="CC46" s="35">
        <f ca="1">Y46*Mask!AA$27</f>
        <v>0</v>
      </c>
      <c r="CD46" s="35">
        <f ca="1">Z46*Mask!AB$27</f>
        <v>0</v>
      </c>
      <c r="CE46" s="54"/>
      <c r="CF46" s="54">
        <f ca="1">IF(ISBLANK($A46),0,AA46*Mask!G$28)</f>
        <v>0</v>
      </c>
      <c r="CG46" s="54">
        <f ca="1">IF(ISBLANK($A46),0,AB46*Mask!H$28)</f>
        <v>0</v>
      </c>
      <c r="CH46" s="54">
        <f ca="1">IF(ISBLANK($A46),0,AC46*Mask!I$28)</f>
        <v>0</v>
      </c>
      <c r="CI46" s="54">
        <f ca="1">IF(ISBLANK($A46),0,AD46*Mask!J$28)</f>
        <v>0</v>
      </c>
      <c r="CJ46" s="54">
        <f ca="1">IF(ISBLANK($A46),0,AE46*Mask!K$28)</f>
        <v>0</v>
      </c>
      <c r="CK46" s="54">
        <f ca="1">IF(ISBLANK($A46),0,AF46*Mask!L$28)</f>
        <v>0</v>
      </c>
      <c r="CL46" s="54">
        <f ca="1">IF(ISBLANK($A46),0,AG46*Mask!M$28)</f>
        <v>20.587747972684891</v>
      </c>
      <c r="CM46" s="54">
        <f ca="1">IF(ISBLANK($A46),0,AH46*Mask!N$28)</f>
        <v>0</v>
      </c>
      <c r="CN46" s="54">
        <f ca="1">IF(ISBLANK($A46),0,AI46*Mask!O$28)</f>
        <v>0</v>
      </c>
      <c r="CO46" s="54">
        <f ca="1">IF(ISBLANK($A46),0,AJ46*Mask!P$28)</f>
        <v>0</v>
      </c>
      <c r="CP46" s="54">
        <f ca="1">IF(ISBLANK($A46),0,AK46*Mask!Q$28)</f>
        <v>0</v>
      </c>
      <c r="CQ46" s="54">
        <f ca="1">IF(ISBLANK($A46),0,AL46*Mask!R$28)</f>
        <v>0</v>
      </c>
      <c r="CR46" s="54">
        <f ca="1">IF(ISBLANK($A46),0,AM46*Mask!S$28)</f>
        <v>0</v>
      </c>
      <c r="CS46" s="54">
        <f ca="1">IF(ISBLANK($A46),0,AN46*Mask!T$28)</f>
        <v>0</v>
      </c>
      <c r="CT46" s="54">
        <f ca="1">IF(ISBLANK($A46),0,AO46*Mask!U$28)</f>
        <v>0</v>
      </c>
      <c r="CU46" s="54">
        <f ca="1">IF(ISBLANK($A46),0,AP46*Mask!V$28)</f>
        <v>0</v>
      </c>
      <c r="CV46" s="54">
        <f ca="1">IF(ISBLANK($A46),0,AQ46*Mask!W$28)</f>
        <v>0</v>
      </c>
      <c r="CW46" s="54">
        <f ca="1">IF(ISBLANK($A46),0,AR46*Mask!X$28)</f>
        <v>0</v>
      </c>
      <c r="CX46" s="54">
        <f ca="1">IF(ISBLANK($A46),0,AS46*Mask!Y$28)</f>
        <v>0</v>
      </c>
      <c r="CY46" s="54">
        <f ca="1">IF(ISBLANK($A46),0,AT46*Mask!Z$28)</f>
        <v>0</v>
      </c>
      <c r="CZ46" s="54">
        <f ca="1">IF(ISBLANK($A46),0,AU46*Mask!AA$28)</f>
        <v>0</v>
      </c>
      <c r="DA46" s="54">
        <f ca="1">IF(ISBLANK($A46),0,AV46*Mask!AB$28)</f>
        <v>0</v>
      </c>
      <c r="DC46" s="54">
        <f ca="1">LARGE($BI46:$DA46,4)</f>
        <v>0</v>
      </c>
    </row>
    <row r="47" spans="1:107">
      <c r="A47" s="17" t="s">
        <v>96</v>
      </c>
      <c r="B47" s="18" t="s">
        <v>97</v>
      </c>
      <c r="C47" s="18" t="s">
        <v>24</v>
      </c>
      <c r="D47" s="19"/>
      <c r="E47" s="20">
        <v>0</v>
      </c>
      <c r="F47" s="20">
        <v>0</v>
      </c>
      <c r="G47" s="20">
        <v>0</v>
      </c>
      <c r="H47" s="20">
        <v>44.539983355704237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35">
        <v>0</v>
      </c>
      <c r="Y47" s="35">
        <v>0</v>
      </c>
      <c r="Z47" s="20">
        <v>0</v>
      </c>
      <c r="AA47" s="35">
        <f>IF(ISNA(VLOOKUP(A47&amp;B47,'1'!$K$11:$L$50,2,0)),0,VLOOKUP(A47&amp;B47,'1'!$K$11:$L$50,2,0))</f>
        <v>0</v>
      </c>
      <c r="AB47" s="35">
        <f>IF(ISNA(VLOOKUP($A47&amp;$B47,'2'!$K$11:$L$50,2,0)),0,VLOOKUP($A47&amp;$B47,'2'!$K$11:$L$50,2,0))</f>
        <v>0</v>
      </c>
      <c r="AC47" s="35">
        <f>IF(ISNA(VLOOKUP($A47&amp;$B47,'3'!$K$11:$L$50,2,0)),0,VLOOKUP($A47&amp;$B47,'3'!$K$11:$L$50,2,0))</f>
        <v>0</v>
      </c>
      <c r="AD47" s="35">
        <f>IF(ISNA(VLOOKUP($A47&amp;$B47,'4'!$K$11:$L$50,2,0)),0,VLOOKUP($A47&amp;$B47,'4'!$K$11:$L$50,2,0))</f>
        <v>0</v>
      </c>
      <c r="AE47" s="35">
        <f>IF(ISNA(VLOOKUP($A47&amp;$B47,'5'!$K$11:$L$50,2,0)),0,VLOOKUP($A47&amp;$B47,'5'!$K$11:$L$50,2,0))</f>
        <v>0</v>
      </c>
      <c r="AF47" s="35">
        <f>IF(ISNA(VLOOKUP($A47&amp;$B47,'6'!$K$11:$L$50,2,0)),0,VLOOKUP($A47&amp;$B47,'6'!$K$11:$L$50,2,0))</f>
        <v>18.75</v>
      </c>
      <c r="AG47" s="35">
        <f>IF(ISNA(VLOOKUP($A47&amp;$B47,'7'!$K$11:$L$50,2,0)),0,VLOOKUP($A47&amp;$B47,'7'!$K$11:$L$50,2,0))</f>
        <v>0</v>
      </c>
      <c r="AH47" s="35">
        <f>IF(ISNA(VLOOKUP($A47&amp;$B47,'8'!$K$11:$L$50,2,0)),0,VLOOKUP($A47&amp;$B47,'8'!$K$11:$L$50,2,0))</f>
        <v>0</v>
      </c>
      <c r="AI47" s="35">
        <f>IF(ISNA(VLOOKUP($A47&amp;$B47,'9'!$K$11:$L$50,2,0)),0,VLOOKUP($A47&amp;$B47,'9'!$K$11:$L$50,2,0))</f>
        <v>0</v>
      </c>
      <c r="AJ47" s="35">
        <f>IF(ISNA(VLOOKUP($A47&amp;$B47,'10'!$K$11:$L$50,2,0)),0,VLOOKUP($A47&amp;$B47,'10'!$K$11:$L$50,2,0))</f>
        <v>0</v>
      </c>
      <c r="AK47" s="35">
        <f>IF(ISNA(VLOOKUP($A47&amp;$B47,'11'!$K$11:$L$50,2,0)),0,VLOOKUP($A47&amp;$B47,'11'!$K$11:$L$50,2,0))</f>
        <v>0</v>
      </c>
      <c r="AL47" s="35">
        <f>IF(ISNA(VLOOKUP($A47&amp;$B47,'12'!$K$11:$L$50,2,0)),0,VLOOKUP($A47&amp;$B47,'12'!$K$11:$L$50,2,0))</f>
        <v>0</v>
      </c>
      <c r="AM47" s="35">
        <f>IF(ISNA(VLOOKUP($A47&amp;$B47,'13'!$K$11:$L$50,2,0)),0,VLOOKUP($A47&amp;$B47,'13'!$K$11:$L$50,2,0))</f>
        <v>0</v>
      </c>
      <c r="AN47" s="35">
        <f>IF(ISNA(VLOOKUP($A47&amp;$B47,'14'!$K$11:$L$50,2,0)),0,VLOOKUP($A47&amp;$B47,'14'!$K$11:$L$50,2,0))</f>
        <v>0</v>
      </c>
      <c r="AO47" s="35">
        <f>IF(ISNA(VLOOKUP($A47&amp;$B47,'15'!$K$11:$L$50,2,0)),0,VLOOKUP($A47&amp;$B47,'15'!$K$11:$L$50,2,0))</f>
        <v>0</v>
      </c>
      <c r="AP47" s="35">
        <f>IF(ISNA(VLOOKUP($A47&amp;$B47,'15'!$K$11:$L$50,2,0)),0,VLOOKUP($A47&amp;$B47,'15'!$K$11:$L$50,2,0))</f>
        <v>0</v>
      </c>
      <c r="AQ47" s="35">
        <f>IF(ISNA(VLOOKUP($A47&amp;$B47,'15'!$K$11:$L$50,2,0)),0,VLOOKUP($A47&amp;$B47,'15'!$K$11:$L$50,2,0))</f>
        <v>0</v>
      </c>
      <c r="AR47" s="35">
        <f>IF(ISNA(VLOOKUP($A47&amp;$B47,'15'!$K$11:$L$50,2,0)),0,VLOOKUP($A47&amp;$B47,'15'!$K$11:$L$50,2,0))</f>
        <v>0</v>
      </c>
      <c r="AS47" s="35">
        <f>IF(ISNA(VLOOKUP($A47&amp;$B47,'15'!$K$11:$L$50,2,0)),0,VLOOKUP($A47&amp;$B47,'15'!$K$11:$L$50,2,0))</f>
        <v>0</v>
      </c>
      <c r="AT47" s="35">
        <f>IF(ISNA(VLOOKUP($A47&amp;$B47,'15'!$K$11:$L$50,2,0)),0,VLOOKUP($A47&amp;$B47,'15'!$K$11:$L$50,2,0))</f>
        <v>0</v>
      </c>
      <c r="AU47" s="35">
        <f>IF(ISNA(VLOOKUP($A47&amp;$B47,'15'!$K$11:$L$50,2,0)),0,VLOOKUP($A47&amp;$B47,'15'!$K$11:$L$50,2,0))</f>
        <v>0</v>
      </c>
      <c r="AV47" s="35">
        <f>IF(ISNA(VLOOKUP($A47&amp;$B47,'15'!$K$11:$L$50,2,0)),0,VLOOKUP($A47&amp;$B47,'15'!$K$11:$L$50,2,0))</f>
        <v>0</v>
      </c>
      <c r="AW47" s="25">
        <f>LARGE($AA47:$AV47,1)+LARGE($AA47:$AV47,2)+LARGE($AA47:$AV47,3)</f>
        <v>18.75</v>
      </c>
      <c r="AX47" s="26">
        <f ca="1">LARGE($BI47:$DS47,1)+LARGE($BI47:$DS47,2)+LARGE($BI47:$DS47,3)</f>
        <v>18.75</v>
      </c>
      <c r="AY47" s="27">
        <f ca="1">IF($AX47&gt;0,RANK($AX47,AX$6:AX$150),"#")</f>
        <v>42</v>
      </c>
      <c r="AZ47" s="24">
        <f ca="1">INDIRECT("'"&amp;$AZ$4&amp;"'!$Q"&amp;TEXT(ROW()+5,"###"))</f>
        <v>-5</v>
      </c>
      <c r="BC47" s="181" t="str">
        <f>A47&amp;B47</f>
        <v>ГильОлег</v>
      </c>
      <c r="BD47" s="182" t="str">
        <f>C47</f>
        <v>Северодвинск</v>
      </c>
      <c r="BE47" s="200">
        <v>11511202616</v>
      </c>
      <c r="BF47" s="200" t="s">
        <v>221</v>
      </c>
      <c r="BG47" s="182"/>
      <c r="BH47" s="35"/>
      <c r="BI47" s="35">
        <f ca="1">E47*Mask!G$27</f>
        <v>0</v>
      </c>
      <c r="BJ47" s="35">
        <f ca="1">F47*Mask!H$27</f>
        <v>0</v>
      </c>
      <c r="BK47" s="35">
        <f ca="1">G47*Mask!I$27</f>
        <v>0</v>
      </c>
      <c r="BL47" s="35">
        <f ca="1">H47*Mask!J$27</f>
        <v>0</v>
      </c>
      <c r="BM47" s="35">
        <f ca="1">I47*Mask!K$27</f>
        <v>0</v>
      </c>
      <c r="BN47" s="35">
        <f ca="1">J47*Mask!L$27</f>
        <v>0</v>
      </c>
      <c r="BO47" s="35">
        <f ca="1">K47*Mask!M$27</f>
        <v>0</v>
      </c>
      <c r="BP47" s="35">
        <f ca="1">L47*Mask!N$27</f>
        <v>0</v>
      </c>
      <c r="BQ47" s="35">
        <f ca="1">M47*Mask!O$27</f>
        <v>0</v>
      </c>
      <c r="BR47" s="35">
        <f ca="1">N47*Mask!P$27</f>
        <v>0</v>
      </c>
      <c r="BS47" s="35">
        <f ca="1">O47*Mask!Q$27</f>
        <v>0</v>
      </c>
      <c r="BT47" s="35">
        <f ca="1">P47*Mask!R$27</f>
        <v>0</v>
      </c>
      <c r="BU47" s="35">
        <f ca="1">Q47*Mask!S$27</f>
        <v>0</v>
      </c>
      <c r="BV47" s="35">
        <f ca="1">R47*Mask!T$27</f>
        <v>0</v>
      </c>
      <c r="BW47" s="35">
        <f ca="1">S47*Mask!U$27</f>
        <v>0</v>
      </c>
      <c r="BX47" s="35">
        <f ca="1">T47*Mask!V$27</f>
        <v>0</v>
      </c>
      <c r="BY47" s="35">
        <f ca="1">U47*Mask!W$27</f>
        <v>0</v>
      </c>
      <c r="BZ47" s="35">
        <f ca="1">V47*Mask!X$27</f>
        <v>0</v>
      </c>
      <c r="CA47" s="35">
        <f ca="1">W47*Mask!Y$27</f>
        <v>0</v>
      </c>
      <c r="CB47" s="35">
        <f ca="1">X47*Mask!Z$27</f>
        <v>0</v>
      </c>
      <c r="CC47" s="35">
        <f ca="1">Y47*Mask!AA$27</f>
        <v>0</v>
      </c>
      <c r="CD47" s="35">
        <f ca="1">Z47*Mask!AB$27</f>
        <v>0</v>
      </c>
      <c r="CE47" s="54"/>
      <c r="CF47" s="54">
        <f ca="1">IF(ISBLANK($A47),0,AA47*Mask!G$28)</f>
        <v>0</v>
      </c>
      <c r="CG47" s="54">
        <f ca="1">IF(ISBLANK($A47),0,AB47*Mask!H$28)</f>
        <v>0</v>
      </c>
      <c r="CH47" s="54">
        <f ca="1">IF(ISBLANK($A47),0,AC47*Mask!I$28)</f>
        <v>0</v>
      </c>
      <c r="CI47" s="54">
        <f ca="1">IF(ISBLANK($A47),0,AD47*Mask!J$28)</f>
        <v>0</v>
      </c>
      <c r="CJ47" s="54">
        <f ca="1">IF(ISBLANK($A47),0,AE47*Mask!K$28)</f>
        <v>0</v>
      </c>
      <c r="CK47" s="54">
        <f ca="1">IF(ISBLANK($A47),0,AF47*Mask!L$28)</f>
        <v>18.75</v>
      </c>
      <c r="CL47" s="54">
        <f ca="1">IF(ISBLANK($A47),0,AG47*Mask!M$28)</f>
        <v>0</v>
      </c>
      <c r="CM47" s="54">
        <f ca="1">IF(ISBLANK($A47),0,AH47*Mask!N$28)</f>
        <v>0</v>
      </c>
      <c r="CN47" s="54">
        <f ca="1">IF(ISBLANK($A47),0,AI47*Mask!O$28)</f>
        <v>0</v>
      </c>
      <c r="CO47" s="54">
        <f ca="1">IF(ISBLANK($A47),0,AJ47*Mask!P$28)</f>
        <v>0</v>
      </c>
      <c r="CP47" s="54">
        <f ca="1">IF(ISBLANK($A47),0,AK47*Mask!Q$28)</f>
        <v>0</v>
      </c>
      <c r="CQ47" s="54">
        <f ca="1">IF(ISBLANK($A47),0,AL47*Mask!R$28)</f>
        <v>0</v>
      </c>
      <c r="CR47" s="54">
        <f ca="1">IF(ISBLANK($A47),0,AM47*Mask!S$28)</f>
        <v>0</v>
      </c>
      <c r="CS47" s="54">
        <f ca="1">IF(ISBLANK($A47),0,AN47*Mask!T$28)</f>
        <v>0</v>
      </c>
      <c r="CT47" s="54">
        <f ca="1">IF(ISBLANK($A47),0,AO47*Mask!U$28)</f>
        <v>0</v>
      </c>
      <c r="CU47" s="54">
        <f ca="1">IF(ISBLANK($A47),0,AP47*Mask!V$28)</f>
        <v>0</v>
      </c>
      <c r="CV47" s="54">
        <f ca="1">IF(ISBLANK($A47),0,AQ47*Mask!W$28)</f>
        <v>0</v>
      </c>
      <c r="CW47" s="54">
        <f ca="1">IF(ISBLANK($A47),0,AR47*Mask!X$28)</f>
        <v>0</v>
      </c>
      <c r="CX47" s="54">
        <f ca="1">IF(ISBLANK($A47),0,AS47*Mask!Y$28)</f>
        <v>0</v>
      </c>
      <c r="CY47" s="54">
        <f ca="1">IF(ISBLANK($A47),0,AT47*Mask!Z$28)</f>
        <v>0</v>
      </c>
      <c r="CZ47" s="54">
        <f ca="1">IF(ISBLANK($A47),0,AU47*Mask!AA$28)</f>
        <v>0</v>
      </c>
      <c r="DA47" s="54">
        <f ca="1">IF(ISBLANK($A47),0,AV47*Mask!AB$28)</f>
        <v>0</v>
      </c>
      <c r="DC47" s="54">
        <f ca="1">LARGE($BI47:$DA47,4)</f>
        <v>0</v>
      </c>
    </row>
    <row r="48" spans="1:107">
      <c r="A48" s="17" t="s">
        <v>161</v>
      </c>
      <c r="B48" s="18" t="s">
        <v>147</v>
      </c>
      <c r="C48" s="18" t="s">
        <v>24</v>
      </c>
      <c r="D48" s="19"/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35">
        <v>0</v>
      </c>
      <c r="Y48" s="35">
        <v>0</v>
      </c>
      <c r="Z48" s="20">
        <v>0</v>
      </c>
      <c r="AA48" s="35">
        <f>IF(ISNA(VLOOKUP(A48&amp;B48,'1'!$K$11:$L$50,2,0)),0,VLOOKUP(A48&amp;B48,'1'!$K$11:$L$50,2,0))</f>
        <v>0</v>
      </c>
      <c r="AB48" s="35">
        <f>IF(ISNA(VLOOKUP($A48&amp;$B48,'2'!$K$11:$L$50,2,0)),0,VLOOKUP($A48&amp;$B48,'2'!$K$11:$L$50,2,0))</f>
        <v>0</v>
      </c>
      <c r="AC48" s="35">
        <f>IF(ISNA(VLOOKUP($A48&amp;$B48,'3'!$K$11:$L$50,2,0)),0,VLOOKUP($A48&amp;$B48,'3'!$K$11:$L$50,2,0))</f>
        <v>0</v>
      </c>
      <c r="AD48" s="35">
        <f>IF(ISNA(VLOOKUP($A48&amp;$B48,'4'!$K$11:$L$50,2,0)),0,VLOOKUP($A48&amp;$B48,'4'!$K$11:$L$50,2,0))</f>
        <v>0</v>
      </c>
      <c r="AE48" s="35">
        <f>IF(ISNA(VLOOKUP($A48&amp;$B48,'5'!$K$11:$L$50,2,0)),0,VLOOKUP($A48&amp;$B48,'5'!$K$11:$L$50,2,0))</f>
        <v>0</v>
      </c>
      <c r="AF48" s="35">
        <f>IF(ISNA(VLOOKUP($A48&amp;$B48,'6'!$K$11:$L$50,2,0)),0,VLOOKUP($A48&amp;$B48,'6'!$K$11:$L$50,2,0))</f>
        <v>16.5</v>
      </c>
      <c r="AG48" s="35">
        <f>IF(ISNA(VLOOKUP($A48&amp;$B48,'7'!$K$11:$L$50,2,0)),0,VLOOKUP($A48&amp;$B48,'7'!$K$11:$L$50,2,0))</f>
        <v>0</v>
      </c>
      <c r="AH48" s="35">
        <f>IF(ISNA(VLOOKUP($A48&amp;$B48,'8'!$K$11:$L$50,2,0)),0,VLOOKUP($A48&amp;$B48,'8'!$K$11:$L$50,2,0))</f>
        <v>0</v>
      </c>
      <c r="AI48" s="35">
        <f>IF(ISNA(VLOOKUP($A48&amp;$B48,'9'!$K$11:$L$50,2,0)),0,VLOOKUP($A48&amp;$B48,'9'!$K$11:$L$50,2,0))</f>
        <v>0</v>
      </c>
      <c r="AJ48" s="35">
        <f>IF(ISNA(VLOOKUP($A48&amp;$B48,'10'!$K$11:$L$50,2,0)),0,VLOOKUP($A48&amp;$B48,'10'!$K$11:$L$50,2,0))</f>
        <v>0</v>
      </c>
      <c r="AK48" s="35">
        <f>IF(ISNA(VLOOKUP($A48&amp;$B48,'11'!$K$11:$L$50,2,0)),0,VLOOKUP($A48&amp;$B48,'11'!$K$11:$L$50,2,0))</f>
        <v>0</v>
      </c>
      <c r="AL48" s="35">
        <f>IF(ISNA(VLOOKUP($A48&amp;$B48,'12'!$K$11:$L$50,2,0)),0,VLOOKUP($A48&amp;$B48,'12'!$K$11:$L$50,2,0))</f>
        <v>0</v>
      </c>
      <c r="AM48" s="35">
        <f>IF(ISNA(VLOOKUP($A48&amp;$B48,'13'!$K$11:$L$50,2,0)),0,VLOOKUP($A48&amp;$B48,'13'!$K$11:$L$50,2,0))</f>
        <v>0</v>
      </c>
      <c r="AN48" s="35">
        <f>IF(ISNA(VLOOKUP($A48&amp;$B48,'14'!$K$11:$L$50,2,0)),0,VLOOKUP($A48&amp;$B48,'14'!$K$11:$L$50,2,0))</f>
        <v>0</v>
      </c>
      <c r="AO48" s="35">
        <f>IF(ISNA(VLOOKUP($A48&amp;$B48,'15'!$K$11:$L$50,2,0)),0,VLOOKUP($A48&amp;$B48,'15'!$K$11:$L$50,2,0))</f>
        <v>0</v>
      </c>
      <c r="AP48" s="35">
        <f>IF(ISNA(VLOOKUP($A48&amp;$B48,'15'!$K$11:$L$50,2,0)),0,VLOOKUP($A48&amp;$B48,'15'!$K$11:$L$50,2,0))</f>
        <v>0</v>
      </c>
      <c r="AQ48" s="35">
        <f>IF(ISNA(VLOOKUP($A48&amp;$B48,'15'!$K$11:$L$50,2,0)),0,VLOOKUP($A48&amp;$B48,'15'!$K$11:$L$50,2,0))</f>
        <v>0</v>
      </c>
      <c r="AR48" s="35">
        <f>IF(ISNA(VLOOKUP($A48&amp;$B48,'15'!$K$11:$L$50,2,0)),0,VLOOKUP($A48&amp;$B48,'15'!$K$11:$L$50,2,0))</f>
        <v>0</v>
      </c>
      <c r="AS48" s="35">
        <f>IF(ISNA(VLOOKUP($A48&amp;$B48,'15'!$K$11:$L$50,2,0)),0,VLOOKUP($A48&amp;$B48,'15'!$K$11:$L$50,2,0))</f>
        <v>0</v>
      </c>
      <c r="AT48" s="35">
        <f>IF(ISNA(VLOOKUP($A48&amp;$B48,'15'!$K$11:$L$50,2,0)),0,VLOOKUP($A48&amp;$B48,'15'!$K$11:$L$50,2,0))</f>
        <v>0</v>
      </c>
      <c r="AU48" s="35">
        <f>IF(ISNA(VLOOKUP($A48&amp;$B48,'15'!$K$11:$L$50,2,0)),0,VLOOKUP($A48&amp;$B48,'15'!$K$11:$L$50,2,0))</f>
        <v>0</v>
      </c>
      <c r="AV48" s="35">
        <f>IF(ISNA(VLOOKUP($A48&amp;$B48,'15'!$K$11:$L$50,2,0)),0,VLOOKUP($A48&amp;$B48,'15'!$K$11:$L$50,2,0))</f>
        <v>0</v>
      </c>
      <c r="AW48" s="25">
        <f>LARGE($AA48:$AV48,1)+LARGE($AA48:$AV48,2)+LARGE($AA48:$AV48,3)</f>
        <v>16.5</v>
      </c>
      <c r="AX48" s="26">
        <f ca="1">LARGE($BI48:$DS48,1)+LARGE($BI48:$DS48,2)+LARGE($BI48:$DS48,3)</f>
        <v>16.5</v>
      </c>
      <c r="AY48" s="27">
        <f ca="1">IF($AX48&gt;0,RANK($AX48,AX$6:AX$150),"#")</f>
        <v>43</v>
      </c>
      <c r="AZ48" s="24">
        <f ca="1">INDIRECT("'"&amp;$AZ$4&amp;"'!$Q"&amp;TEXT(ROW()+5,"###"))</f>
        <v>-5</v>
      </c>
      <c r="BC48" s="181" t="str">
        <f>A48&amp;B48</f>
        <v>МеньшиковИван</v>
      </c>
      <c r="BD48" s="182" t="str">
        <f>C48</f>
        <v>Северодвинск</v>
      </c>
      <c r="BE48" s="200">
        <v>11511202672</v>
      </c>
      <c r="BF48" s="200" t="s">
        <v>222</v>
      </c>
      <c r="BG48" s="182"/>
      <c r="BH48" s="35"/>
      <c r="BI48" s="35">
        <f ca="1">E48*Mask!G$27</f>
        <v>0</v>
      </c>
      <c r="BJ48" s="35">
        <f ca="1">F48*Mask!H$27</f>
        <v>0</v>
      </c>
      <c r="BK48" s="35">
        <f ca="1">G48*Mask!I$27</f>
        <v>0</v>
      </c>
      <c r="BL48" s="35">
        <f ca="1">H48*Mask!J$27</f>
        <v>0</v>
      </c>
      <c r="BM48" s="35">
        <f ca="1">I48*Mask!K$27</f>
        <v>0</v>
      </c>
      <c r="BN48" s="35">
        <f ca="1">J48*Mask!L$27</f>
        <v>0</v>
      </c>
      <c r="BO48" s="35">
        <f ca="1">K48*Mask!M$27</f>
        <v>0</v>
      </c>
      <c r="BP48" s="35">
        <f ca="1">L48*Mask!N$27</f>
        <v>0</v>
      </c>
      <c r="BQ48" s="35">
        <f ca="1">M48*Mask!O$27</f>
        <v>0</v>
      </c>
      <c r="BR48" s="35">
        <f ca="1">N48*Mask!P$27</f>
        <v>0</v>
      </c>
      <c r="BS48" s="35">
        <f ca="1">O48*Mask!Q$27</f>
        <v>0</v>
      </c>
      <c r="BT48" s="35">
        <f ca="1">P48*Mask!R$27</f>
        <v>0</v>
      </c>
      <c r="BU48" s="35">
        <f ca="1">Q48*Mask!S$27</f>
        <v>0</v>
      </c>
      <c r="BV48" s="35">
        <f ca="1">R48*Mask!T$27</f>
        <v>0</v>
      </c>
      <c r="BW48" s="35">
        <f ca="1">S48*Mask!U$27</f>
        <v>0</v>
      </c>
      <c r="BX48" s="35">
        <f ca="1">T48*Mask!V$27</f>
        <v>0</v>
      </c>
      <c r="BY48" s="35">
        <f ca="1">U48*Mask!W$27</f>
        <v>0</v>
      </c>
      <c r="BZ48" s="35">
        <f ca="1">V48*Mask!X$27</f>
        <v>0</v>
      </c>
      <c r="CA48" s="35">
        <f ca="1">W48*Mask!Y$27</f>
        <v>0</v>
      </c>
      <c r="CB48" s="35">
        <f ca="1">X48*Mask!Z$27</f>
        <v>0</v>
      </c>
      <c r="CC48" s="35">
        <f ca="1">Y48*Mask!AA$27</f>
        <v>0</v>
      </c>
      <c r="CD48" s="35">
        <f ca="1">Z48*Mask!AB$27</f>
        <v>0</v>
      </c>
      <c r="CE48" s="54"/>
      <c r="CF48" s="54">
        <f ca="1">IF(ISBLANK($A48),0,AA48*Mask!G$28)</f>
        <v>0</v>
      </c>
      <c r="CG48" s="54">
        <f ca="1">IF(ISBLANK($A48),0,AB48*Mask!H$28)</f>
        <v>0</v>
      </c>
      <c r="CH48" s="54">
        <f ca="1">IF(ISBLANK($A48),0,AC48*Mask!I$28)</f>
        <v>0</v>
      </c>
      <c r="CI48" s="54">
        <f ca="1">IF(ISBLANK($A48),0,AD48*Mask!J$28)</f>
        <v>0</v>
      </c>
      <c r="CJ48" s="54">
        <f ca="1">IF(ISBLANK($A48),0,AE48*Mask!K$28)</f>
        <v>0</v>
      </c>
      <c r="CK48" s="54">
        <f ca="1">IF(ISBLANK($A48),0,AF48*Mask!L$28)</f>
        <v>16.5</v>
      </c>
      <c r="CL48" s="54">
        <f ca="1">IF(ISBLANK($A48),0,AG48*Mask!M$28)</f>
        <v>0</v>
      </c>
      <c r="CM48" s="54">
        <f ca="1">IF(ISBLANK($A48),0,AH48*Mask!N$28)</f>
        <v>0</v>
      </c>
      <c r="CN48" s="54">
        <f ca="1">IF(ISBLANK($A48),0,AI48*Mask!O$28)</f>
        <v>0</v>
      </c>
      <c r="CO48" s="54">
        <f ca="1">IF(ISBLANK($A48),0,AJ48*Mask!P$28)</f>
        <v>0</v>
      </c>
      <c r="CP48" s="54">
        <f ca="1">IF(ISBLANK($A48),0,AK48*Mask!Q$28)</f>
        <v>0</v>
      </c>
      <c r="CQ48" s="54">
        <f ca="1">IF(ISBLANK($A48),0,AL48*Mask!R$28)</f>
        <v>0</v>
      </c>
      <c r="CR48" s="54">
        <f ca="1">IF(ISBLANK($A48),0,AM48*Mask!S$28)</f>
        <v>0</v>
      </c>
      <c r="CS48" s="54">
        <f ca="1">IF(ISBLANK($A48),0,AN48*Mask!T$28)</f>
        <v>0</v>
      </c>
      <c r="CT48" s="54">
        <f ca="1">IF(ISBLANK($A48),0,AO48*Mask!U$28)</f>
        <v>0</v>
      </c>
      <c r="CU48" s="54">
        <f ca="1">IF(ISBLANK($A48),0,AP48*Mask!V$28)</f>
        <v>0</v>
      </c>
      <c r="CV48" s="54">
        <f ca="1">IF(ISBLANK($A48),0,AQ48*Mask!W$28)</f>
        <v>0</v>
      </c>
      <c r="CW48" s="54">
        <f ca="1">IF(ISBLANK($A48),0,AR48*Mask!X$28)</f>
        <v>0</v>
      </c>
      <c r="CX48" s="54">
        <f ca="1">IF(ISBLANK($A48),0,AS48*Mask!Y$28)</f>
        <v>0</v>
      </c>
      <c r="CY48" s="54">
        <f ca="1">IF(ISBLANK($A48),0,AT48*Mask!Z$28)</f>
        <v>0</v>
      </c>
      <c r="CZ48" s="54">
        <f ca="1">IF(ISBLANK($A48),0,AU48*Mask!AA$28)</f>
        <v>0</v>
      </c>
      <c r="DA48" s="54">
        <f ca="1">IF(ISBLANK($A48),0,AV48*Mask!AB$28)</f>
        <v>0</v>
      </c>
      <c r="DC48" s="54">
        <f ca="1">LARGE($BI48:$DA48,4)</f>
        <v>0</v>
      </c>
    </row>
    <row r="49" spans="1:107">
      <c r="A49" s="17" t="s">
        <v>162</v>
      </c>
      <c r="B49" s="18" t="s">
        <v>163</v>
      </c>
      <c r="C49" s="18" t="s">
        <v>24</v>
      </c>
      <c r="D49" s="19"/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35">
        <v>0</v>
      </c>
      <c r="Y49" s="35">
        <v>0</v>
      </c>
      <c r="Z49" s="20">
        <v>0</v>
      </c>
      <c r="AA49" s="35">
        <f>IF(ISNA(VLOOKUP(A49&amp;B49,'1'!$K$11:$L$50,2,0)),0,VLOOKUP(A49&amp;B49,'1'!$K$11:$L$50,2,0))</f>
        <v>0</v>
      </c>
      <c r="AB49" s="35">
        <f>IF(ISNA(VLOOKUP($A49&amp;$B49,'2'!$K$11:$L$50,2,0)),0,VLOOKUP($A49&amp;$B49,'2'!$K$11:$L$50,2,0))</f>
        <v>0</v>
      </c>
      <c r="AC49" s="35">
        <f>IF(ISNA(VLOOKUP($A49&amp;$B49,'3'!$K$11:$L$50,2,0)),0,VLOOKUP($A49&amp;$B49,'3'!$K$11:$L$50,2,0))</f>
        <v>0</v>
      </c>
      <c r="AD49" s="35">
        <f>IF(ISNA(VLOOKUP($A49&amp;$B49,'4'!$K$11:$L$50,2,0)),0,VLOOKUP($A49&amp;$B49,'4'!$K$11:$L$50,2,0))</f>
        <v>0</v>
      </c>
      <c r="AE49" s="35">
        <f>IF(ISNA(VLOOKUP($A49&amp;$B49,'5'!$K$11:$L$50,2,0)),0,VLOOKUP($A49&amp;$B49,'5'!$K$11:$L$50,2,0))</f>
        <v>0</v>
      </c>
      <c r="AF49" s="35">
        <f>IF(ISNA(VLOOKUP($A49&amp;$B49,'6'!$K$11:$L$50,2,0)),0,VLOOKUP($A49&amp;$B49,'6'!$K$11:$L$50,2,0))</f>
        <v>15</v>
      </c>
      <c r="AG49" s="35">
        <f>IF(ISNA(VLOOKUP($A49&amp;$B49,'7'!$K$11:$L$50,2,0)),0,VLOOKUP($A49&amp;$B49,'7'!$K$11:$L$50,2,0))</f>
        <v>0</v>
      </c>
      <c r="AH49" s="35">
        <f>IF(ISNA(VLOOKUP($A49&amp;$B49,'8'!$K$11:$L$50,2,0)),0,VLOOKUP($A49&amp;$B49,'8'!$K$11:$L$50,2,0))</f>
        <v>0</v>
      </c>
      <c r="AI49" s="35">
        <f>IF(ISNA(VLOOKUP($A49&amp;$B49,'9'!$K$11:$L$50,2,0)),0,VLOOKUP($A49&amp;$B49,'9'!$K$11:$L$50,2,0))</f>
        <v>0</v>
      </c>
      <c r="AJ49" s="35">
        <f>IF(ISNA(VLOOKUP($A49&amp;$B49,'10'!$K$11:$L$50,2,0)),0,VLOOKUP($A49&amp;$B49,'10'!$K$11:$L$50,2,0))</f>
        <v>0</v>
      </c>
      <c r="AK49" s="35">
        <f>IF(ISNA(VLOOKUP($A49&amp;$B49,'11'!$K$11:$L$50,2,0)),0,VLOOKUP($A49&amp;$B49,'11'!$K$11:$L$50,2,0))</f>
        <v>0</v>
      </c>
      <c r="AL49" s="35">
        <f>IF(ISNA(VLOOKUP($A49&amp;$B49,'12'!$K$11:$L$50,2,0)),0,VLOOKUP($A49&amp;$B49,'12'!$K$11:$L$50,2,0))</f>
        <v>0</v>
      </c>
      <c r="AM49" s="35">
        <f>IF(ISNA(VLOOKUP($A49&amp;$B49,'13'!$K$11:$L$50,2,0)),0,VLOOKUP($A49&amp;$B49,'13'!$K$11:$L$50,2,0))</f>
        <v>0</v>
      </c>
      <c r="AN49" s="35">
        <f>IF(ISNA(VLOOKUP($A49&amp;$B49,'14'!$K$11:$L$50,2,0)),0,VLOOKUP($A49&amp;$B49,'14'!$K$11:$L$50,2,0))</f>
        <v>0</v>
      </c>
      <c r="AO49" s="35">
        <f>IF(ISNA(VLOOKUP($A49&amp;$B49,'15'!$K$11:$L$50,2,0)),0,VLOOKUP($A49&amp;$B49,'15'!$K$11:$L$50,2,0))</f>
        <v>0</v>
      </c>
      <c r="AP49" s="35">
        <f>IF(ISNA(VLOOKUP($A49&amp;$B49,'15'!$K$11:$L$50,2,0)),0,VLOOKUP($A49&amp;$B49,'15'!$K$11:$L$50,2,0))</f>
        <v>0</v>
      </c>
      <c r="AQ49" s="35">
        <f>IF(ISNA(VLOOKUP($A49&amp;$B49,'15'!$K$11:$L$50,2,0)),0,VLOOKUP($A49&amp;$B49,'15'!$K$11:$L$50,2,0))</f>
        <v>0</v>
      </c>
      <c r="AR49" s="35">
        <f>IF(ISNA(VLOOKUP($A49&amp;$B49,'15'!$K$11:$L$50,2,0)),0,VLOOKUP($A49&amp;$B49,'15'!$K$11:$L$50,2,0))</f>
        <v>0</v>
      </c>
      <c r="AS49" s="35">
        <f>IF(ISNA(VLOOKUP($A49&amp;$B49,'15'!$K$11:$L$50,2,0)),0,VLOOKUP($A49&amp;$B49,'15'!$K$11:$L$50,2,0))</f>
        <v>0</v>
      </c>
      <c r="AT49" s="35">
        <f>IF(ISNA(VLOOKUP($A49&amp;$B49,'15'!$K$11:$L$50,2,0)),0,VLOOKUP($A49&amp;$B49,'15'!$K$11:$L$50,2,0))</f>
        <v>0</v>
      </c>
      <c r="AU49" s="35">
        <f>IF(ISNA(VLOOKUP($A49&amp;$B49,'15'!$K$11:$L$50,2,0)),0,VLOOKUP($A49&amp;$B49,'15'!$K$11:$L$50,2,0))</f>
        <v>0</v>
      </c>
      <c r="AV49" s="35">
        <f>IF(ISNA(VLOOKUP($A49&amp;$B49,'15'!$K$11:$L$50,2,0)),0,VLOOKUP($A49&amp;$B49,'15'!$K$11:$L$50,2,0))</f>
        <v>0</v>
      </c>
      <c r="AW49" s="25">
        <f>LARGE($AA49:$AV49,1)+LARGE($AA49:$AV49,2)+LARGE($AA49:$AV49,3)</f>
        <v>15</v>
      </c>
      <c r="AX49" s="26">
        <f ca="1">LARGE($BI49:$DS49,1)+LARGE($BI49:$DS49,2)+LARGE($BI49:$DS49,3)</f>
        <v>15</v>
      </c>
      <c r="AY49" s="27">
        <f ca="1">IF($AX49&gt;0,RANK($AX49,AX$6:AX$150),"#")</f>
        <v>44</v>
      </c>
      <c r="AZ49" s="24">
        <f ca="1">INDIRECT("'"&amp;$AZ$4&amp;"'!$Q"&amp;TEXT(ROW()+5,"###"))</f>
        <v>-5</v>
      </c>
      <c r="BC49" s="181" t="str">
        <f>A49&amp;B49</f>
        <v>ЛюбарецМихаил</v>
      </c>
      <c r="BD49" s="182" t="str">
        <f>C49</f>
        <v>Северодвинск</v>
      </c>
      <c r="BE49" s="200">
        <v>11511202633</v>
      </c>
      <c r="BF49" s="200" t="s">
        <v>223</v>
      </c>
      <c r="BG49" s="182"/>
      <c r="BH49" s="35"/>
      <c r="BI49" s="35">
        <f ca="1">E49*Mask!G$27</f>
        <v>0</v>
      </c>
      <c r="BJ49" s="35">
        <f ca="1">F49*Mask!H$27</f>
        <v>0</v>
      </c>
      <c r="BK49" s="35">
        <f ca="1">G49*Mask!I$27</f>
        <v>0</v>
      </c>
      <c r="BL49" s="35">
        <f ca="1">H49*Mask!J$27</f>
        <v>0</v>
      </c>
      <c r="BM49" s="35">
        <f ca="1">I49*Mask!K$27</f>
        <v>0</v>
      </c>
      <c r="BN49" s="35">
        <f ca="1">J49*Mask!L$27</f>
        <v>0</v>
      </c>
      <c r="BO49" s="35">
        <f ca="1">K49*Mask!M$27</f>
        <v>0</v>
      </c>
      <c r="BP49" s="35">
        <f ca="1">L49*Mask!N$27</f>
        <v>0</v>
      </c>
      <c r="BQ49" s="35">
        <f ca="1">M49*Mask!O$27</f>
        <v>0</v>
      </c>
      <c r="BR49" s="35">
        <f ca="1">N49*Mask!P$27</f>
        <v>0</v>
      </c>
      <c r="BS49" s="35">
        <f ca="1">O49*Mask!Q$27</f>
        <v>0</v>
      </c>
      <c r="BT49" s="35">
        <f ca="1">P49*Mask!R$27</f>
        <v>0</v>
      </c>
      <c r="BU49" s="35">
        <f ca="1">Q49*Mask!S$27</f>
        <v>0</v>
      </c>
      <c r="BV49" s="35">
        <f ca="1">R49*Mask!T$27</f>
        <v>0</v>
      </c>
      <c r="BW49" s="35">
        <f ca="1">S49*Mask!U$27</f>
        <v>0</v>
      </c>
      <c r="BX49" s="35">
        <f ca="1">T49*Mask!V$27</f>
        <v>0</v>
      </c>
      <c r="BY49" s="35">
        <f ca="1">U49*Mask!W$27</f>
        <v>0</v>
      </c>
      <c r="BZ49" s="35">
        <f ca="1">V49*Mask!X$27</f>
        <v>0</v>
      </c>
      <c r="CA49" s="35">
        <f ca="1">W49*Mask!Y$27</f>
        <v>0</v>
      </c>
      <c r="CB49" s="35">
        <f ca="1">X49*Mask!Z$27</f>
        <v>0</v>
      </c>
      <c r="CC49" s="35">
        <f ca="1">Y49*Mask!AA$27</f>
        <v>0</v>
      </c>
      <c r="CD49" s="35">
        <f ca="1">Z49*Mask!AB$27</f>
        <v>0</v>
      </c>
      <c r="CE49" s="54"/>
      <c r="CF49" s="54">
        <f ca="1">IF(ISBLANK($A49),0,AA49*Mask!G$28)</f>
        <v>0</v>
      </c>
      <c r="CG49" s="54">
        <f ca="1">IF(ISBLANK($A49),0,AB49*Mask!H$28)</f>
        <v>0</v>
      </c>
      <c r="CH49" s="54">
        <f ca="1">IF(ISBLANK($A49),0,AC49*Mask!I$28)</f>
        <v>0</v>
      </c>
      <c r="CI49" s="54">
        <f ca="1">IF(ISBLANK($A49),0,AD49*Mask!J$28)</f>
        <v>0</v>
      </c>
      <c r="CJ49" s="54">
        <f ca="1">IF(ISBLANK($A49),0,AE49*Mask!K$28)</f>
        <v>0</v>
      </c>
      <c r="CK49" s="54">
        <f ca="1">IF(ISBLANK($A49),0,AF49*Mask!L$28)</f>
        <v>15</v>
      </c>
      <c r="CL49" s="54">
        <f ca="1">IF(ISBLANK($A49),0,AG49*Mask!M$28)</f>
        <v>0</v>
      </c>
      <c r="CM49" s="54">
        <f ca="1">IF(ISBLANK($A49),0,AH49*Mask!N$28)</f>
        <v>0</v>
      </c>
      <c r="CN49" s="54">
        <f ca="1">IF(ISBLANK($A49),0,AI49*Mask!O$28)</f>
        <v>0</v>
      </c>
      <c r="CO49" s="54">
        <f ca="1">IF(ISBLANK($A49),0,AJ49*Mask!P$28)</f>
        <v>0</v>
      </c>
      <c r="CP49" s="54">
        <f ca="1">IF(ISBLANK($A49),0,AK49*Mask!Q$28)</f>
        <v>0</v>
      </c>
      <c r="CQ49" s="54">
        <f ca="1">IF(ISBLANK($A49),0,AL49*Mask!R$28)</f>
        <v>0</v>
      </c>
      <c r="CR49" s="54">
        <f ca="1">IF(ISBLANK($A49),0,AM49*Mask!S$28)</f>
        <v>0</v>
      </c>
      <c r="CS49" s="54">
        <f ca="1">IF(ISBLANK($A49),0,AN49*Mask!T$28)</f>
        <v>0</v>
      </c>
      <c r="CT49" s="54">
        <f ca="1">IF(ISBLANK($A49),0,AO49*Mask!U$28)</f>
        <v>0</v>
      </c>
      <c r="CU49" s="54">
        <f ca="1">IF(ISBLANK($A49),0,AP49*Mask!V$28)</f>
        <v>0</v>
      </c>
      <c r="CV49" s="54">
        <f ca="1">IF(ISBLANK($A49),0,AQ49*Mask!W$28)</f>
        <v>0</v>
      </c>
      <c r="CW49" s="54">
        <f ca="1">IF(ISBLANK($A49),0,AR49*Mask!X$28)</f>
        <v>0</v>
      </c>
      <c r="CX49" s="54">
        <f ca="1">IF(ISBLANK($A49),0,AS49*Mask!Y$28)</f>
        <v>0</v>
      </c>
      <c r="CY49" s="54">
        <f ca="1">IF(ISBLANK($A49),0,AT49*Mask!Z$28)</f>
        <v>0</v>
      </c>
      <c r="CZ49" s="54">
        <f ca="1">IF(ISBLANK($A49),0,AU49*Mask!AA$28)</f>
        <v>0</v>
      </c>
      <c r="DA49" s="54">
        <f ca="1">IF(ISBLANK($A49),0,AV49*Mask!AB$28)</f>
        <v>0</v>
      </c>
      <c r="DC49" s="54">
        <f ca="1">LARGE($BI49:$DA49,4)</f>
        <v>0</v>
      </c>
    </row>
    <row r="50" spans="1:107">
      <c r="A50" s="17" t="s">
        <v>98</v>
      </c>
      <c r="B50" s="18" t="s">
        <v>83</v>
      </c>
      <c r="C50" s="18" t="s">
        <v>9</v>
      </c>
      <c r="D50" s="19"/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35">
        <v>0</v>
      </c>
      <c r="Y50" s="35">
        <v>0</v>
      </c>
      <c r="Z50" s="20">
        <v>0</v>
      </c>
      <c r="AA50" s="35">
        <f>IF(ISNA(VLOOKUP(A50&amp;B50,'1'!$K$11:$L$50,2,0)),0,VLOOKUP(A50&amp;B50,'1'!$K$11:$L$50,2,0))</f>
        <v>12.741409543176204</v>
      </c>
      <c r="AB50" s="35">
        <f>IF(ISNA(VLOOKUP($A50&amp;$B50,'2'!$K$11:$L$50,2,0)),0,VLOOKUP($A50&amp;$B50,'2'!$K$11:$L$50,2,0))</f>
        <v>0</v>
      </c>
      <c r="AC50" s="35">
        <f>IF(ISNA(VLOOKUP($A50&amp;$B50,'3'!$K$11:$L$50,2,0)),0,VLOOKUP($A50&amp;$B50,'3'!$K$11:$L$50,2,0))</f>
        <v>0</v>
      </c>
      <c r="AD50" s="35">
        <f>IF(ISNA(VLOOKUP($A50&amp;$B50,'4'!$K$11:$L$50,2,0)),0,VLOOKUP($A50&amp;$B50,'4'!$K$11:$L$50,2,0))</f>
        <v>0</v>
      </c>
      <c r="AE50" s="35">
        <f>IF(ISNA(VLOOKUP($A50&amp;$B50,'5'!$K$11:$L$50,2,0)),0,VLOOKUP($A50&amp;$B50,'5'!$K$11:$L$50,2,0))</f>
        <v>0</v>
      </c>
      <c r="AF50" s="35">
        <f>IF(ISNA(VLOOKUP($A50&amp;$B50,'6'!$K$11:$L$50,2,0)),0,VLOOKUP($A50&amp;$B50,'6'!$K$11:$L$50,2,0))</f>
        <v>0</v>
      </c>
      <c r="AG50" s="35">
        <f>IF(ISNA(VLOOKUP($A50&amp;$B50,'7'!$K$11:$L$50,2,0)),0,VLOOKUP($A50&amp;$B50,'7'!$K$11:$L$50,2,0))</f>
        <v>0</v>
      </c>
      <c r="AH50" s="35">
        <f>IF(ISNA(VLOOKUP($A50&amp;$B50,'8'!$K$11:$L$50,2,0)),0,VLOOKUP($A50&amp;$B50,'8'!$K$11:$L$50,2,0))</f>
        <v>0</v>
      </c>
      <c r="AI50" s="35">
        <f>IF(ISNA(VLOOKUP($A50&amp;$B50,'9'!$K$11:$L$50,2,0)),0,VLOOKUP($A50&amp;$B50,'9'!$K$11:$L$50,2,0))</f>
        <v>0</v>
      </c>
      <c r="AJ50" s="35">
        <f>IF(ISNA(VLOOKUP($A50&amp;$B50,'10'!$K$11:$L$50,2,0)),0,VLOOKUP($A50&amp;$B50,'10'!$K$11:$L$50,2,0))</f>
        <v>0</v>
      </c>
      <c r="AK50" s="35">
        <f>IF(ISNA(VLOOKUP($A50&amp;$B50,'11'!$K$11:$L$50,2,0)),0,VLOOKUP($A50&amp;$B50,'11'!$K$11:$L$50,2,0))</f>
        <v>0</v>
      </c>
      <c r="AL50" s="35">
        <f>IF(ISNA(VLOOKUP($A50&amp;$B50,'12'!$K$11:$L$50,2,0)),0,VLOOKUP($A50&amp;$B50,'12'!$K$11:$L$50,2,0))</f>
        <v>0</v>
      </c>
      <c r="AM50" s="35">
        <f>IF(ISNA(VLOOKUP($A50&amp;$B50,'13'!$K$11:$L$50,2,0)),0,VLOOKUP($A50&amp;$B50,'13'!$K$11:$L$50,2,0))</f>
        <v>0</v>
      </c>
      <c r="AN50" s="35">
        <f>IF(ISNA(VLOOKUP($A50&amp;$B50,'14'!$K$11:$L$50,2,0)),0,VLOOKUP($A50&amp;$B50,'14'!$K$11:$L$50,2,0))</f>
        <v>0</v>
      </c>
      <c r="AO50" s="35">
        <f>IF(ISNA(VLOOKUP($A50&amp;$B50,'15'!$K$11:$L$50,2,0)),0,VLOOKUP($A50&amp;$B50,'15'!$K$11:$L$50,2,0))</f>
        <v>0</v>
      </c>
      <c r="AP50" s="35">
        <f>IF(ISNA(VLOOKUP($A50&amp;$B50,'15'!$K$11:$L$50,2,0)),0,VLOOKUP($A50&amp;$B50,'15'!$K$11:$L$50,2,0))</f>
        <v>0</v>
      </c>
      <c r="AQ50" s="35">
        <f>IF(ISNA(VLOOKUP($A50&amp;$B50,'15'!$K$11:$L$50,2,0)),0,VLOOKUP($A50&amp;$B50,'15'!$K$11:$L$50,2,0))</f>
        <v>0</v>
      </c>
      <c r="AR50" s="35">
        <f>IF(ISNA(VLOOKUP($A50&amp;$B50,'15'!$K$11:$L$50,2,0)),0,VLOOKUP($A50&amp;$B50,'15'!$K$11:$L$50,2,0))</f>
        <v>0</v>
      </c>
      <c r="AS50" s="35">
        <f>IF(ISNA(VLOOKUP($A50&amp;$B50,'15'!$K$11:$L$50,2,0)),0,VLOOKUP($A50&amp;$B50,'15'!$K$11:$L$50,2,0))</f>
        <v>0</v>
      </c>
      <c r="AT50" s="35">
        <f>IF(ISNA(VLOOKUP($A50&amp;$B50,'15'!$K$11:$L$50,2,0)),0,VLOOKUP($A50&amp;$B50,'15'!$K$11:$L$50,2,0))</f>
        <v>0</v>
      </c>
      <c r="AU50" s="35">
        <f>IF(ISNA(VLOOKUP($A50&amp;$B50,'15'!$K$11:$L$50,2,0)),0,VLOOKUP($A50&amp;$B50,'15'!$K$11:$L$50,2,0))</f>
        <v>0</v>
      </c>
      <c r="AV50" s="35">
        <f>IF(ISNA(VLOOKUP($A50&amp;$B50,'15'!$K$11:$L$50,2,0)),0,VLOOKUP($A50&amp;$B50,'15'!$K$11:$L$50,2,0))</f>
        <v>0</v>
      </c>
      <c r="AW50" s="25">
        <f>LARGE($AA50:$AV50,1)+LARGE($AA50:$AV50,2)+LARGE($AA50:$AV50,3)</f>
        <v>12.741409543176204</v>
      </c>
      <c r="AX50" s="26">
        <f ca="1">LARGE($BI50:$DS50,1)+LARGE($BI50:$DS50,2)+LARGE($BI50:$DS50,3)</f>
        <v>12.741409543176204</v>
      </c>
      <c r="AY50" s="27">
        <f ca="1">IF($AX50&gt;0,RANK($AX50,AX$6:AX$150),"#")</f>
        <v>45</v>
      </c>
      <c r="AZ50" s="24">
        <f ca="1">INDIRECT("'"&amp;$AZ$4&amp;"'!$Q"&amp;TEXT(ROW()+5,"###"))</f>
        <v>-5</v>
      </c>
      <c r="BC50" s="181" t="str">
        <f>A50&amp;B50</f>
        <v>ЛеоновДенис</v>
      </c>
      <c r="BD50" s="182" t="str">
        <f>C50</f>
        <v>Москва</v>
      </c>
      <c r="BE50" s="200">
        <v>11511102203</v>
      </c>
      <c r="BF50" s="200" t="s">
        <v>224</v>
      </c>
      <c r="BG50" s="182"/>
      <c r="BH50" s="35"/>
      <c r="BI50" s="35">
        <f ca="1">E50*Mask!G$27</f>
        <v>0</v>
      </c>
      <c r="BJ50" s="35">
        <f ca="1">F50*Mask!H$27</f>
        <v>0</v>
      </c>
      <c r="BK50" s="35">
        <f ca="1">G50*Mask!I$27</f>
        <v>0</v>
      </c>
      <c r="BL50" s="35">
        <f ca="1">H50*Mask!J$27</f>
        <v>0</v>
      </c>
      <c r="BM50" s="35">
        <f ca="1">I50*Mask!K$27</f>
        <v>0</v>
      </c>
      <c r="BN50" s="35">
        <f ca="1">J50*Mask!L$27</f>
        <v>0</v>
      </c>
      <c r="BO50" s="35">
        <f ca="1">K50*Mask!M$27</f>
        <v>0</v>
      </c>
      <c r="BP50" s="35">
        <f ca="1">L50*Mask!N$27</f>
        <v>0</v>
      </c>
      <c r="BQ50" s="35">
        <f ca="1">M50*Mask!O$27</f>
        <v>0</v>
      </c>
      <c r="BR50" s="35">
        <f ca="1">N50*Mask!P$27</f>
        <v>0</v>
      </c>
      <c r="BS50" s="35">
        <f ca="1">O50*Mask!Q$27</f>
        <v>0</v>
      </c>
      <c r="BT50" s="35">
        <f ca="1">P50*Mask!R$27</f>
        <v>0</v>
      </c>
      <c r="BU50" s="35">
        <f ca="1">Q50*Mask!S$27</f>
        <v>0</v>
      </c>
      <c r="BV50" s="35">
        <f ca="1">R50*Mask!T$27</f>
        <v>0</v>
      </c>
      <c r="BW50" s="35">
        <f ca="1">S50*Mask!U$27</f>
        <v>0</v>
      </c>
      <c r="BX50" s="35">
        <f ca="1">T50*Mask!V$27</f>
        <v>0</v>
      </c>
      <c r="BY50" s="35">
        <f ca="1">U50*Mask!W$27</f>
        <v>0</v>
      </c>
      <c r="BZ50" s="35">
        <f ca="1">V50*Mask!X$27</f>
        <v>0</v>
      </c>
      <c r="CA50" s="35">
        <f ca="1">W50*Mask!Y$27</f>
        <v>0</v>
      </c>
      <c r="CB50" s="35">
        <f ca="1">X50*Mask!Z$27</f>
        <v>0</v>
      </c>
      <c r="CC50" s="35">
        <f ca="1">Y50*Mask!AA$27</f>
        <v>0</v>
      </c>
      <c r="CD50" s="35">
        <f ca="1">Z50*Mask!AB$27</f>
        <v>0</v>
      </c>
      <c r="CE50" s="54"/>
      <c r="CF50" s="54">
        <f ca="1">IF(ISBLANK($A50),0,AA50*Mask!G$28)</f>
        <v>12.741409543176204</v>
      </c>
      <c r="CG50" s="54">
        <f ca="1">IF(ISBLANK($A50),0,AB50*Mask!H$28)</f>
        <v>0</v>
      </c>
      <c r="CH50" s="54">
        <f ca="1">IF(ISBLANK($A50),0,AC50*Mask!I$28)</f>
        <v>0</v>
      </c>
      <c r="CI50" s="54">
        <f ca="1">IF(ISBLANK($A50),0,AD50*Mask!J$28)</f>
        <v>0</v>
      </c>
      <c r="CJ50" s="54">
        <f ca="1">IF(ISBLANK($A50),0,AE50*Mask!K$28)</f>
        <v>0</v>
      </c>
      <c r="CK50" s="54">
        <f ca="1">IF(ISBLANK($A50),0,AF50*Mask!L$28)</f>
        <v>0</v>
      </c>
      <c r="CL50" s="54">
        <f ca="1">IF(ISBLANK($A50),0,AG50*Mask!M$28)</f>
        <v>0</v>
      </c>
      <c r="CM50" s="54">
        <f ca="1">IF(ISBLANK($A50),0,AH50*Mask!N$28)</f>
        <v>0</v>
      </c>
      <c r="CN50" s="54">
        <f ca="1">IF(ISBLANK($A50),0,AI50*Mask!O$28)</f>
        <v>0</v>
      </c>
      <c r="CO50" s="54">
        <f ca="1">IF(ISBLANK($A50),0,AJ50*Mask!P$28)</f>
        <v>0</v>
      </c>
      <c r="CP50" s="54">
        <f ca="1">IF(ISBLANK($A50),0,AK50*Mask!Q$28)</f>
        <v>0</v>
      </c>
      <c r="CQ50" s="54">
        <f ca="1">IF(ISBLANK($A50),0,AL50*Mask!R$28)</f>
        <v>0</v>
      </c>
      <c r="CR50" s="54">
        <f ca="1">IF(ISBLANK($A50),0,AM50*Mask!S$28)</f>
        <v>0</v>
      </c>
      <c r="CS50" s="54">
        <f ca="1">IF(ISBLANK($A50),0,AN50*Mask!T$28)</f>
        <v>0</v>
      </c>
      <c r="CT50" s="54">
        <f ca="1">IF(ISBLANK($A50),0,AO50*Mask!U$28)</f>
        <v>0</v>
      </c>
      <c r="CU50" s="54">
        <f ca="1">IF(ISBLANK($A50),0,AP50*Mask!V$28)</f>
        <v>0</v>
      </c>
      <c r="CV50" s="54">
        <f ca="1">IF(ISBLANK($A50),0,AQ50*Mask!W$28)</f>
        <v>0</v>
      </c>
      <c r="CW50" s="54">
        <f ca="1">IF(ISBLANK($A50),0,AR50*Mask!X$28)</f>
        <v>0</v>
      </c>
      <c r="CX50" s="54">
        <f ca="1">IF(ISBLANK($A50),0,AS50*Mask!Y$28)</f>
        <v>0</v>
      </c>
      <c r="CY50" s="54">
        <f ca="1">IF(ISBLANK($A50),0,AT50*Mask!Z$28)</f>
        <v>0</v>
      </c>
      <c r="CZ50" s="54">
        <f ca="1">IF(ISBLANK($A50),0,AU50*Mask!AA$28)</f>
        <v>0</v>
      </c>
      <c r="DA50" s="54">
        <f ca="1">IF(ISBLANK($A50),0,AV50*Mask!AB$28)</f>
        <v>0</v>
      </c>
      <c r="DC50" s="54">
        <f ca="1">LARGE($BI50:$DA50,4)</f>
        <v>0</v>
      </c>
    </row>
    <row r="51" spans="1:107">
      <c r="A51" s="17" t="s">
        <v>164</v>
      </c>
      <c r="B51" s="18" t="s">
        <v>81</v>
      </c>
      <c r="C51" s="18" t="s">
        <v>9</v>
      </c>
      <c r="D51" s="19"/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35">
        <v>0</v>
      </c>
      <c r="Y51" s="35">
        <v>0</v>
      </c>
      <c r="Z51" s="20">
        <v>0</v>
      </c>
      <c r="AA51" s="35">
        <f>IF(ISNA(VLOOKUP(A51&amp;B51,'1'!$K$11:$L$50,2,0)),0,VLOOKUP(A51&amp;B51,'1'!$K$11:$L$50,2,0))</f>
        <v>12.741409543176204</v>
      </c>
      <c r="AB51" s="35">
        <f>IF(ISNA(VLOOKUP($A51&amp;$B51,'2'!$K$11:$L$50,2,0)),0,VLOOKUP($A51&amp;$B51,'2'!$K$11:$L$50,2,0))</f>
        <v>0</v>
      </c>
      <c r="AC51" s="35">
        <f>IF(ISNA(VLOOKUP($A51&amp;$B51,'3'!$K$11:$L$50,2,0)),0,VLOOKUP($A51&amp;$B51,'3'!$K$11:$L$50,2,0))</f>
        <v>0</v>
      </c>
      <c r="AD51" s="35">
        <f>IF(ISNA(VLOOKUP($A51&amp;$B51,'4'!$K$11:$L$50,2,0)),0,VLOOKUP($A51&amp;$B51,'4'!$K$11:$L$50,2,0))</f>
        <v>0</v>
      </c>
      <c r="AE51" s="35">
        <f>IF(ISNA(VLOOKUP($A51&amp;$B51,'5'!$K$11:$L$50,2,0)),0,VLOOKUP($A51&amp;$B51,'5'!$K$11:$L$50,2,0))</f>
        <v>0</v>
      </c>
      <c r="AF51" s="35">
        <f>IF(ISNA(VLOOKUP($A51&amp;$B51,'6'!$K$11:$L$50,2,0)),0,VLOOKUP($A51&amp;$B51,'6'!$K$11:$L$50,2,0))</f>
        <v>0</v>
      </c>
      <c r="AG51" s="35">
        <f>IF(ISNA(VLOOKUP($A51&amp;$B51,'7'!$K$11:$L$50,2,0)),0,VLOOKUP($A51&amp;$B51,'7'!$K$11:$L$50,2,0))</f>
        <v>0</v>
      </c>
      <c r="AH51" s="35">
        <f>IF(ISNA(VLOOKUP($A51&amp;$B51,'8'!$K$11:$L$50,2,0)),0,VLOOKUP($A51&amp;$B51,'8'!$K$11:$L$50,2,0))</f>
        <v>0</v>
      </c>
      <c r="AI51" s="35">
        <f>IF(ISNA(VLOOKUP($A51&amp;$B51,'9'!$K$11:$L$50,2,0)),0,VLOOKUP($A51&amp;$B51,'9'!$K$11:$L$50,2,0))</f>
        <v>0</v>
      </c>
      <c r="AJ51" s="35">
        <f>IF(ISNA(VLOOKUP($A51&amp;$B51,'10'!$K$11:$L$50,2,0)),0,VLOOKUP($A51&amp;$B51,'10'!$K$11:$L$50,2,0))</f>
        <v>0</v>
      </c>
      <c r="AK51" s="35">
        <f>IF(ISNA(VLOOKUP($A51&amp;$B51,'11'!$K$11:$L$50,2,0)),0,VLOOKUP($A51&amp;$B51,'11'!$K$11:$L$50,2,0))</f>
        <v>0</v>
      </c>
      <c r="AL51" s="35">
        <f>IF(ISNA(VLOOKUP($A51&amp;$B51,'12'!$K$11:$L$50,2,0)),0,VLOOKUP($A51&amp;$B51,'12'!$K$11:$L$50,2,0))</f>
        <v>0</v>
      </c>
      <c r="AM51" s="35">
        <f>IF(ISNA(VLOOKUP($A51&amp;$B51,'13'!$K$11:$L$50,2,0)),0,VLOOKUP($A51&amp;$B51,'13'!$K$11:$L$50,2,0))</f>
        <v>0</v>
      </c>
      <c r="AN51" s="35">
        <f>IF(ISNA(VLOOKUP($A51&amp;$B51,'14'!$K$11:$L$50,2,0)),0,VLOOKUP($A51&amp;$B51,'14'!$K$11:$L$50,2,0))</f>
        <v>0</v>
      </c>
      <c r="AO51" s="35">
        <f>IF(ISNA(VLOOKUP($A51&amp;$B51,'15'!$K$11:$L$50,2,0)),0,VLOOKUP($A51&amp;$B51,'15'!$K$11:$L$50,2,0))</f>
        <v>0</v>
      </c>
      <c r="AP51" s="35">
        <f>IF(ISNA(VLOOKUP($A51&amp;$B51,'15'!$K$11:$L$50,2,0)),0,VLOOKUP($A51&amp;$B51,'15'!$K$11:$L$50,2,0))</f>
        <v>0</v>
      </c>
      <c r="AQ51" s="35">
        <f>IF(ISNA(VLOOKUP($A51&amp;$B51,'15'!$K$11:$L$50,2,0)),0,VLOOKUP($A51&amp;$B51,'15'!$K$11:$L$50,2,0))</f>
        <v>0</v>
      </c>
      <c r="AR51" s="35">
        <f>IF(ISNA(VLOOKUP($A51&amp;$B51,'15'!$K$11:$L$50,2,0)),0,VLOOKUP($A51&amp;$B51,'15'!$K$11:$L$50,2,0))</f>
        <v>0</v>
      </c>
      <c r="AS51" s="35">
        <f>IF(ISNA(VLOOKUP($A51&amp;$B51,'15'!$K$11:$L$50,2,0)),0,VLOOKUP($A51&amp;$B51,'15'!$K$11:$L$50,2,0))</f>
        <v>0</v>
      </c>
      <c r="AT51" s="35">
        <f>IF(ISNA(VLOOKUP($A51&amp;$B51,'15'!$K$11:$L$50,2,0)),0,VLOOKUP($A51&amp;$B51,'15'!$K$11:$L$50,2,0))</f>
        <v>0</v>
      </c>
      <c r="AU51" s="35">
        <f>IF(ISNA(VLOOKUP($A51&amp;$B51,'15'!$K$11:$L$50,2,0)),0,VLOOKUP($A51&amp;$B51,'15'!$K$11:$L$50,2,0))</f>
        <v>0</v>
      </c>
      <c r="AV51" s="35">
        <f>IF(ISNA(VLOOKUP($A51&amp;$B51,'15'!$K$11:$L$50,2,0)),0,VLOOKUP($A51&amp;$B51,'15'!$K$11:$L$50,2,0))</f>
        <v>0</v>
      </c>
      <c r="AW51" s="25">
        <f>LARGE($AA51:$AV51,1)+LARGE($AA51:$AV51,2)+LARGE($AA51:$AV51,3)</f>
        <v>12.741409543176204</v>
      </c>
      <c r="AX51" s="26">
        <f ca="1">LARGE($BI51:$DS51,1)+LARGE($BI51:$DS51,2)+LARGE($BI51:$DS51,3)</f>
        <v>12.741409543176204</v>
      </c>
      <c r="AY51" s="27">
        <f ca="1">IF($AX51&gt;0,RANK($AX51,AX$6:AX$150),"#")</f>
        <v>45</v>
      </c>
      <c r="AZ51" s="24">
        <f ca="1">INDIRECT("'"&amp;$AZ$4&amp;"'!$Q"&amp;TEXT(ROW()+5,"###"))</f>
        <v>-5</v>
      </c>
      <c r="BC51" s="181" t="str">
        <f>A51&amp;B51</f>
        <v>СавинВладимир</v>
      </c>
      <c r="BD51" s="182" t="str">
        <f>C51</f>
        <v>Москва</v>
      </c>
      <c r="BE51" s="200">
        <v>11511102199</v>
      </c>
      <c r="BF51" s="200" t="s">
        <v>225</v>
      </c>
      <c r="BG51" s="182"/>
      <c r="BH51" s="35"/>
      <c r="BI51" s="35">
        <f ca="1">E51*Mask!G$27</f>
        <v>0</v>
      </c>
      <c r="BJ51" s="35">
        <f ca="1">F51*Mask!H$27</f>
        <v>0</v>
      </c>
      <c r="BK51" s="35">
        <f ca="1">G51*Mask!I$27</f>
        <v>0</v>
      </c>
      <c r="BL51" s="35">
        <f ca="1">H51*Mask!J$27</f>
        <v>0</v>
      </c>
      <c r="BM51" s="35">
        <f ca="1">I51*Mask!K$27</f>
        <v>0</v>
      </c>
      <c r="BN51" s="35">
        <f ca="1">J51*Mask!L$27</f>
        <v>0</v>
      </c>
      <c r="BO51" s="35">
        <f ca="1">K51*Mask!M$27</f>
        <v>0</v>
      </c>
      <c r="BP51" s="35">
        <f ca="1">L51*Mask!N$27</f>
        <v>0</v>
      </c>
      <c r="BQ51" s="35">
        <f ca="1">M51*Mask!O$27</f>
        <v>0</v>
      </c>
      <c r="BR51" s="35">
        <f ca="1">N51*Mask!P$27</f>
        <v>0</v>
      </c>
      <c r="BS51" s="35">
        <f ca="1">O51*Mask!Q$27</f>
        <v>0</v>
      </c>
      <c r="BT51" s="35">
        <f ca="1">P51*Mask!R$27</f>
        <v>0</v>
      </c>
      <c r="BU51" s="35">
        <f ca="1">Q51*Mask!S$27</f>
        <v>0</v>
      </c>
      <c r="BV51" s="35">
        <f ca="1">R51*Mask!T$27</f>
        <v>0</v>
      </c>
      <c r="BW51" s="35">
        <f ca="1">S51*Mask!U$27</f>
        <v>0</v>
      </c>
      <c r="BX51" s="35">
        <f ca="1">T51*Mask!V$27</f>
        <v>0</v>
      </c>
      <c r="BY51" s="35">
        <f ca="1">U51*Mask!W$27</f>
        <v>0</v>
      </c>
      <c r="BZ51" s="35">
        <f ca="1">V51*Mask!X$27</f>
        <v>0</v>
      </c>
      <c r="CA51" s="35">
        <f ca="1">W51*Mask!Y$27</f>
        <v>0</v>
      </c>
      <c r="CB51" s="35">
        <f ca="1">X51*Mask!Z$27</f>
        <v>0</v>
      </c>
      <c r="CC51" s="35">
        <f ca="1">Y51*Mask!AA$27</f>
        <v>0</v>
      </c>
      <c r="CD51" s="35">
        <f ca="1">Z51*Mask!AB$27</f>
        <v>0</v>
      </c>
      <c r="CE51" s="54"/>
      <c r="CF51" s="54">
        <f ca="1">IF(ISBLANK($A51),0,AA51*Mask!G$28)</f>
        <v>12.741409543176204</v>
      </c>
      <c r="CG51" s="54">
        <f ca="1">IF(ISBLANK($A51),0,AB51*Mask!H$28)</f>
        <v>0</v>
      </c>
      <c r="CH51" s="54">
        <f ca="1">IF(ISBLANK($A51),0,AC51*Mask!I$28)</f>
        <v>0</v>
      </c>
      <c r="CI51" s="54">
        <f ca="1">IF(ISBLANK($A51),0,AD51*Mask!J$28)</f>
        <v>0</v>
      </c>
      <c r="CJ51" s="54">
        <f ca="1">IF(ISBLANK($A51),0,AE51*Mask!K$28)</f>
        <v>0</v>
      </c>
      <c r="CK51" s="54">
        <f ca="1">IF(ISBLANK($A51),0,AF51*Mask!L$28)</f>
        <v>0</v>
      </c>
      <c r="CL51" s="54">
        <f ca="1">IF(ISBLANK($A51),0,AG51*Mask!M$28)</f>
        <v>0</v>
      </c>
      <c r="CM51" s="54">
        <f ca="1">IF(ISBLANK($A51),0,AH51*Mask!N$28)</f>
        <v>0</v>
      </c>
      <c r="CN51" s="54">
        <f ca="1">IF(ISBLANK($A51),0,AI51*Mask!O$28)</f>
        <v>0</v>
      </c>
      <c r="CO51" s="54">
        <f ca="1">IF(ISBLANK($A51),0,AJ51*Mask!P$28)</f>
        <v>0</v>
      </c>
      <c r="CP51" s="54">
        <f ca="1">IF(ISBLANK($A51),0,AK51*Mask!Q$28)</f>
        <v>0</v>
      </c>
      <c r="CQ51" s="54">
        <f ca="1">IF(ISBLANK($A51),0,AL51*Mask!R$28)</f>
        <v>0</v>
      </c>
      <c r="CR51" s="54">
        <f ca="1">IF(ISBLANK($A51),0,AM51*Mask!S$28)</f>
        <v>0</v>
      </c>
      <c r="CS51" s="54">
        <f ca="1">IF(ISBLANK($A51),0,AN51*Mask!T$28)</f>
        <v>0</v>
      </c>
      <c r="CT51" s="54">
        <f ca="1">IF(ISBLANK($A51),0,AO51*Mask!U$28)</f>
        <v>0</v>
      </c>
      <c r="CU51" s="54">
        <f ca="1">IF(ISBLANK($A51),0,AP51*Mask!V$28)</f>
        <v>0</v>
      </c>
      <c r="CV51" s="54">
        <f ca="1">IF(ISBLANK($A51),0,AQ51*Mask!W$28)</f>
        <v>0</v>
      </c>
      <c r="CW51" s="54">
        <f ca="1">IF(ISBLANK($A51),0,AR51*Mask!X$28)</f>
        <v>0</v>
      </c>
      <c r="CX51" s="54">
        <f ca="1">IF(ISBLANK($A51),0,AS51*Mask!Y$28)</f>
        <v>0</v>
      </c>
      <c r="CY51" s="54">
        <f ca="1">IF(ISBLANK($A51),0,AT51*Mask!Z$28)</f>
        <v>0</v>
      </c>
      <c r="CZ51" s="54">
        <f ca="1">IF(ISBLANK($A51),0,AU51*Mask!AA$28)</f>
        <v>0</v>
      </c>
      <c r="DA51" s="54">
        <f ca="1">IF(ISBLANK($A51),0,AV51*Mask!AB$28)</f>
        <v>0</v>
      </c>
      <c r="DC51" s="54">
        <f ca="1">LARGE($BI51:$DA51,4)</f>
        <v>0</v>
      </c>
    </row>
    <row r="52" spans="1:107">
      <c r="A52" s="17" t="s">
        <v>165</v>
      </c>
      <c r="B52" s="18" t="s">
        <v>166</v>
      </c>
      <c r="C52" s="18" t="s">
        <v>9</v>
      </c>
      <c r="D52" s="19"/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101.00789208487764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35">
        <v>0</v>
      </c>
      <c r="Y52" s="35">
        <v>0</v>
      </c>
      <c r="Z52" s="20">
        <v>0</v>
      </c>
      <c r="AA52" s="35">
        <f>IF(ISNA(VLOOKUP(A52&amp;B52,'1'!$K$11:$L$50,2,0)),0,VLOOKUP(A52&amp;B52,'1'!$K$11:$L$50,2,0))</f>
        <v>0</v>
      </c>
      <c r="AB52" s="35">
        <f>IF(ISNA(VLOOKUP($A52&amp;$B52,'2'!$K$11:$L$50,2,0)),0,VLOOKUP($A52&amp;$B52,'2'!$K$11:$L$50,2,0))</f>
        <v>0</v>
      </c>
      <c r="AC52" s="35">
        <f>IF(ISNA(VLOOKUP($A52&amp;$B52,'3'!$K$11:$L$50,2,0)),0,VLOOKUP($A52&amp;$B52,'3'!$K$11:$L$50,2,0))</f>
        <v>0</v>
      </c>
      <c r="AD52" s="35">
        <f>IF(ISNA(VLOOKUP($A52&amp;$B52,'4'!$K$11:$L$50,2,0)),0,VLOOKUP($A52&amp;$B52,'4'!$K$11:$L$50,2,0))</f>
        <v>0</v>
      </c>
      <c r="AE52" s="35">
        <f>IF(ISNA(VLOOKUP($A52&amp;$B52,'5'!$K$11:$L$50,2,0)),0,VLOOKUP($A52&amp;$B52,'5'!$K$11:$L$50,2,0))</f>
        <v>0</v>
      </c>
      <c r="AF52" s="35">
        <f>IF(ISNA(VLOOKUP($A52&amp;$B52,'6'!$K$11:$L$50,2,0)),0,VLOOKUP($A52&amp;$B52,'6'!$K$11:$L$50,2,0))</f>
        <v>0</v>
      </c>
      <c r="AG52" s="35">
        <f>IF(ISNA(VLOOKUP($A52&amp;$B52,'7'!$K$11:$L$50,2,0)),0,VLOOKUP($A52&amp;$B52,'7'!$K$11:$L$50,2,0))</f>
        <v>0</v>
      </c>
      <c r="AH52" s="35">
        <f>IF(ISNA(VLOOKUP($A52&amp;$B52,'8'!$K$11:$L$50,2,0)),0,VLOOKUP($A52&amp;$B52,'8'!$K$11:$L$50,2,0))</f>
        <v>0</v>
      </c>
      <c r="AI52" s="35">
        <f>IF(ISNA(VLOOKUP($A52&amp;$B52,'9'!$K$11:$L$50,2,0)),0,VLOOKUP($A52&amp;$B52,'9'!$K$11:$L$50,2,0))</f>
        <v>0</v>
      </c>
      <c r="AJ52" s="35">
        <f>IF(ISNA(VLOOKUP($A52&amp;$B52,'10'!$K$11:$L$50,2,0)),0,VLOOKUP($A52&amp;$B52,'10'!$K$11:$L$50,2,0))</f>
        <v>0</v>
      </c>
      <c r="AK52" s="35">
        <f>IF(ISNA(VLOOKUP($A52&amp;$B52,'11'!$K$11:$L$50,2,0)),0,VLOOKUP($A52&amp;$B52,'11'!$K$11:$L$50,2,0))</f>
        <v>0</v>
      </c>
      <c r="AL52" s="35">
        <f>IF(ISNA(VLOOKUP($A52&amp;$B52,'12'!$K$11:$L$50,2,0)),0,VLOOKUP($A52&amp;$B52,'12'!$K$11:$L$50,2,0))</f>
        <v>0</v>
      </c>
      <c r="AM52" s="35">
        <f>IF(ISNA(VLOOKUP($A52&amp;$B52,'13'!$K$11:$L$50,2,0)),0,VLOOKUP($A52&amp;$B52,'13'!$K$11:$L$50,2,0))</f>
        <v>0</v>
      </c>
      <c r="AN52" s="35">
        <f>IF(ISNA(VLOOKUP($A52&amp;$B52,'14'!$K$11:$L$50,2,0)),0,VLOOKUP($A52&amp;$B52,'14'!$K$11:$L$50,2,0))</f>
        <v>0</v>
      </c>
      <c r="AO52" s="35">
        <f>IF(ISNA(VLOOKUP($A52&amp;$B52,'15'!$K$11:$L$50,2,0)),0,VLOOKUP($A52&amp;$B52,'15'!$K$11:$L$50,2,0))</f>
        <v>0</v>
      </c>
      <c r="AP52" s="35">
        <f>IF(ISNA(VLOOKUP($A52&amp;$B52,'15'!$K$11:$L$50,2,0)),0,VLOOKUP($A52&amp;$B52,'15'!$K$11:$L$50,2,0))</f>
        <v>0</v>
      </c>
      <c r="AQ52" s="35">
        <f>IF(ISNA(VLOOKUP($A52&amp;$B52,'15'!$K$11:$L$50,2,0)),0,VLOOKUP($A52&amp;$B52,'15'!$K$11:$L$50,2,0))</f>
        <v>0</v>
      </c>
      <c r="AR52" s="35">
        <f>IF(ISNA(VLOOKUP($A52&amp;$B52,'15'!$K$11:$L$50,2,0)),0,VLOOKUP($A52&amp;$B52,'15'!$K$11:$L$50,2,0))</f>
        <v>0</v>
      </c>
      <c r="AS52" s="35">
        <f>IF(ISNA(VLOOKUP($A52&amp;$B52,'15'!$K$11:$L$50,2,0)),0,VLOOKUP($A52&amp;$B52,'15'!$K$11:$L$50,2,0))</f>
        <v>0</v>
      </c>
      <c r="AT52" s="35">
        <f>IF(ISNA(VLOOKUP($A52&amp;$B52,'15'!$K$11:$L$50,2,0)),0,VLOOKUP($A52&amp;$B52,'15'!$K$11:$L$50,2,0))</f>
        <v>0</v>
      </c>
      <c r="AU52" s="35">
        <f>IF(ISNA(VLOOKUP($A52&amp;$B52,'15'!$K$11:$L$50,2,0)),0,VLOOKUP($A52&amp;$B52,'15'!$K$11:$L$50,2,0))</f>
        <v>0</v>
      </c>
      <c r="AV52" s="35">
        <f>IF(ISNA(VLOOKUP($A52&amp;$B52,'15'!$K$11:$L$50,2,0)),0,VLOOKUP($A52&amp;$B52,'15'!$K$11:$L$50,2,0))</f>
        <v>0</v>
      </c>
      <c r="AW52" s="25">
        <f>LARGE($AA52:$AV52,1)+LARGE($AA52:$AV52,2)+LARGE($AA52:$AV52,3)</f>
        <v>0</v>
      </c>
      <c r="AX52" s="26">
        <f ca="1">LARGE($BI52:$DS52,1)+LARGE($BI52:$DS52,2)+LARGE($BI52:$DS52,3)</f>
        <v>0</v>
      </c>
      <c r="AY52" s="27" t="str">
        <f ca="1">IF($AX52&gt;0,RANK($AX52,AX$6:AX$150),"#")</f>
        <v>#</v>
      </c>
      <c r="AZ52" s="24" t="str">
        <f ca="1">INDIRECT("'"&amp;$AZ$4&amp;"'!$Q"&amp;TEXT(ROW()+5,"###"))</f>
        <v>#</v>
      </c>
      <c r="BC52" s="181" t="str">
        <f>A52&amp;B52</f>
        <v>ЮсиповГаяз</v>
      </c>
      <c r="BD52" s="182" t="str">
        <f>C52</f>
        <v>Москва</v>
      </c>
      <c r="BE52" s="183"/>
      <c r="BF52" s="182"/>
      <c r="BG52" s="182"/>
      <c r="BH52" s="35"/>
      <c r="BI52" s="35">
        <f ca="1">E52*Mask!G$27</f>
        <v>0</v>
      </c>
      <c r="BJ52" s="35">
        <f ca="1">F52*Mask!H$27</f>
        <v>0</v>
      </c>
      <c r="BK52" s="35">
        <f ca="1">G52*Mask!I$27</f>
        <v>0</v>
      </c>
      <c r="BL52" s="35">
        <f ca="1">H52*Mask!J$27</f>
        <v>0</v>
      </c>
      <c r="BM52" s="35">
        <f ca="1">I52*Mask!K$27</f>
        <v>0</v>
      </c>
      <c r="BN52" s="35">
        <f ca="1">J52*Mask!L$27</f>
        <v>0</v>
      </c>
      <c r="BO52" s="35">
        <f ca="1">K52*Mask!M$27</f>
        <v>0</v>
      </c>
      <c r="BP52" s="35">
        <f ca="1">L52*Mask!N$27</f>
        <v>0</v>
      </c>
      <c r="BQ52" s="35">
        <f ca="1">M52*Mask!O$27</f>
        <v>0</v>
      </c>
      <c r="BR52" s="35">
        <f ca="1">N52*Mask!P$27</f>
        <v>0</v>
      </c>
      <c r="BS52" s="35">
        <f ca="1">O52*Mask!Q$27</f>
        <v>0</v>
      </c>
      <c r="BT52" s="35">
        <f ca="1">P52*Mask!R$27</f>
        <v>0</v>
      </c>
      <c r="BU52" s="35">
        <f ca="1">Q52*Mask!S$27</f>
        <v>0</v>
      </c>
      <c r="BV52" s="35">
        <f ca="1">R52*Mask!T$27</f>
        <v>0</v>
      </c>
      <c r="BW52" s="35">
        <f ca="1">S52*Mask!U$27</f>
        <v>0</v>
      </c>
      <c r="BX52" s="35">
        <f ca="1">T52*Mask!V$27</f>
        <v>0</v>
      </c>
      <c r="BY52" s="35">
        <f ca="1">U52*Mask!W$27</f>
        <v>0</v>
      </c>
      <c r="BZ52" s="35">
        <f ca="1">V52*Mask!X$27</f>
        <v>0</v>
      </c>
      <c r="CA52" s="35">
        <f ca="1">W52*Mask!Y$27</f>
        <v>0</v>
      </c>
      <c r="CB52" s="35">
        <f ca="1">X52*Mask!Z$27</f>
        <v>0</v>
      </c>
      <c r="CC52" s="35">
        <f ca="1">Y52*Mask!AA$27</f>
        <v>0</v>
      </c>
      <c r="CD52" s="35">
        <f ca="1">Z52*Mask!AB$27</f>
        <v>0</v>
      </c>
      <c r="CE52" s="54"/>
      <c r="CF52" s="54">
        <f ca="1">IF(ISBLANK($A52),0,AA52*Mask!G$28)</f>
        <v>0</v>
      </c>
      <c r="CG52" s="54">
        <f ca="1">IF(ISBLANK($A52),0,AB52*Mask!H$28)</f>
        <v>0</v>
      </c>
      <c r="CH52" s="54">
        <f ca="1">IF(ISBLANK($A52),0,AC52*Mask!I$28)</f>
        <v>0</v>
      </c>
      <c r="CI52" s="54">
        <f ca="1">IF(ISBLANK($A52),0,AD52*Mask!J$28)</f>
        <v>0</v>
      </c>
      <c r="CJ52" s="54">
        <f ca="1">IF(ISBLANK($A52),0,AE52*Mask!K$28)</f>
        <v>0</v>
      </c>
      <c r="CK52" s="54">
        <f ca="1">IF(ISBLANK($A52),0,AF52*Mask!L$28)</f>
        <v>0</v>
      </c>
      <c r="CL52" s="54">
        <f ca="1">IF(ISBLANK($A52),0,AG52*Mask!M$28)</f>
        <v>0</v>
      </c>
      <c r="CM52" s="54">
        <f ca="1">IF(ISBLANK($A52),0,AH52*Mask!N$28)</f>
        <v>0</v>
      </c>
      <c r="CN52" s="54">
        <f ca="1">IF(ISBLANK($A52),0,AI52*Mask!O$28)</f>
        <v>0</v>
      </c>
      <c r="CO52" s="54">
        <f ca="1">IF(ISBLANK($A52),0,AJ52*Mask!P$28)</f>
        <v>0</v>
      </c>
      <c r="CP52" s="54">
        <f ca="1">IF(ISBLANK($A52),0,AK52*Mask!Q$28)</f>
        <v>0</v>
      </c>
      <c r="CQ52" s="54">
        <f ca="1">IF(ISBLANK($A52),0,AL52*Mask!R$28)</f>
        <v>0</v>
      </c>
      <c r="CR52" s="54">
        <f ca="1">IF(ISBLANK($A52),0,AM52*Mask!S$28)</f>
        <v>0</v>
      </c>
      <c r="CS52" s="54">
        <f ca="1">IF(ISBLANK($A52),0,AN52*Mask!T$28)</f>
        <v>0</v>
      </c>
      <c r="CT52" s="54">
        <f ca="1">IF(ISBLANK($A52),0,AO52*Mask!U$28)</f>
        <v>0</v>
      </c>
      <c r="CU52" s="54">
        <f ca="1">IF(ISBLANK($A52),0,AP52*Mask!V$28)</f>
        <v>0</v>
      </c>
      <c r="CV52" s="54">
        <f ca="1">IF(ISBLANK($A52),0,AQ52*Mask!W$28)</f>
        <v>0</v>
      </c>
      <c r="CW52" s="54">
        <f ca="1">IF(ISBLANK($A52),0,AR52*Mask!X$28)</f>
        <v>0</v>
      </c>
      <c r="CX52" s="54">
        <f ca="1">IF(ISBLANK($A52),0,AS52*Mask!Y$28)</f>
        <v>0</v>
      </c>
      <c r="CY52" s="54">
        <f ca="1">IF(ISBLANK($A52),0,AT52*Mask!Z$28)</f>
        <v>0</v>
      </c>
      <c r="CZ52" s="54">
        <f ca="1">IF(ISBLANK($A52),0,AU52*Mask!AA$28)</f>
        <v>0</v>
      </c>
      <c r="DA52" s="54">
        <f ca="1">IF(ISBLANK($A52),0,AV52*Mask!AB$28)</f>
        <v>0</v>
      </c>
      <c r="DC52" s="54">
        <f ca="1">LARGE($BI52:$DA52,4)</f>
        <v>0</v>
      </c>
    </row>
    <row r="53" spans="1:107">
      <c r="A53" s="17" t="s">
        <v>167</v>
      </c>
      <c r="B53" s="18" t="s">
        <v>99</v>
      </c>
      <c r="C53" s="18" t="s">
        <v>9</v>
      </c>
      <c r="D53" s="19"/>
      <c r="E53" s="20">
        <v>0</v>
      </c>
      <c r="F53" s="20">
        <v>65.146575500624834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86.315835054349975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35">
        <v>0</v>
      </c>
      <c r="Y53" s="35">
        <v>0</v>
      </c>
      <c r="Z53" s="20">
        <v>0</v>
      </c>
      <c r="AA53" s="35">
        <f>IF(ISNA(VLOOKUP(A53&amp;B53,'1'!$K$11:$L$50,2,0)),0,VLOOKUP(A53&amp;B53,'1'!$K$11:$L$50,2,0))</f>
        <v>0</v>
      </c>
      <c r="AB53" s="35">
        <f>IF(ISNA(VLOOKUP($A53&amp;$B53,'2'!$K$11:$L$50,2,0)),0,VLOOKUP($A53&amp;$B53,'2'!$K$11:$L$50,2,0))</f>
        <v>0</v>
      </c>
      <c r="AC53" s="35">
        <f>IF(ISNA(VLOOKUP($A53&amp;$B53,'3'!$K$11:$L$50,2,0)),0,VLOOKUP($A53&amp;$B53,'3'!$K$11:$L$50,2,0))</f>
        <v>0</v>
      </c>
      <c r="AD53" s="35">
        <f>IF(ISNA(VLOOKUP($A53&amp;$B53,'4'!$K$11:$L$50,2,0)),0,VLOOKUP($A53&amp;$B53,'4'!$K$11:$L$50,2,0))</f>
        <v>0</v>
      </c>
      <c r="AE53" s="35">
        <f>IF(ISNA(VLOOKUP($A53&amp;$B53,'5'!$K$11:$L$50,2,0)),0,VLOOKUP($A53&amp;$B53,'5'!$K$11:$L$50,2,0))</f>
        <v>0</v>
      </c>
      <c r="AF53" s="35">
        <f>IF(ISNA(VLOOKUP($A53&amp;$B53,'6'!$K$11:$L$50,2,0)),0,VLOOKUP($A53&amp;$B53,'6'!$K$11:$L$50,2,0))</f>
        <v>0</v>
      </c>
      <c r="AG53" s="35">
        <f>IF(ISNA(VLOOKUP($A53&amp;$B53,'7'!$K$11:$L$50,2,0)),0,VLOOKUP($A53&amp;$B53,'7'!$K$11:$L$50,2,0))</f>
        <v>0</v>
      </c>
      <c r="AH53" s="35">
        <f>IF(ISNA(VLOOKUP($A53&amp;$B53,'8'!$K$11:$L$50,2,0)),0,VLOOKUP($A53&amp;$B53,'8'!$K$11:$L$50,2,0))</f>
        <v>0</v>
      </c>
      <c r="AI53" s="35">
        <f>IF(ISNA(VLOOKUP($A53&amp;$B53,'9'!$K$11:$L$50,2,0)),0,VLOOKUP($A53&amp;$B53,'9'!$K$11:$L$50,2,0))</f>
        <v>0</v>
      </c>
      <c r="AJ53" s="35">
        <f>IF(ISNA(VLOOKUP($A53&amp;$B53,'10'!$K$11:$L$50,2,0)),0,VLOOKUP($A53&amp;$B53,'10'!$K$11:$L$50,2,0))</f>
        <v>0</v>
      </c>
      <c r="AK53" s="35">
        <f>IF(ISNA(VLOOKUP($A53&amp;$B53,'11'!$K$11:$L$50,2,0)),0,VLOOKUP($A53&amp;$B53,'11'!$K$11:$L$50,2,0))</f>
        <v>0</v>
      </c>
      <c r="AL53" s="35">
        <f>IF(ISNA(VLOOKUP($A53&amp;$B53,'12'!$K$11:$L$50,2,0)),0,VLOOKUP($A53&amp;$B53,'12'!$K$11:$L$50,2,0))</f>
        <v>0</v>
      </c>
      <c r="AM53" s="35">
        <f>IF(ISNA(VLOOKUP($A53&amp;$B53,'13'!$K$11:$L$50,2,0)),0,VLOOKUP($A53&amp;$B53,'13'!$K$11:$L$50,2,0))</f>
        <v>0</v>
      </c>
      <c r="AN53" s="35">
        <f>IF(ISNA(VLOOKUP($A53&amp;$B53,'14'!$K$11:$L$50,2,0)),0,VLOOKUP($A53&amp;$B53,'14'!$K$11:$L$50,2,0))</f>
        <v>0</v>
      </c>
      <c r="AO53" s="35">
        <f>IF(ISNA(VLOOKUP($A53&amp;$B53,'15'!$K$11:$L$50,2,0)),0,VLOOKUP($A53&amp;$B53,'15'!$K$11:$L$50,2,0))</f>
        <v>0</v>
      </c>
      <c r="AP53" s="35">
        <f>IF(ISNA(VLOOKUP($A53&amp;$B53,'15'!$K$11:$L$50,2,0)),0,VLOOKUP($A53&amp;$B53,'15'!$K$11:$L$50,2,0))</f>
        <v>0</v>
      </c>
      <c r="AQ53" s="35">
        <f>IF(ISNA(VLOOKUP($A53&amp;$B53,'15'!$K$11:$L$50,2,0)),0,VLOOKUP($A53&amp;$B53,'15'!$K$11:$L$50,2,0))</f>
        <v>0</v>
      </c>
      <c r="AR53" s="35">
        <f>IF(ISNA(VLOOKUP($A53&amp;$B53,'15'!$K$11:$L$50,2,0)),0,VLOOKUP($A53&amp;$B53,'15'!$K$11:$L$50,2,0))</f>
        <v>0</v>
      </c>
      <c r="AS53" s="35">
        <f>IF(ISNA(VLOOKUP($A53&amp;$B53,'15'!$K$11:$L$50,2,0)),0,VLOOKUP($A53&amp;$B53,'15'!$K$11:$L$50,2,0))</f>
        <v>0</v>
      </c>
      <c r="AT53" s="35">
        <f>IF(ISNA(VLOOKUP($A53&amp;$B53,'15'!$K$11:$L$50,2,0)),0,VLOOKUP($A53&amp;$B53,'15'!$K$11:$L$50,2,0))</f>
        <v>0</v>
      </c>
      <c r="AU53" s="35">
        <f>IF(ISNA(VLOOKUP($A53&amp;$B53,'15'!$K$11:$L$50,2,0)),0,VLOOKUP($A53&amp;$B53,'15'!$K$11:$L$50,2,0))</f>
        <v>0</v>
      </c>
      <c r="AV53" s="35">
        <f>IF(ISNA(VLOOKUP($A53&amp;$B53,'15'!$K$11:$L$50,2,0)),0,VLOOKUP($A53&amp;$B53,'15'!$K$11:$L$50,2,0))</f>
        <v>0</v>
      </c>
      <c r="AW53" s="25">
        <f>LARGE($AA53:$AV53,1)+LARGE($AA53:$AV53,2)+LARGE($AA53:$AV53,3)</f>
        <v>0</v>
      </c>
      <c r="AX53" s="26">
        <f ca="1">LARGE($BI53:$DS53,1)+LARGE($BI53:$DS53,2)+LARGE($BI53:$DS53,3)</f>
        <v>0</v>
      </c>
      <c r="AY53" s="27" t="str">
        <f ca="1">IF($AX53&gt;0,RANK($AX53,AX$6:AX$150),"#")</f>
        <v>#</v>
      </c>
      <c r="AZ53" s="24" t="str">
        <f ca="1">INDIRECT("'"&amp;$AZ$4&amp;"'!$Q"&amp;TEXT(ROW()+5,"###"))</f>
        <v>#</v>
      </c>
      <c r="BC53" s="181" t="str">
        <f>A53&amp;B53</f>
        <v>ТелегинНиколай</v>
      </c>
      <c r="BD53" s="182" t="str">
        <f>C53</f>
        <v>Москва</v>
      </c>
      <c r="BE53" s="183"/>
      <c r="BF53" s="182"/>
      <c r="BG53" s="182"/>
      <c r="BH53" s="35"/>
      <c r="BI53" s="35">
        <f ca="1">E53*Mask!G$27</f>
        <v>0</v>
      </c>
      <c r="BJ53" s="35">
        <f ca="1">F53*Mask!H$27</f>
        <v>0</v>
      </c>
      <c r="BK53" s="35">
        <f ca="1">G53*Mask!I$27</f>
        <v>0</v>
      </c>
      <c r="BL53" s="35">
        <f ca="1">H53*Mask!J$27</f>
        <v>0</v>
      </c>
      <c r="BM53" s="35">
        <f ca="1">I53*Mask!K$27</f>
        <v>0</v>
      </c>
      <c r="BN53" s="35">
        <f ca="1">J53*Mask!L$27</f>
        <v>0</v>
      </c>
      <c r="BO53" s="35">
        <f ca="1">K53*Mask!M$27</f>
        <v>0</v>
      </c>
      <c r="BP53" s="35">
        <f ca="1">L53*Mask!N$27</f>
        <v>0</v>
      </c>
      <c r="BQ53" s="35">
        <f ca="1">M53*Mask!O$27</f>
        <v>0</v>
      </c>
      <c r="BR53" s="35">
        <f ca="1">N53*Mask!P$27</f>
        <v>0</v>
      </c>
      <c r="BS53" s="35">
        <f ca="1">O53*Mask!Q$27</f>
        <v>0</v>
      </c>
      <c r="BT53" s="35">
        <f ca="1">P53*Mask!R$27</f>
        <v>0</v>
      </c>
      <c r="BU53" s="35">
        <f ca="1">Q53*Mask!S$27</f>
        <v>0</v>
      </c>
      <c r="BV53" s="35">
        <f ca="1">R53*Mask!T$27</f>
        <v>0</v>
      </c>
      <c r="BW53" s="35">
        <f ca="1">S53*Mask!U$27</f>
        <v>0</v>
      </c>
      <c r="BX53" s="35">
        <f ca="1">T53*Mask!V$27</f>
        <v>0</v>
      </c>
      <c r="BY53" s="35">
        <f ca="1">U53*Mask!W$27</f>
        <v>0</v>
      </c>
      <c r="BZ53" s="35">
        <f ca="1">V53*Mask!X$27</f>
        <v>0</v>
      </c>
      <c r="CA53" s="35">
        <f ca="1">W53*Mask!Y$27</f>
        <v>0</v>
      </c>
      <c r="CB53" s="35">
        <f ca="1">X53*Mask!Z$27</f>
        <v>0</v>
      </c>
      <c r="CC53" s="35">
        <f ca="1">Y53*Mask!AA$27</f>
        <v>0</v>
      </c>
      <c r="CD53" s="35">
        <f ca="1">Z53*Mask!AB$27</f>
        <v>0</v>
      </c>
      <c r="CE53" s="54"/>
      <c r="CF53" s="54">
        <f ca="1">IF(ISBLANK($A53),0,AA53*Mask!G$28)</f>
        <v>0</v>
      </c>
      <c r="CG53" s="54">
        <f ca="1">IF(ISBLANK($A53),0,AB53*Mask!H$28)</f>
        <v>0</v>
      </c>
      <c r="CH53" s="54">
        <f ca="1">IF(ISBLANK($A53),0,AC53*Mask!I$28)</f>
        <v>0</v>
      </c>
      <c r="CI53" s="54">
        <f ca="1">IF(ISBLANK($A53),0,AD53*Mask!J$28)</f>
        <v>0</v>
      </c>
      <c r="CJ53" s="54">
        <f ca="1">IF(ISBLANK($A53),0,AE53*Mask!K$28)</f>
        <v>0</v>
      </c>
      <c r="CK53" s="54">
        <f ca="1">IF(ISBLANK($A53),0,AF53*Mask!L$28)</f>
        <v>0</v>
      </c>
      <c r="CL53" s="54">
        <f ca="1">IF(ISBLANK($A53),0,AG53*Mask!M$28)</f>
        <v>0</v>
      </c>
      <c r="CM53" s="54">
        <f ca="1">IF(ISBLANK($A53),0,AH53*Mask!N$28)</f>
        <v>0</v>
      </c>
      <c r="CN53" s="54">
        <f ca="1">IF(ISBLANK($A53),0,AI53*Mask!O$28)</f>
        <v>0</v>
      </c>
      <c r="CO53" s="54">
        <f ca="1">IF(ISBLANK($A53),0,AJ53*Mask!P$28)</f>
        <v>0</v>
      </c>
      <c r="CP53" s="54">
        <f ca="1">IF(ISBLANK($A53),0,AK53*Mask!Q$28)</f>
        <v>0</v>
      </c>
      <c r="CQ53" s="54">
        <f ca="1">IF(ISBLANK($A53),0,AL53*Mask!R$28)</f>
        <v>0</v>
      </c>
      <c r="CR53" s="54">
        <f ca="1">IF(ISBLANK($A53),0,AM53*Mask!S$28)</f>
        <v>0</v>
      </c>
      <c r="CS53" s="54">
        <f ca="1">IF(ISBLANK($A53),0,AN53*Mask!T$28)</f>
        <v>0</v>
      </c>
      <c r="CT53" s="54">
        <f ca="1">IF(ISBLANK($A53),0,AO53*Mask!U$28)</f>
        <v>0</v>
      </c>
      <c r="CU53" s="54">
        <f ca="1">IF(ISBLANK($A53),0,AP53*Mask!V$28)</f>
        <v>0</v>
      </c>
      <c r="CV53" s="54">
        <f ca="1">IF(ISBLANK($A53),0,AQ53*Mask!W$28)</f>
        <v>0</v>
      </c>
      <c r="CW53" s="54">
        <f ca="1">IF(ISBLANK($A53),0,AR53*Mask!X$28)</f>
        <v>0</v>
      </c>
      <c r="CX53" s="54">
        <f ca="1">IF(ISBLANK($A53),0,AS53*Mask!Y$28)</f>
        <v>0</v>
      </c>
      <c r="CY53" s="54">
        <f ca="1">IF(ISBLANK($A53),0,AT53*Mask!Z$28)</f>
        <v>0</v>
      </c>
      <c r="CZ53" s="54">
        <f ca="1">IF(ISBLANK($A53),0,AU53*Mask!AA$28)</f>
        <v>0</v>
      </c>
      <c r="DA53" s="54">
        <f ca="1">IF(ISBLANK($A53),0,AV53*Mask!AB$28)</f>
        <v>0</v>
      </c>
      <c r="DC53" s="54">
        <f ca="1">LARGE($BI53:$DA53,4)</f>
        <v>0</v>
      </c>
    </row>
    <row r="54" spans="1:107">
      <c r="A54" s="17" t="s">
        <v>168</v>
      </c>
      <c r="B54" s="18" t="s">
        <v>169</v>
      </c>
      <c r="C54" s="18" t="s">
        <v>170</v>
      </c>
      <c r="D54" s="19"/>
      <c r="E54" s="20">
        <v>19.740581873608086</v>
      </c>
      <c r="F54" s="20">
        <v>47.901893750459436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62.441242379742533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35">
        <v>0</v>
      </c>
      <c r="Y54" s="35">
        <v>0</v>
      </c>
      <c r="Z54" s="20">
        <v>0</v>
      </c>
      <c r="AA54" s="35">
        <f>IF(ISNA(VLOOKUP(A54&amp;B54,'1'!$K$11:$L$50,2,0)),0,VLOOKUP(A54&amp;B54,'1'!$K$11:$L$50,2,0))</f>
        <v>0</v>
      </c>
      <c r="AB54" s="35">
        <f>IF(ISNA(VLOOKUP($A54&amp;$B54,'2'!$K$11:$L$50,2,0)),0,VLOOKUP($A54&amp;$B54,'2'!$K$11:$L$50,2,0))</f>
        <v>0</v>
      </c>
      <c r="AC54" s="35">
        <f>IF(ISNA(VLOOKUP($A54&amp;$B54,'3'!$K$11:$L$50,2,0)),0,VLOOKUP($A54&amp;$B54,'3'!$K$11:$L$50,2,0))</f>
        <v>0</v>
      </c>
      <c r="AD54" s="35">
        <f>IF(ISNA(VLOOKUP($A54&amp;$B54,'4'!$K$11:$L$50,2,0)),0,VLOOKUP($A54&amp;$B54,'4'!$K$11:$L$50,2,0))</f>
        <v>0</v>
      </c>
      <c r="AE54" s="35">
        <f>IF(ISNA(VLOOKUP($A54&amp;$B54,'5'!$K$11:$L$50,2,0)),0,VLOOKUP($A54&amp;$B54,'5'!$K$11:$L$50,2,0))</f>
        <v>0</v>
      </c>
      <c r="AF54" s="35">
        <f>IF(ISNA(VLOOKUP($A54&amp;$B54,'6'!$K$11:$L$50,2,0)),0,VLOOKUP($A54&amp;$B54,'6'!$K$11:$L$50,2,0))</f>
        <v>0</v>
      </c>
      <c r="AG54" s="35">
        <f>IF(ISNA(VLOOKUP($A54&amp;$B54,'7'!$K$11:$L$50,2,0)),0,VLOOKUP($A54&amp;$B54,'7'!$K$11:$L$50,2,0))</f>
        <v>0</v>
      </c>
      <c r="AH54" s="35">
        <f>IF(ISNA(VLOOKUP($A54&amp;$B54,'8'!$K$11:$L$50,2,0)),0,VLOOKUP($A54&amp;$B54,'8'!$K$11:$L$50,2,0))</f>
        <v>0</v>
      </c>
      <c r="AI54" s="35">
        <f>IF(ISNA(VLOOKUP($A54&amp;$B54,'9'!$K$11:$L$50,2,0)),0,VLOOKUP($A54&amp;$B54,'9'!$K$11:$L$50,2,0))</f>
        <v>0</v>
      </c>
      <c r="AJ54" s="35">
        <f>IF(ISNA(VLOOKUP($A54&amp;$B54,'10'!$K$11:$L$50,2,0)),0,VLOOKUP($A54&amp;$B54,'10'!$K$11:$L$50,2,0))</f>
        <v>0</v>
      </c>
      <c r="AK54" s="35">
        <f>IF(ISNA(VLOOKUP($A54&amp;$B54,'11'!$K$11:$L$50,2,0)),0,VLOOKUP($A54&amp;$B54,'11'!$K$11:$L$50,2,0))</f>
        <v>0</v>
      </c>
      <c r="AL54" s="35">
        <f>IF(ISNA(VLOOKUP($A54&amp;$B54,'12'!$K$11:$L$50,2,0)),0,VLOOKUP($A54&amp;$B54,'12'!$K$11:$L$50,2,0))</f>
        <v>0</v>
      </c>
      <c r="AM54" s="35">
        <f>IF(ISNA(VLOOKUP($A54&amp;$B54,'13'!$K$11:$L$50,2,0)),0,VLOOKUP($A54&amp;$B54,'13'!$K$11:$L$50,2,0))</f>
        <v>0</v>
      </c>
      <c r="AN54" s="35">
        <f>IF(ISNA(VLOOKUP($A54&amp;$B54,'14'!$K$11:$L$50,2,0)),0,VLOOKUP($A54&amp;$B54,'14'!$K$11:$L$50,2,0))</f>
        <v>0</v>
      </c>
      <c r="AO54" s="35">
        <f>IF(ISNA(VLOOKUP($A54&amp;$B54,'15'!$K$11:$L$50,2,0)),0,VLOOKUP($A54&amp;$B54,'15'!$K$11:$L$50,2,0))</f>
        <v>0</v>
      </c>
      <c r="AP54" s="35">
        <f>IF(ISNA(VLOOKUP($A54&amp;$B54,'15'!$K$11:$L$50,2,0)),0,VLOOKUP($A54&amp;$B54,'15'!$K$11:$L$50,2,0))</f>
        <v>0</v>
      </c>
      <c r="AQ54" s="35">
        <f>IF(ISNA(VLOOKUP($A54&amp;$B54,'15'!$K$11:$L$50,2,0)),0,VLOOKUP($A54&amp;$B54,'15'!$K$11:$L$50,2,0))</f>
        <v>0</v>
      </c>
      <c r="AR54" s="35">
        <f>IF(ISNA(VLOOKUP($A54&amp;$B54,'15'!$K$11:$L$50,2,0)),0,VLOOKUP($A54&amp;$B54,'15'!$K$11:$L$50,2,0))</f>
        <v>0</v>
      </c>
      <c r="AS54" s="35">
        <f>IF(ISNA(VLOOKUP($A54&amp;$B54,'15'!$K$11:$L$50,2,0)),0,VLOOKUP($A54&amp;$B54,'15'!$K$11:$L$50,2,0))</f>
        <v>0</v>
      </c>
      <c r="AT54" s="35">
        <f>IF(ISNA(VLOOKUP($A54&amp;$B54,'15'!$K$11:$L$50,2,0)),0,VLOOKUP($A54&amp;$B54,'15'!$K$11:$L$50,2,0))</f>
        <v>0</v>
      </c>
      <c r="AU54" s="35">
        <f>IF(ISNA(VLOOKUP($A54&amp;$B54,'15'!$K$11:$L$50,2,0)),0,VLOOKUP($A54&amp;$B54,'15'!$K$11:$L$50,2,0))</f>
        <v>0</v>
      </c>
      <c r="AV54" s="35">
        <f>IF(ISNA(VLOOKUP($A54&amp;$B54,'15'!$K$11:$L$50,2,0)),0,VLOOKUP($A54&amp;$B54,'15'!$K$11:$L$50,2,0))</f>
        <v>0</v>
      </c>
      <c r="AW54" s="25">
        <f>LARGE($AA54:$AV54,1)+LARGE($AA54:$AV54,2)+LARGE($AA54:$AV54,3)</f>
        <v>0</v>
      </c>
      <c r="AX54" s="26">
        <f ca="1">LARGE($BI54:$DS54,1)+LARGE($BI54:$DS54,2)+LARGE($BI54:$DS54,3)</f>
        <v>0</v>
      </c>
      <c r="AY54" s="27" t="str">
        <f ca="1">IF($AX54&gt;0,RANK($AX54,AX$6:AX$150),"#")</f>
        <v>#</v>
      </c>
      <c r="AZ54" s="24" t="str">
        <f ca="1">INDIRECT("'"&amp;$AZ$4&amp;"'!$Q"&amp;TEXT(ROW()+5,"###"))</f>
        <v>#</v>
      </c>
      <c r="BC54" s="181" t="str">
        <f>A54&amp;B54</f>
        <v>ПереверзевПавел</v>
      </c>
      <c r="BD54" s="182" t="str">
        <f>C54</f>
        <v>Краснодар</v>
      </c>
      <c r="BE54" s="183"/>
      <c r="BF54" s="182"/>
      <c r="BG54" s="182"/>
      <c r="BH54" s="35"/>
      <c r="BI54" s="35">
        <f ca="1">E54*Mask!G$27</f>
        <v>0</v>
      </c>
      <c r="BJ54" s="35">
        <f ca="1">F54*Mask!H$27</f>
        <v>0</v>
      </c>
      <c r="BK54" s="35">
        <f ca="1">G54*Mask!I$27</f>
        <v>0</v>
      </c>
      <c r="BL54" s="35">
        <f ca="1">H54*Mask!J$27</f>
        <v>0</v>
      </c>
      <c r="BM54" s="35">
        <f ca="1">I54*Mask!K$27</f>
        <v>0</v>
      </c>
      <c r="BN54" s="35">
        <f ca="1">J54*Mask!L$27</f>
        <v>0</v>
      </c>
      <c r="BO54" s="35">
        <f ca="1">K54*Mask!M$27</f>
        <v>0</v>
      </c>
      <c r="BP54" s="35">
        <f ca="1">L54*Mask!N$27</f>
        <v>0</v>
      </c>
      <c r="BQ54" s="35">
        <f ca="1">M54*Mask!O$27</f>
        <v>0</v>
      </c>
      <c r="BR54" s="35">
        <f ca="1">N54*Mask!P$27</f>
        <v>0</v>
      </c>
      <c r="BS54" s="35">
        <f ca="1">O54*Mask!Q$27</f>
        <v>0</v>
      </c>
      <c r="BT54" s="35">
        <f ca="1">P54*Mask!R$27</f>
        <v>0</v>
      </c>
      <c r="BU54" s="35">
        <f ca="1">Q54*Mask!S$27</f>
        <v>0</v>
      </c>
      <c r="BV54" s="35">
        <f ca="1">R54*Mask!T$27</f>
        <v>0</v>
      </c>
      <c r="BW54" s="35">
        <f ca="1">S54*Mask!U$27</f>
        <v>0</v>
      </c>
      <c r="BX54" s="35">
        <f ca="1">T54*Mask!V$27</f>
        <v>0</v>
      </c>
      <c r="BY54" s="35">
        <f ca="1">U54*Mask!W$27</f>
        <v>0</v>
      </c>
      <c r="BZ54" s="35">
        <f ca="1">V54*Mask!X$27</f>
        <v>0</v>
      </c>
      <c r="CA54" s="35">
        <f ca="1">W54*Mask!Y$27</f>
        <v>0</v>
      </c>
      <c r="CB54" s="35">
        <f ca="1">X54*Mask!Z$27</f>
        <v>0</v>
      </c>
      <c r="CC54" s="35">
        <f ca="1">Y54*Mask!AA$27</f>
        <v>0</v>
      </c>
      <c r="CD54" s="35">
        <f ca="1">Z54*Mask!AB$27</f>
        <v>0</v>
      </c>
      <c r="CE54" s="54"/>
      <c r="CF54" s="54">
        <f ca="1">IF(ISBLANK($A54),0,AA54*Mask!G$28)</f>
        <v>0</v>
      </c>
      <c r="CG54" s="54">
        <f ca="1">IF(ISBLANK($A54),0,AB54*Mask!H$28)</f>
        <v>0</v>
      </c>
      <c r="CH54" s="54">
        <f ca="1">IF(ISBLANK($A54),0,AC54*Mask!I$28)</f>
        <v>0</v>
      </c>
      <c r="CI54" s="54">
        <f ca="1">IF(ISBLANK($A54),0,AD54*Mask!J$28)</f>
        <v>0</v>
      </c>
      <c r="CJ54" s="54">
        <f ca="1">IF(ISBLANK($A54),0,AE54*Mask!K$28)</f>
        <v>0</v>
      </c>
      <c r="CK54" s="54">
        <f ca="1">IF(ISBLANK($A54),0,AF54*Mask!L$28)</f>
        <v>0</v>
      </c>
      <c r="CL54" s="54">
        <f ca="1">IF(ISBLANK($A54),0,AG54*Mask!M$28)</f>
        <v>0</v>
      </c>
      <c r="CM54" s="54">
        <f ca="1">IF(ISBLANK($A54),0,AH54*Mask!N$28)</f>
        <v>0</v>
      </c>
      <c r="CN54" s="54">
        <f ca="1">IF(ISBLANK($A54),0,AI54*Mask!O$28)</f>
        <v>0</v>
      </c>
      <c r="CO54" s="54">
        <f ca="1">IF(ISBLANK($A54),0,AJ54*Mask!P$28)</f>
        <v>0</v>
      </c>
      <c r="CP54" s="54">
        <f ca="1">IF(ISBLANK($A54),0,AK54*Mask!Q$28)</f>
        <v>0</v>
      </c>
      <c r="CQ54" s="54">
        <f ca="1">IF(ISBLANK($A54),0,AL54*Mask!R$28)</f>
        <v>0</v>
      </c>
      <c r="CR54" s="54">
        <f ca="1">IF(ISBLANK($A54),0,AM54*Mask!S$28)</f>
        <v>0</v>
      </c>
      <c r="CS54" s="54">
        <f ca="1">IF(ISBLANK($A54),0,AN54*Mask!T$28)</f>
        <v>0</v>
      </c>
      <c r="CT54" s="54">
        <f ca="1">IF(ISBLANK($A54),0,AO54*Mask!U$28)</f>
        <v>0</v>
      </c>
      <c r="CU54" s="54">
        <f ca="1">IF(ISBLANK($A54),0,AP54*Mask!V$28)</f>
        <v>0</v>
      </c>
      <c r="CV54" s="54">
        <f ca="1">IF(ISBLANK($A54),0,AQ54*Mask!W$28)</f>
        <v>0</v>
      </c>
      <c r="CW54" s="54">
        <f ca="1">IF(ISBLANK($A54),0,AR54*Mask!X$28)</f>
        <v>0</v>
      </c>
      <c r="CX54" s="54">
        <f ca="1">IF(ISBLANK($A54),0,AS54*Mask!Y$28)</f>
        <v>0</v>
      </c>
      <c r="CY54" s="54">
        <f ca="1">IF(ISBLANK($A54),0,AT54*Mask!Z$28)</f>
        <v>0</v>
      </c>
      <c r="CZ54" s="54">
        <f ca="1">IF(ISBLANK($A54),0,AU54*Mask!AA$28)</f>
        <v>0</v>
      </c>
      <c r="DA54" s="54">
        <f ca="1">IF(ISBLANK($A54),0,AV54*Mask!AB$28)</f>
        <v>0</v>
      </c>
      <c r="DC54" s="54">
        <f ca="1">LARGE($BI54:$DA54,4)</f>
        <v>0</v>
      </c>
    </row>
    <row r="55" spans="1:107">
      <c r="A55" s="17" t="s">
        <v>84</v>
      </c>
      <c r="B55" s="18" t="s">
        <v>79</v>
      </c>
      <c r="C55" s="18" t="s">
        <v>9</v>
      </c>
      <c r="D55" s="19"/>
      <c r="E55" s="20">
        <v>23.6886982483297</v>
      </c>
      <c r="F55" s="20">
        <v>42.153666500404313</v>
      </c>
      <c r="G55" s="20">
        <v>0</v>
      </c>
      <c r="H55" s="20">
        <v>0</v>
      </c>
      <c r="I55" s="20">
        <v>0</v>
      </c>
      <c r="J55" s="20">
        <v>0</v>
      </c>
      <c r="K55" s="20">
        <v>88.99693024624365</v>
      </c>
      <c r="L55" s="20">
        <v>40.403156833951059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35">
        <v>0</v>
      </c>
      <c r="Y55" s="35">
        <v>0</v>
      </c>
      <c r="Z55" s="20">
        <v>0</v>
      </c>
      <c r="AA55" s="35">
        <f>IF(ISNA(VLOOKUP(A55&amp;B55,'1'!$K$11:$L$50,2,0)),0,VLOOKUP(A55&amp;B55,'1'!$K$11:$L$50,2,0))</f>
        <v>0</v>
      </c>
      <c r="AB55" s="35">
        <f>IF(ISNA(VLOOKUP($A55&amp;$B55,'2'!$K$11:$L$50,2,0)),0,VLOOKUP($A55&amp;$B55,'2'!$K$11:$L$50,2,0))</f>
        <v>0</v>
      </c>
      <c r="AC55" s="35">
        <f>IF(ISNA(VLOOKUP($A55&amp;$B55,'3'!$K$11:$L$50,2,0)),0,VLOOKUP($A55&amp;$B55,'3'!$K$11:$L$50,2,0))</f>
        <v>0</v>
      </c>
      <c r="AD55" s="35">
        <f>IF(ISNA(VLOOKUP($A55&amp;$B55,'4'!$K$11:$L$50,2,0)),0,VLOOKUP($A55&amp;$B55,'4'!$K$11:$L$50,2,0))</f>
        <v>0</v>
      </c>
      <c r="AE55" s="35">
        <f>IF(ISNA(VLOOKUP($A55&amp;$B55,'5'!$K$11:$L$50,2,0)),0,VLOOKUP($A55&amp;$B55,'5'!$K$11:$L$50,2,0))</f>
        <v>0</v>
      </c>
      <c r="AF55" s="35">
        <f>IF(ISNA(VLOOKUP($A55&amp;$B55,'6'!$K$11:$L$50,2,0)),0,VLOOKUP($A55&amp;$B55,'6'!$K$11:$L$50,2,0))</f>
        <v>0</v>
      </c>
      <c r="AG55" s="35">
        <f>IF(ISNA(VLOOKUP($A55&amp;$B55,'7'!$K$11:$L$50,2,0)),0,VLOOKUP($A55&amp;$B55,'7'!$K$11:$L$50,2,0))</f>
        <v>0</v>
      </c>
      <c r="AH55" s="35">
        <f>IF(ISNA(VLOOKUP($A55&amp;$B55,'8'!$K$11:$L$50,2,0)),0,VLOOKUP($A55&amp;$B55,'8'!$K$11:$L$50,2,0))</f>
        <v>0</v>
      </c>
      <c r="AI55" s="35">
        <f>IF(ISNA(VLOOKUP($A55&amp;$B55,'9'!$K$11:$L$50,2,0)),0,VLOOKUP($A55&amp;$B55,'9'!$K$11:$L$50,2,0))</f>
        <v>0</v>
      </c>
      <c r="AJ55" s="35">
        <f>IF(ISNA(VLOOKUP($A55&amp;$B55,'10'!$K$11:$L$50,2,0)),0,VLOOKUP($A55&amp;$B55,'10'!$K$11:$L$50,2,0))</f>
        <v>0</v>
      </c>
      <c r="AK55" s="35">
        <f>IF(ISNA(VLOOKUP($A55&amp;$B55,'11'!$K$11:$L$50,2,0)),0,VLOOKUP($A55&amp;$B55,'11'!$K$11:$L$50,2,0))</f>
        <v>0</v>
      </c>
      <c r="AL55" s="35">
        <f>IF(ISNA(VLOOKUP($A55&amp;$B55,'12'!$K$11:$L$50,2,0)),0,VLOOKUP($A55&amp;$B55,'12'!$K$11:$L$50,2,0))</f>
        <v>0</v>
      </c>
      <c r="AM55" s="35">
        <f>IF(ISNA(VLOOKUP($A55&amp;$B55,'13'!$K$11:$L$50,2,0)),0,VLOOKUP($A55&amp;$B55,'13'!$K$11:$L$50,2,0))</f>
        <v>0</v>
      </c>
      <c r="AN55" s="35">
        <f>IF(ISNA(VLOOKUP($A55&amp;$B55,'14'!$K$11:$L$50,2,0)),0,VLOOKUP($A55&amp;$B55,'14'!$K$11:$L$50,2,0))</f>
        <v>0</v>
      </c>
      <c r="AO55" s="35">
        <f>IF(ISNA(VLOOKUP($A55&amp;$B55,'15'!$K$11:$L$50,2,0)),0,VLOOKUP($A55&amp;$B55,'15'!$K$11:$L$50,2,0))</f>
        <v>0</v>
      </c>
      <c r="AP55" s="35">
        <f>IF(ISNA(VLOOKUP($A55&amp;$B55,'15'!$K$11:$L$50,2,0)),0,VLOOKUP($A55&amp;$B55,'15'!$K$11:$L$50,2,0))</f>
        <v>0</v>
      </c>
      <c r="AQ55" s="35">
        <f>IF(ISNA(VLOOKUP($A55&amp;$B55,'15'!$K$11:$L$50,2,0)),0,VLOOKUP($A55&amp;$B55,'15'!$K$11:$L$50,2,0))</f>
        <v>0</v>
      </c>
      <c r="AR55" s="35">
        <f>IF(ISNA(VLOOKUP($A55&amp;$B55,'15'!$K$11:$L$50,2,0)),0,VLOOKUP($A55&amp;$B55,'15'!$K$11:$L$50,2,0))</f>
        <v>0</v>
      </c>
      <c r="AS55" s="35">
        <f>IF(ISNA(VLOOKUP($A55&amp;$B55,'15'!$K$11:$L$50,2,0)),0,VLOOKUP($A55&amp;$B55,'15'!$K$11:$L$50,2,0))</f>
        <v>0</v>
      </c>
      <c r="AT55" s="35">
        <f>IF(ISNA(VLOOKUP($A55&amp;$B55,'15'!$K$11:$L$50,2,0)),0,VLOOKUP($A55&amp;$B55,'15'!$K$11:$L$50,2,0))</f>
        <v>0</v>
      </c>
      <c r="AU55" s="35">
        <f>IF(ISNA(VLOOKUP($A55&amp;$B55,'15'!$K$11:$L$50,2,0)),0,VLOOKUP($A55&amp;$B55,'15'!$K$11:$L$50,2,0))</f>
        <v>0</v>
      </c>
      <c r="AV55" s="35">
        <f>IF(ISNA(VLOOKUP($A55&amp;$B55,'15'!$K$11:$L$50,2,0)),0,VLOOKUP($A55&amp;$B55,'15'!$K$11:$L$50,2,0))</f>
        <v>0</v>
      </c>
      <c r="AW55" s="25">
        <f>LARGE($AA55:$AV55,1)+LARGE($AA55:$AV55,2)+LARGE($AA55:$AV55,3)</f>
        <v>0</v>
      </c>
      <c r="AX55" s="26">
        <f ca="1">LARGE($BI55:$DS55,1)+LARGE($BI55:$DS55,2)+LARGE($BI55:$DS55,3)</f>
        <v>0</v>
      </c>
      <c r="AY55" s="27" t="str">
        <f ca="1">IF($AX55&gt;0,RANK($AX55,AX$6:AX$150),"#")</f>
        <v>#</v>
      </c>
      <c r="AZ55" s="24" t="str">
        <f ca="1">INDIRECT("'"&amp;$AZ$4&amp;"'!$Q"&amp;TEXT(ROW()+5,"###"))</f>
        <v>#</v>
      </c>
      <c r="BC55" s="181" t="str">
        <f>A55&amp;B55</f>
        <v>СухенкоИлья</v>
      </c>
      <c r="BD55" s="182" t="str">
        <f>C55</f>
        <v>Москва</v>
      </c>
      <c r="BE55" s="183"/>
      <c r="BF55" s="182"/>
      <c r="BG55" s="182"/>
      <c r="BH55" s="35"/>
      <c r="BI55" s="35">
        <f ca="1">E55*Mask!G$27</f>
        <v>0</v>
      </c>
      <c r="BJ55" s="35">
        <f ca="1">F55*Mask!H$27</f>
        <v>0</v>
      </c>
      <c r="BK55" s="35">
        <f ca="1">G55*Mask!I$27</f>
        <v>0</v>
      </c>
      <c r="BL55" s="35">
        <f ca="1">H55*Mask!J$27</f>
        <v>0</v>
      </c>
      <c r="BM55" s="35">
        <f ca="1">I55*Mask!K$27</f>
        <v>0</v>
      </c>
      <c r="BN55" s="35">
        <f ca="1">J55*Mask!L$27</f>
        <v>0</v>
      </c>
      <c r="BO55" s="35">
        <f ca="1">K55*Mask!M$27</f>
        <v>0</v>
      </c>
      <c r="BP55" s="35">
        <f ca="1">L55*Mask!N$27</f>
        <v>0</v>
      </c>
      <c r="BQ55" s="35">
        <f ca="1">M55*Mask!O$27</f>
        <v>0</v>
      </c>
      <c r="BR55" s="35">
        <f ca="1">N55*Mask!P$27</f>
        <v>0</v>
      </c>
      <c r="BS55" s="35">
        <f ca="1">O55*Mask!Q$27</f>
        <v>0</v>
      </c>
      <c r="BT55" s="35">
        <f ca="1">P55*Mask!R$27</f>
        <v>0</v>
      </c>
      <c r="BU55" s="35">
        <f ca="1">Q55*Mask!S$27</f>
        <v>0</v>
      </c>
      <c r="BV55" s="35">
        <f ca="1">R55*Mask!T$27</f>
        <v>0</v>
      </c>
      <c r="BW55" s="35">
        <f ca="1">S55*Mask!U$27</f>
        <v>0</v>
      </c>
      <c r="BX55" s="35">
        <f ca="1">T55*Mask!V$27</f>
        <v>0</v>
      </c>
      <c r="BY55" s="35">
        <f ca="1">U55*Mask!W$27</f>
        <v>0</v>
      </c>
      <c r="BZ55" s="35">
        <f ca="1">V55*Mask!X$27</f>
        <v>0</v>
      </c>
      <c r="CA55" s="35">
        <f ca="1">W55*Mask!Y$27</f>
        <v>0</v>
      </c>
      <c r="CB55" s="35">
        <f ca="1">X55*Mask!Z$27</f>
        <v>0</v>
      </c>
      <c r="CC55" s="35">
        <f ca="1">Y55*Mask!AA$27</f>
        <v>0</v>
      </c>
      <c r="CD55" s="35">
        <f ca="1">Z55*Mask!AB$27</f>
        <v>0</v>
      </c>
      <c r="CE55" s="54"/>
      <c r="CF55" s="54">
        <f ca="1">IF(ISBLANK($A55),0,AA55*Mask!G$28)</f>
        <v>0</v>
      </c>
      <c r="CG55" s="54">
        <f ca="1">IF(ISBLANK($A55),0,AB55*Mask!H$28)</f>
        <v>0</v>
      </c>
      <c r="CH55" s="54">
        <f ca="1">IF(ISBLANK($A55),0,AC55*Mask!I$28)</f>
        <v>0</v>
      </c>
      <c r="CI55" s="54">
        <f ca="1">IF(ISBLANK($A55),0,AD55*Mask!J$28)</f>
        <v>0</v>
      </c>
      <c r="CJ55" s="54">
        <f ca="1">IF(ISBLANK($A55),0,AE55*Mask!K$28)</f>
        <v>0</v>
      </c>
      <c r="CK55" s="54">
        <f ca="1">IF(ISBLANK($A55),0,AF55*Mask!L$28)</f>
        <v>0</v>
      </c>
      <c r="CL55" s="54">
        <f ca="1">IF(ISBLANK($A55),0,AG55*Mask!M$28)</f>
        <v>0</v>
      </c>
      <c r="CM55" s="54">
        <f ca="1">IF(ISBLANK($A55),0,AH55*Mask!N$28)</f>
        <v>0</v>
      </c>
      <c r="CN55" s="54">
        <f ca="1">IF(ISBLANK($A55),0,AI55*Mask!O$28)</f>
        <v>0</v>
      </c>
      <c r="CO55" s="54">
        <f ca="1">IF(ISBLANK($A55),0,AJ55*Mask!P$28)</f>
        <v>0</v>
      </c>
      <c r="CP55" s="54">
        <f ca="1">IF(ISBLANK($A55),0,AK55*Mask!Q$28)</f>
        <v>0</v>
      </c>
      <c r="CQ55" s="54">
        <f ca="1">IF(ISBLANK($A55),0,AL55*Mask!R$28)</f>
        <v>0</v>
      </c>
      <c r="CR55" s="54">
        <f ca="1">IF(ISBLANK($A55),0,AM55*Mask!S$28)</f>
        <v>0</v>
      </c>
      <c r="CS55" s="54">
        <f ca="1">IF(ISBLANK($A55),0,AN55*Mask!T$28)</f>
        <v>0</v>
      </c>
      <c r="CT55" s="54">
        <f ca="1">IF(ISBLANK($A55),0,AO55*Mask!U$28)</f>
        <v>0</v>
      </c>
      <c r="CU55" s="54">
        <f ca="1">IF(ISBLANK($A55),0,AP55*Mask!V$28)</f>
        <v>0</v>
      </c>
      <c r="CV55" s="54">
        <f ca="1">IF(ISBLANK($A55),0,AQ55*Mask!W$28)</f>
        <v>0</v>
      </c>
      <c r="CW55" s="54">
        <f ca="1">IF(ISBLANK($A55),0,AR55*Mask!X$28)</f>
        <v>0</v>
      </c>
      <c r="CX55" s="54">
        <f ca="1">IF(ISBLANK($A55),0,AS55*Mask!Y$28)</f>
        <v>0</v>
      </c>
      <c r="CY55" s="54">
        <f ca="1">IF(ISBLANK($A55),0,AT55*Mask!Z$28)</f>
        <v>0</v>
      </c>
      <c r="CZ55" s="54">
        <f ca="1">IF(ISBLANK($A55),0,AU55*Mask!AA$28)</f>
        <v>0</v>
      </c>
      <c r="DA55" s="54">
        <f ca="1">IF(ISBLANK($A55),0,AV55*Mask!AB$28)</f>
        <v>0</v>
      </c>
      <c r="DC55" s="54">
        <f ca="1">LARGE($BI55:$DA55,4)</f>
        <v>0</v>
      </c>
    </row>
    <row r="56" spans="1:107">
      <c r="A56" s="17" t="s">
        <v>171</v>
      </c>
      <c r="B56" s="18" t="s">
        <v>132</v>
      </c>
      <c r="C56" s="18" t="s">
        <v>173</v>
      </c>
      <c r="D56" s="19"/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22.5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35">
        <v>0</v>
      </c>
      <c r="Y56" s="35">
        <v>0</v>
      </c>
      <c r="Z56" s="20">
        <v>0</v>
      </c>
      <c r="AA56" s="35">
        <f>IF(ISNA(VLOOKUP(A56&amp;B56,'1'!$K$11:$L$50,2,0)),0,VLOOKUP(A56&amp;B56,'1'!$K$11:$L$50,2,0))</f>
        <v>0</v>
      </c>
      <c r="AB56" s="35">
        <f>IF(ISNA(VLOOKUP($A56&amp;$B56,'2'!$K$11:$L$50,2,0)),0,VLOOKUP($A56&amp;$B56,'2'!$K$11:$L$50,2,0))</f>
        <v>0</v>
      </c>
      <c r="AC56" s="35">
        <f>IF(ISNA(VLOOKUP($A56&amp;$B56,'3'!$K$11:$L$50,2,0)),0,VLOOKUP($A56&amp;$B56,'3'!$K$11:$L$50,2,0))</f>
        <v>0</v>
      </c>
      <c r="AD56" s="35">
        <f>IF(ISNA(VLOOKUP($A56&amp;$B56,'4'!$K$11:$L$50,2,0)),0,VLOOKUP($A56&amp;$B56,'4'!$K$11:$L$50,2,0))</f>
        <v>0</v>
      </c>
      <c r="AE56" s="35">
        <f>IF(ISNA(VLOOKUP($A56&amp;$B56,'5'!$K$11:$L$50,2,0)),0,VLOOKUP($A56&amp;$B56,'5'!$K$11:$L$50,2,0))</f>
        <v>0</v>
      </c>
      <c r="AF56" s="35">
        <f>IF(ISNA(VLOOKUP($A56&amp;$B56,'6'!$K$11:$L$50,2,0)),0,VLOOKUP($A56&amp;$B56,'6'!$K$11:$L$50,2,0))</f>
        <v>0</v>
      </c>
      <c r="AG56" s="35">
        <f>IF(ISNA(VLOOKUP($A56&amp;$B56,'7'!$K$11:$L$50,2,0)),0,VLOOKUP($A56&amp;$B56,'7'!$K$11:$L$50,2,0))</f>
        <v>0</v>
      </c>
      <c r="AH56" s="35">
        <f>IF(ISNA(VLOOKUP($A56&amp;$B56,'8'!$K$11:$L$50,2,0)),0,VLOOKUP($A56&amp;$B56,'8'!$K$11:$L$50,2,0))</f>
        <v>0</v>
      </c>
      <c r="AI56" s="35">
        <f>IF(ISNA(VLOOKUP($A56&amp;$B56,'9'!$K$11:$L$50,2,0)),0,VLOOKUP($A56&amp;$B56,'9'!$K$11:$L$50,2,0))</f>
        <v>0</v>
      </c>
      <c r="AJ56" s="35">
        <f>IF(ISNA(VLOOKUP($A56&amp;$B56,'10'!$K$11:$L$50,2,0)),0,VLOOKUP($A56&amp;$B56,'10'!$K$11:$L$50,2,0))</f>
        <v>0</v>
      </c>
      <c r="AK56" s="35">
        <f>IF(ISNA(VLOOKUP($A56&amp;$B56,'11'!$K$11:$L$50,2,0)),0,VLOOKUP($A56&amp;$B56,'11'!$K$11:$L$50,2,0))</f>
        <v>0</v>
      </c>
      <c r="AL56" s="35">
        <f>IF(ISNA(VLOOKUP($A56&amp;$B56,'12'!$K$11:$L$50,2,0)),0,VLOOKUP($A56&amp;$B56,'12'!$K$11:$L$50,2,0))</f>
        <v>0</v>
      </c>
      <c r="AM56" s="35">
        <f>IF(ISNA(VLOOKUP($A56&amp;$B56,'13'!$K$11:$L$50,2,0)),0,VLOOKUP($A56&amp;$B56,'13'!$K$11:$L$50,2,0))</f>
        <v>0</v>
      </c>
      <c r="AN56" s="35">
        <f>IF(ISNA(VLOOKUP($A56&amp;$B56,'14'!$K$11:$L$50,2,0)),0,VLOOKUP($A56&amp;$B56,'14'!$K$11:$L$50,2,0))</f>
        <v>0</v>
      </c>
      <c r="AO56" s="35">
        <f>IF(ISNA(VLOOKUP($A56&amp;$B56,'15'!$K$11:$L$50,2,0)),0,VLOOKUP($A56&amp;$B56,'15'!$K$11:$L$50,2,0))</f>
        <v>0</v>
      </c>
      <c r="AP56" s="35">
        <f>IF(ISNA(VLOOKUP($A56&amp;$B56,'15'!$K$11:$L$50,2,0)),0,VLOOKUP($A56&amp;$B56,'15'!$K$11:$L$50,2,0))</f>
        <v>0</v>
      </c>
      <c r="AQ56" s="35">
        <f>IF(ISNA(VLOOKUP($A56&amp;$B56,'15'!$K$11:$L$50,2,0)),0,VLOOKUP($A56&amp;$B56,'15'!$K$11:$L$50,2,0))</f>
        <v>0</v>
      </c>
      <c r="AR56" s="35">
        <f>IF(ISNA(VLOOKUP($A56&amp;$B56,'15'!$K$11:$L$50,2,0)),0,VLOOKUP($A56&amp;$B56,'15'!$K$11:$L$50,2,0))</f>
        <v>0</v>
      </c>
      <c r="AS56" s="35">
        <f>IF(ISNA(VLOOKUP($A56&amp;$B56,'15'!$K$11:$L$50,2,0)),0,VLOOKUP($A56&amp;$B56,'15'!$K$11:$L$50,2,0))</f>
        <v>0</v>
      </c>
      <c r="AT56" s="35">
        <f>IF(ISNA(VLOOKUP($A56&amp;$B56,'15'!$K$11:$L$50,2,0)),0,VLOOKUP($A56&amp;$B56,'15'!$K$11:$L$50,2,0))</f>
        <v>0</v>
      </c>
      <c r="AU56" s="35">
        <f>IF(ISNA(VLOOKUP($A56&amp;$B56,'15'!$K$11:$L$50,2,0)),0,VLOOKUP($A56&amp;$B56,'15'!$K$11:$L$50,2,0))</f>
        <v>0</v>
      </c>
      <c r="AV56" s="35">
        <f>IF(ISNA(VLOOKUP($A56&amp;$B56,'15'!$K$11:$L$50,2,0)),0,VLOOKUP($A56&amp;$B56,'15'!$K$11:$L$50,2,0))</f>
        <v>0</v>
      </c>
      <c r="AW56" s="25">
        <f>LARGE($AA56:$AV56,1)+LARGE($AA56:$AV56,2)+LARGE($AA56:$AV56,3)</f>
        <v>0</v>
      </c>
      <c r="AX56" s="26">
        <f ca="1">LARGE($BI56:$DS56,1)+LARGE($BI56:$DS56,2)+LARGE($BI56:$DS56,3)</f>
        <v>0</v>
      </c>
      <c r="AY56" s="27" t="str">
        <f ca="1">IF($AX56&gt;0,RANK($AX56,AX$6:AX$150),"#")</f>
        <v>#</v>
      </c>
      <c r="AZ56" s="24" t="str">
        <f ca="1">INDIRECT("'"&amp;$AZ$4&amp;"'!$Q"&amp;TEXT(ROW()+5,"###"))</f>
        <v>#</v>
      </c>
      <c r="BC56" s="181" t="str">
        <f>A56&amp;B56</f>
        <v>СучковАлександр</v>
      </c>
      <c r="BD56" s="182" t="str">
        <f>C56</f>
        <v>Курск</v>
      </c>
      <c r="BE56" s="183"/>
      <c r="BF56" s="182"/>
      <c r="BG56" s="182"/>
      <c r="BH56" s="35"/>
      <c r="BI56" s="35">
        <f ca="1">E56*Mask!G$27</f>
        <v>0</v>
      </c>
      <c r="BJ56" s="35">
        <f ca="1">F56*Mask!H$27</f>
        <v>0</v>
      </c>
      <c r="BK56" s="35">
        <f ca="1">G56*Mask!I$27</f>
        <v>0</v>
      </c>
      <c r="BL56" s="35">
        <f ca="1">H56*Mask!J$27</f>
        <v>0</v>
      </c>
      <c r="BM56" s="35">
        <f ca="1">I56*Mask!K$27</f>
        <v>0</v>
      </c>
      <c r="BN56" s="35">
        <f ca="1">J56*Mask!L$27</f>
        <v>0</v>
      </c>
      <c r="BO56" s="35">
        <f ca="1">K56*Mask!M$27</f>
        <v>0</v>
      </c>
      <c r="BP56" s="35">
        <f ca="1">L56*Mask!N$27</f>
        <v>0</v>
      </c>
      <c r="BQ56" s="35">
        <f ca="1">M56*Mask!O$27</f>
        <v>0</v>
      </c>
      <c r="BR56" s="35">
        <f ca="1">N56*Mask!P$27</f>
        <v>0</v>
      </c>
      <c r="BS56" s="35">
        <f ca="1">O56*Mask!Q$27</f>
        <v>0</v>
      </c>
      <c r="BT56" s="35">
        <f ca="1">P56*Mask!R$27</f>
        <v>0</v>
      </c>
      <c r="BU56" s="35">
        <f ca="1">Q56*Mask!S$27</f>
        <v>0</v>
      </c>
      <c r="BV56" s="35">
        <f ca="1">R56*Mask!T$27</f>
        <v>0</v>
      </c>
      <c r="BW56" s="35">
        <f ca="1">S56*Mask!U$27</f>
        <v>0</v>
      </c>
      <c r="BX56" s="35">
        <f ca="1">T56*Mask!V$27</f>
        <v>0</v>
      </c>
      <c r="BY56" s="35">
        <f ca="1">U56*Mask!W$27</f>
        <v>0</v>
      </c>
      <c r="BZ56" s="35">
        <f ca="1">V56*Mask!X$27</f>
        <v>0</v>
      </c>
      <c r="CA56" s="35">
        <f ca="1">W56*Mask!Y$27</f>
        <v>0</v>
      </c>
      <c r="CB56" s="35">
        <f ca="1">X56*Mask!Z$27</f>
        <v>0</v>
      </c>
      <c r="CC56" s="35">
        <f ca="1">Y56*Mask!AA$27</f>
        <v>0</v>
      </c>
      <c r="CD56" s="35">
        <f ca="1">Z56*Mask!AB$27</f>
        <v>0</v>
      </c>
      <c r="CE56" s="54"/>
      <c r="CF56" s="54">
        <f ca="1">IF(ISBLANK($A56),0,AA56*Mask!G$28)</f>
        <v>0</v>
      </c>
      <c r="CG56" s="54">
        <f ca="1">IF(ISBLANK($A56),0,AB56*Mask!H$28)</f>
        <v>0</v>
      </c>
      <c r="CH56" s="54">
        <f ca="1">IF(ISBLANK($A56),0,AC56*Mask!I$28)</f>
        <v>0</v>
      </c>
      <c r="CI56" s="54">
        <f ca="1">IF(ISBLANK($A56),0,AD56*Mask!J$28)</f>
        <v>0</v>
      </c>
      <c r="CJ56" s="54">
        <f ca="1">IF(ISBLANK($A56),0,AE56*Mask!K$28)</f>
        <v>0</v>
      </c>
      <c r="CK56" s="54">
        <f ca="1">IF(ISBLANK($A56),0,AF56*Mask!L$28)</f>
        <v>0</v>
      </c>
      <c r="CL56" s="54">
        <f ca="1">IF(ISBLANK($A56),0,AG56*Mask!M$28)</f>
        <v>0</v>
      </c>
      <c r="CM56" s="54">
        <f ca="1">IF(ISBLANK($A56),0,AH56*Mask!N$28)</f>
        <v>0</v>
      </c>
      <c r="CN56" s="54">
        <f ca="1">IF(ISBLANK($A56),0,AI56*Mask!O$28)</f>
        <v>0</v>
      </c>
      <c r="CO56" s="54">
        <f ca="1">IF(ISBLANK($A56),0,AJ56*Mask!P$28)</f>
        <v>0</v>
      </c>
      <c r="CP56" s="54">
        <f ca="1">IF(ISBLANK($A56),0,AK56*Mask!Q$28)</f>
        <v>0</v>
      </c>
      <c r="CQ56" s="54">
        <f ca="1">IF(ISBLANK($A56),0,AL56*Mask!R$28)</f>
        <v>0</v>
      </c>
      <c r="CR56" s="54">
        <f ca="1">IF(ISBLANK($A56),0,AM56*Mask!S$28)</f>
        <v>0</v>
      </c>
      <c r="CS56" s="54">
        <f ca="1">IF(ISBLANK($A56),0,AN56*Mask!T$28)</f>
        <v>0</v>
      </c>
      <c r="CT56" s="54">
        <f ca="1">IF(ISBLANK($A56),0,AO56*Mask!U$28)</f>
        <v>0</v>
      </c>
      <c r="CU56" s="54">
        <f ca="1">IF(ISBLANK($A56),0,AP56*Mask!V$28)</f>
        <v>0</v>
      </c>
      <c r="CV56" s="54">
        <f ca="1">IF(ISBLANK($A56),0,AQ56*Mask!W$28)</f>
        <v>0</v>
      </c>
      <c r="CW56" s="54">
        <f ca="1">IF(ISBLANK($A56),0,AR56*Mask!X$28)</f>
        <v>0</v>
      </c>
      <c r="CX56" s="54">
        <f ca="1">IF(ISBLANK($A56),0,AS56*Mask!Y$28)</f>
        <v>0</v>
      </c>
      <c r="CY56" s="54">
        <f ca="1">IF(ISBLANK($A56),0,AT56*Mask!Z$28)</f>
        <v>0</v>
      </c>
      <c r="CZ56" s="54">
        <f ca="1">IF(ISBLANK($A56),0,AU56*Mask!AA$28)</f>
        <v>0</v>
      </c>
      <c r="DA56" s="54">
        <f ca="1">IF(ISBLANK($A56),0,AV56*Mask!AB$28)</f>
        <v>0</v>
      </c>
      <c r="DC56" s="54">
        <f ca="1">LARGE($BI56:$DA56,4)</f>
        <v>0</v>
      </c>
    </row>
    <row r="57" spans="1:107">
      <c r="A57" s="17" t="s">
        <v>111</v>
      </c>
      <c r="B57" s="18" t="s">
        <v>87</v>
      </c>
      <c r="C57" s="18" t="s">
        <v>14</v>
      </c>
      <c r="D57" s="19"/>
      <c r="E57" s="20">
        <v>0</v>
      </c>
      <c r="F57" s="20">
        <v>55.566196750532953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35">
        <v>0</v>
      </c>
      <c r="Y57" s="35">
        <v>0</v>
      </c>
      <c r="Z57" s="20">
        <v>0</v>
      </c>
      <c r="AA57" s="35">
        <f>IF(ISNA(VLOOKUP(A57&amp;B57,'1'!$K$11:$L$50,2,0)),0,VLOOKUP(A57&amp;B57,'1'!$K$11:$L$50,2,0))</f>
        <v>0</v>
      </c>
      <c r="AB57" s="35">
        <f>IF(ISNA(VLOOKUP($A57&amp;$B57,'2'!$K$11:$L$50,2,0)),0,VLOOKUP($A57&amp;$B57,'2'!$K$11:$L$50,2,0))</f>
        <v>0</v>
      </c>
      <c r="AC57" s="35">
        <f>IF(ISNA(VLOOKUP($A57&amp;$B57,'3'!$K$11:$L$50,2,0)),0,VLOOKUP($A57&amp;$B57,'3'!$K$11:$L$50,2,0))</f>
        <v>0</v>
      </c>
      <c r="AD57" s="35">
        <f>IF(ISNA(VLOOKUP($A57&amp;$B57,'4'!$K$11:$L$50,2,0)),0,VLOOKUP($A57&amp;$B57,'4'!$K$11:$L$50,2,0))</f>
        <v>0</v>
      </c>
      <c r="AE57" s="35">
        <f>IF(ISNA(VLOOKUP($A57&amp;$B57,'5'!$K$11:$L$50,2,0)),0,VLOOKUP($A57&amp;$B57,'5'!$K$11:$L$50,2,0))</f>
        <v>0</v>
      </c>
      <c r="AF57" s="35">
        <f>IF(ISNA(VLOOKUP($A57&amp;$B57,'6'!$K$11:$L$50,2,0)),0,VLOOKUP($A57&amp;$B57,'6'!$K$11:$L$50,2,0))</f>
        <v>0</v>
      </c>
      <c r="AG57" s="35">
        <f>IF(ISNA(VLOOKUP($A57&amp;$B57,'7'!$K$11:$L$50,2,0)),0,VLOOKUP($A57&amp;$B57,'7'!$K$11:$L$50,2,0))</f>
        <v>0</v>
      </c>
      <c r="AH57" s="35">
        <f>IF(ISNA(VLOOKUP($A57&amp;$B57,'8'!$K$11:$L$50,2,0)),0,VLOOKUP($A57&amp;$B57,'8'!$K$11:$L$50,2,0))</f>
        <v>0</v>
      </c>
      <c r="AI57" s="35">
        <f>IF(ISNA(VLOOKUP($A57&amp;$B57,'9'!$K$11:$L$50,2,0)),0,VLOOKUP($A57&amp;$B57,'9'!$K$11:$L$50,2,0))</f>
        <v>0</v>
      </c>
      <c r="AJ57" s="35">
        <f>IF(ISNA(VLOOKUP($A57&amp;$B57,'10'!$K$11:$L$50,2,0)),0,VLOOKUP($A57&amp;$B57,'10'!$K$11:$L$50,2,0))</f>
        <v>0</v>
      </c>
      <c r="AK57" s="35">
        <f>IF(ISNA(VLOOKUP($A57&amp;$B57,'11'!$K$11:$L$50,2,0)),0,VLOOKUP($A57&amp;$B57,'11'!$K$11:$L$50,2,0))</f>
        <v>0</v>
      </c>
      <c r="AL57" s="35">
        <f>IF(ISNA(VLOOKUP($A57&amp;$B57,'12'!$K$11:$L$50,2,0)),0,VLOOKUP($A57&amp;$B57,'12'!$K$11:$L$50,2,0))</f>
        <v>0</v>
      </c>
      <c r="AM57" s="35">
        <f>IF(ISNA(VLOOKUP($A57&amp;$B57,'13'!$K$11:$L$50,2,0)),0,VLOOKUP($A57&amp;$B57,'13'!$K$11:$L$50,2,0))</f>
        <v>0</v>
      </c>
      <c r="AN57" s="35">
        <f>IF(ISNA(VLOOKUP($A57&amp;$B57,'14'!$K$11:$L$50,2,0)),0,VLOOKUP($A57&amp;$B57,'14'!$K$11:$L$50,2,0))</f>
        <v>0</v>
      </c>
      <c r="AO57" s="35">
        <f>IF(ISNA(VLOOKUP($A57&amp;$B57,'15'!$K$11:$L$50,2,0)),0,VLOOKUP($A57&amp;$B57,'15'!$K$11:$L$50,2,0))</f>
        <v>0</v>
      </c>
      <c r="AP57" s="35">
        <f>IF(ISNA(VLOOKUP($A57&amp;$B57,'15'!$K$11:$L$50,2,0)),0,VLOOKUP($A57&amp;$B57,'15'!$K$11:$L$50,2,0))</f>
        <v>0</v>
      </c>
      <c r="AQ57" s="35">
        <f>IF(ISNA(VLOOKUP($A57&amp;$B57,'15'!$K$11:$L$50,2,0)),0,VLOOKUP($A57&amp;$B57,'15'!$K$11:$L$50,2,0))</f>
        <v>0</v>
      </c>
      <c r="AR57" s="35">
        <f>IF(ISNA(VLOOKUP($A57&amp;$B57,'15'!$K$11:$L$50,2,0)),0,VLOOKUP($A57&amp;$B57,'15'!$K$11:$L$50,2,0))</f>
        <v>0</v>
      </c>
      <c r="AS57" s="35">
        <f>IF(ISNA(VLOOKUP($A57&amp;$B57,'15'!$K$11:$L$50,2,0)),0,VLOOKUP($A57&amp;$B57,'15'!$K$11:$L$50,2,0))</f>
        <v>0</v>
      </c>
      <c r="AT57" s="35">
        <f>IF(ISNA(VLOOKUP($A57&amp;$B57,'15'!$K$11:$L$50,2,0)),0,VLOOKUP($A57&amp;$B57,'15'!$K$11:$L$50,2,0))</f>
        <v>0</v>
      </c>
      <c r="AU57" s="35">
        <f>IF(ISNA(VLOOKUP($A57&amp;$B57,'15'!$K$11:$L$50,2,0)),0,VLOOKUP($A57&amp;$B57,'15'!$K$11:$L$50,2,0))</f>
        <v>0</v>
      </c>
      <c r="AV57" s="35">
        <f>IF(ISNA(VLOOKUP($A57&amp;$B57,'15'!$K$11:$L$50,2,0)),0,VLOOKUP($A57&amp;$B57,'15'!$K$11:$L$50,2,0))</f>
        <v>0</v>
      </c>
      <c r="AW57" s="25">
        <f>LARGE($AA57:$AV57,1)+LARGE($AA57:$AV57,2)+LARGE($AA57:$AV57,3)</f>
        <v>0</v>
      </c>
      <c r="AX57" s="26">
        <f ca="1">LARGE($BI57:$DS57,1)+LARGE($BI57:$DS57,2)+LARGE($BI57:$DS57,3)</f>
        <v>0</v>
      </c>
      <c r="AY57" s="27" t="str">
        <f ca="1">IF($AX57&gt;0,RANK($AX57,AX$6:AX$150),"#")</f>
        <v>#</v>
      </c>
      <c r="AZ57" s="24" t="str">
        <f ca="1">INDIRECT("'"&amp;$AZ$4&amp;"'!$Q"&amp;TEXT(ROW()+5,"###"))</f>
        <v>#</v>
      </c>
      <c r="BC57" s="181" t="str">
        <f>A57&amp;B57</f>
        <v>НовиковАлексей</v>
      </c>
      <c r="BD57" s="182" t="str">
        <f>C57</f>
        <v>Санкт-Петербург</v>
      </c>
      <c r="BE57" s="183"/>
      <c r="BF57" s="182"/>
      <c r="BG57" s="182"/>
      <c r="BH57" s="35"/>
      <c r="BI57" s="35">
        <f ca="1">E57*Mask!G$27</f>
        <v>0</v>
      </c>
      <c r="BJ57" s="35">
        <f ca="1">F57*Mask!H$27</f>
        <v>0</v>
      </c>
      <c r="BK57" s="35">
        <f ca="1">G57*Mask!I$27</f>
        <v>0</v>
      </c>
      <c r="BL57" s="35">
        <f ca="1">H57*Mask!J$27</f>
        <v>0</v>
      </c>
      <c r="BM57" s="35">
        <f ca="1">I57*Mask!K$27</f>
        <v>0</v>
      </c>
      <c r="BN57" s="35">
        <f ca="1">J57*Mask!L$27</f>
        <v>0</v>
      </c>
      <c r="BO57" s="35">
        <f ca="1">K57*Mask!M$27</f>
        <v>0</v>
      </c>
      <c r="BP57" s="35">
        <f ca="1">L57*Mask!N$27</f>
        <v>0</v>
      </c>
      <c r="BQ57" s="35">
        <f ca="1">M57*Mask!O$27</f>
        <v>0</v>
      </c>
      <c r="BR57" s="35">
        <f ca="1">N57*Mask!P$27</f>
        <v>0</v>
      </c>
      <c r="BS57" s="35">
        <f ca="1">O57*Mask!Q$27</f>
        <v>0</v>
      </c>
      <c r="BT57" s="35">
        <f ca="1">P57*Mask!R$27</f>
        <v>0</v>
      </c>
      <c r="BU57" s="35">
        <f ca="1">Q57*Mask!S$27</f>
        <v>0</v>
      </c>
      <c r="BV57" s="35">
        <f ca="1">R57*Mask!T$27</f>
        <v>0</v>
      </c>
      <c r="BW57" s="35">
        <f ca="1">S57*Mask!U$27</f>
        <v>0</v>
      </c>
      <c r="BX57" s="35">
        <f ca="1">T57*Mask!V$27</f>
        <v>0</v>
      </c>
      <c r="BY57" s="35">
        <f ca="1">U57*Mask!W$27</f>
        <v>0</v>
      </c>
      <c r="BZ57" s="35">
        <f ca="1">V57*Mask!X$27</f>
        <v>0</v>
      </c>
      <c r="CA57" s="35">
        <f ca="1">W57*Mask!Y$27</f>
        <v>0</v>
      </c>
      <c r="CB57" s="35">
        <f ca="1">X57*Mask!Z$27</f>
        <v>0</v>
      </c>
      <c r="CC57" s="35">
        <f ca="1">Y57*Mask!AA$27</f>
        <v>0</v>
      </c>
      <c r="CD57" s="35">
        <f ca="1">Z57*Mask!AB$27</f>
        <v>0</v>
      </c>
      <c r="CE57" s="54"/>
      <c r="CF57" s="54">
        <f ca="1">IF(ISBLANK($A57),0,AA57*Mask!G$28)</f>
        <v>0</v>
      </c>
      <c r="CG57" s="54">
        <f ca="1">IF(ISBLANK($A57),0,AB57*Mask!H$28)</f>
        <v>0</v>
      </c>
      <c r="CH57" s="54">
        <f ca="1">IF(ISBLANK($A57),0,AC57*Mask!I$28)</f>
        <v>0</v>
      </c>
      <c r="CI57" s="54">
        <f ca="1">IF(ISBLANK($A57),0,AD57*Mask!J$28)</f>
        <v>0</v>
      </c>
      <c r="CJ57" s="54">
        <f ca="1">IF(ISBLANK($A57),0,AE57*Mask!K$28)</f>
        <v>0</v>
      </c>
      <c r="CK57" s="54">
        <f ca="1">IF(ISBLANK($A57),0,AF57*Mask!L$28)</f>
        <v>0</v>
      </c>
      <c r="CL57" s="54">
        <f ca="1">IF(ISBLANK($A57),0,AG57*Mask!M$28)</f>
        <v>0</v>
      </c>
      <c r="CM57" s="54">
        <f ca="1">IF(ISBLANK($A57),0,AH57*Mask!N$28)</f>
        <v>0</v>
      </c>
      <c r="CN57" s="54">
        <f ca="1">IF(ISBLANK($A57),0,AI57*Mask!O$28)</f>
        <v>0</v>
      </c>
      <c r="CO57" s="54">
        <f ca="1">IF(ISBLANK($A57),0,AJ57*Mask!P$28)</f>
        <v>0</v>
      </c>
      <c r="CP57" s="54">
        <f ca="1">IF(ISBLANK($A57),0,AK57*Mask!Q$28)</f>
        <v>0</v>
      </c>
      <c r="CQ57" s="54">
        <f ca="1">IF(ISBLANK($A57),0,AL57*Mask!R$28)</f>
        <v>0</v>
      </c>
      <c r="CR57" s="54">
        <f ca="1">IF(ISBLANK($A57),0,AM57*Mask!S$28)</f>
        <v>0</v>
      </c>
      <c r="CS57" s="54">
        <f ca="1">IF(ISBLANK($A57),0,AN57*Mask!T$28)</f>
        <v>0</v>
      </c>
      <c r="CT57" s="54">
        <f ca="1">IF(ISBLANK($A57),0,AO57*Mask!U$28)</f>
        <v>0</v>
      </c>
      <c r="CU57" s="54">
        <f ca="1">IF(ISBLANK($A57),0,AP57*Mask!V$28)</f>
        <v>0</v>
      </c>
      <c r="CV57" s="54">
        <f ca="1">IF(ISBLANK($A57),0,AQ57*Mask!W$28)</f>
        <v>0</v>
      </c>
      <c r="CW57" s="54">
        <f ca="1">IF(ISBLANK($A57),0,AR57*Mask!X$28)</f>
        <v>0</v>
      </c>
      <c r="CX57" s="54">
        <f ca="1">IF(ISBLANK($A57),0,AS57*Mask!Y$28)</f>
        <v>0</v>
      </c>
      <c r="CY57" s="54">
        <f ca="1">IF(ISBLANK($A57),0,AT57*Mask!Z$28)</f>
        <v>0</v>
      </c>
      <c r="CZ57" s="54">
        <f ca="1">IF(ISBLANK($A57),0,AU57*Mask!AA$28)</f>
        <v>0</v>
      </c>
      <c r="DA57" s="54">
        <f ca="1">IF(ISBLANK($A57),0,AV57*Mask!AB$28)</f>
        <v>0</v>
      </c>
      <c r="DC57" s="54">
        <f ca="1">LARGE($BI57:$DA57,4)</f>
        <v>0</v>
      </c>
    </row>
    <row r="58" spans="1:107">
      <c r="A58" s="17" t="s">
        <v>175</v>
      </c>
      <c r="B58" s="18" t="s">
        <v>132</v>
      </c>
      <c r="C58" s="18" t="s">
        <v>14</v>
      </c>
      <c r="D58" s="19"/>
      <c r="E58" s="20">
        <v>0</v>
      </c>
      <c r="F58" s="20">
        <v>34.489363500330803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35">
        <v>0</v>
      </c>
      <c r="Y58" s="35">
        <v>0</v>
      </c>
      <c r="Z58" s="20">
        <v>0</v>
      </c>
      <c r="AA58" s="35">
        <f>IF(ISNA(VLOOKUP(A58&amp;B58,'1'!$K$11:$L$50,2,0)),0,VLOOKUP(A58&amp;B58,'1'!$K$11:$L$50,2,0))</f>
        <v>0</v>
      </c>
      <c r="AB58" s="35">
        <f>IF(ISNA(VLOOKUP($A58&amp;$B58,'2'!$K$11:$L$50,2,0)),0,VLOOKUP($A58&amp;$B58,'2'!$K$11:$L$50,2,0))</f>
        <v>0</v>
      </c>
      <c r="AC58" s="35">
        <f>IF(ISNA(VLOOKUP($A58&amp;$B58,'3'!$K$11:$L$50,2,0)),0,VLOOKUP($A58&amp;$B58,'3'!$K$11:$L$50,2,0))</f>
        <v>0</v>
      </c>
      <c r="AD58" s="35">
        <f>IF(ISNA(VLOOKUP($A58&amp;$B58,'4'!$K$11:$L$50,2,0)),0,VLOOKUP($A58&amp;$B58,'4'!$K$11:$L$50,2,0))</f>
        <v>0</v>
      </c>
      <c r="AE58" s="35">
        <f>IF(ISNA(VLOOKUP($A58&amp;$B58,'5'!$K$11:$L$50,2,0)),0,VLOOKUP($A58&amp;$B58,'5'!$K$11:$L$50,2,0))</f>
        <v>0</v>
      </c>
      <c r="AF58" s="35">
        <f>IF(ISNA(VLOOKUP($A58&amp;$B58,'6'!$K$11:$L$50,2,0)),0,VLOOKUP($A58&amp;$B58,'6'!$K$11:$L$50,2,0))</f>
        <v>0</v>
      </c>
      <c r="AG58" s="35">
        <f>IF(ISNA(VLOOKUP($A58&amp;$B58,'7'!$K$11:$L$50,2,0)),0,VLOOKUP($A58&amp;$B58,'7'!$K$11:$L$50,2,0))</f>
        <v>0</v>
      </c>
      <c r="AH58" s="35">
        <f>IF(ISNA(VLOOKUP($A58&amp;$B58,'8'!$K$11:$L$50,2,0)),0,VLOOKUP($A58&amp;$B58,'8'!$K$11:$L$50,2,0))</f>
        <v>0</v>
      </c>
      <c r="AI58" s="35">
        <f>IF(ISNA(VLOOKUP($A58&amp;$B58,'9'!$K$11:$L$50,2,0)),0,VLOOKUP($A58&amp;$B58,'9'!$K$11:$L$50,2,0))</f>
        <v>0</v>
      </c>
      <c r="AJ58" s="35">
        <f>IF(ISNA(VLOOKUP($A58&amp;$B58,'10'!$K$11:$L$50,2,0)),0,VLOOKUP($A58&amp;$B58,'10'!$K$11:$L$50,2,0))</f>
        <v>0</v>
      </c>
      <c r="AK58" s="35">
        <f>IF(ISNA(VLOOKUP($A58&amp;$B58,'11'!$K$11:$L$50,2,0)),0,VLOOKUP($A58&amp;$B58,'11'!$K$11:$L$50,2,0))</f>
        <v>0</v>
      </c>
      <c r="AL58" s="35">
        <f>IF(ISNA(VLOOKUP($A58&amp;$B58,'12'!$K$11:$L$50,2,0)),0,VLOOKUP($A58&amp;$B58,'12'!$K$11:$L$50,2,0))</f>
        <v>0</v>
      </c>
      <c r="AM58" s="35">
        <f>IF(ISNA(VLOOKUP($A58&amp;$B58,'13'!$K$11:$L$50,2,0)),0,VLOOKUP($A58&amp;$B58,'13'!$K$11:$L$50,2,0))</f>
        <v>0</v>
      </c>
      <c r="AN58" s="35">
        <f>IF(ISNA(VLOOKUP($A58&amp;$B58,'14'!$K$11:$L$50,2,0)),0,VLOOKUP($A58&amp;$B58,'14'!$K$11:$L$50,2,0))</f>
        <v>0</v>
      </c>
      <c r="AO58" s="35">
        <f>IF(ISNA(VLOOKUP($A58&amp;$B58,'15'!$K$11:$L$50,2,0)),0,VLOOKUP($A58&amp;$B58,'15'!$K$11:$L$50,2,0))</f>
        <v>0</v>
      </c>
      <c r="AP58" s="35">
        <f>IF(ISNA(VLOOKUP($A58&amp;$B58,'15'!$K$11:$L$50,2,0)),0,VLOOKUP($A58&amp;$B58,'15'!$K$11:$L$50,2,0))</f>
        <v>0</v>
      </c>
      <c r="AQ58" s="35">
        <f>IF(ISNA(VLOOKUP($A58&amp;$B58,'15'!$K$11:$L$50,2,0)),0,VLOOKUP($A58&amp;$B58,'15'!$K$11:$L$50,2,0))</f>
        <v>0</v>
      </c>
      <c r="AR58" s="35">
        <f>IF(ISNA(VLOOKUP($A58&amp;$B58,'15'!$K$11:$L$50,2,0)),0,VLOOKUP($A58&amp;$B58,'15'!$K$11:$L$50,2,0))</f>
        <v>0</v>
      </c>
      <c r="AS58" s="35">
        <f>IF(ISNA(VLOOKUP($A58&amp;$B58,'15'!$K$11:$L$50,2,0)),0,VLOOKUP($A58&amp;$B58,'15'!$K$11:$L$50,2,0))</f>
        <v>0</v>
      </c>
      <c r="AT58" s="35">
        <f>IF(ISNA(VLOOKUP($A58&amp;$B58,'15'!$K$11:$L$50,2,0)),0,VLOOKUP($A58&amp;$B58,'15'!$K$11:$L$50,2,0))</f>
        <v>0</v>
      </c>
      <c r="AU58" s="35">
        <f>IF(ISNA(VLOOKUP($A58&amp;$B58,'15'!$K$11:$L$50,2,0)),0,VLOOKUP($A58&amp;$B58,'15'!$K$11:$L$50,2,0))</f>
        <v>0</v>
      </c>
      <c r="AV58" s="35">
        <f>IF(ISNA(VLOOKUP($A58&amp;$B58,'15'!$K$11:$L$50,2,0)),0,VLOOKUP($A58&amp;$B58,'15'!$K$11:$L$50,2,0))</f>
        <v>0</v>
      </c>
      <c r="AW58" s="25">
        <f>LARGE($AA58:$AV58,1)+LARGE($AA58:$AV58,2)+LARGE($AA58:$AV58,3)</f>
        <v>0</v>
      </c>
      <c r="AX58" s="26">
        <f ca="1">LARGE($BI58:$DS58,1)+LARGE($BI58:$DS58,2)+LARGE($BI58:$DS58,3)</f>
        <v>0</v>
      </c>
      <c r="AY58" s="27" t="str">
        <f ca="1">IF($AX58&gt;0,RANK($AX58,AX$6:AX$150),"#")</f>
        <v>#</v>
      </c>
      <c r="AZ58" s="24" t="str">
        <f ca="1">INDIRECT("'"&amp;$AZ$4&amp;"'!$Q"&amp;TEXT(ROW()+5,"###"))</f>
        <v>#</v>
      </c>
      <c r="BC58" s="181" t="str">
        <f>A58&amp;B58</f>
        <v>МарковАлександр</v>
      </c>
      <c r="BD58" s="182" t="str">
        <f>C58</f>
        <v>Санкт-Петербург</v>
      </c>
      <c r="BE58" s="183"/>
      <c r="BF58" s="182"/>
      <c r="BG58" s="182"/>
      <c r="BH58" s="35"/>
      <c r="BI58" s="35">
        <f ca="1">E58*Mask!G$27</f>
        <v>0</v>
      </c>
      <c r="BJ58" s="35">
        <f ca="1">F58*Mask!H$27</f>
        <v>0</v>
      </c>
      <c r="BK58" s="35">
        <f ca="1">G58*Mask!I$27</f>
        <v>0</v>
      </c>
      <c r="BL58" s="35">
        <f ca="1">H58*Mask!J$27</f>
        <v>0</v>
      </c>
      <c r="BM58" s="35">
        <f ca="1">I58*Mask!K$27</f>
        <v>0</v>
      </c>
      <c r="BN58" s="35">
        <f ca="1">J58*Mask!L$27</f>
        <v>0</v>
      </c>
      <c r="BO58" s="35">
        <f ca="1">K58*Mask!M$27</f>
        <v>0</v>
      </c>
      <c r="BP58" s="35">
        <f ca="1">L58*Mask!N$27</f>
        <v>0</v>
      </c>
      <c r="BQ58" s="35">
        <f ca="1">M58*Mask!O$27</f>
        <v>0</v>
      </c>
      <c r="BR58" s="35">
        <f ca="1">N58*Mask!P$27</f>
        <v>0</v>
      </c>
      <c r="BS58" s="35">
        <f ca="1">O58*Mask!Q$27</f>
        <v>0</v>
      </c>
      <c r="BT58" s="35">
        <f ca="1">P58*Mask!R$27</f>
        <v>0</v>
      </c>
      <c r="BU58" s="35">
        <f ca="1">Q58*Mask!S$27</f>
        <v>0</v>
      </c>
      <c r="BV58" s="35">
        <f ca="1">R58*Mask!T$27</f>
        <v>0</v>
      </c>
      <c r="BW58" s="35">
        <f ca="1">S58*Mask!U$27</f>
        <v>0</v>
      </c>
      <c r="BX58" s="35">
        <f ca="1">T58*Mask!V$27</f>
        <v>0</v>
      </c>
      <c r="BY58" s="35">
        <f ca="1">U58*Mask!W$27</f>
        <v>0</v>
      </c>
      <c r="BZ58" s="35">
        <f ca="1">V58*Mask!X$27</f>
        <v>0</v>
      </c>
      <c r="CA58" s="35">
        <f ca="1">W58*Mask!Y$27</f>
        <v>0</v>
      </c>
      <c r="CB58" s="35">
        <f ca="1">X58*Mask!Z$27</f>
        <v>0</v>
      </c>
      <c r="CC58" s="35">
        <f ca="1">Y58*Mask!AA$27</f>
        <v>0</v>
      </c>
      <c r="CD58" s="35">
        <f ca="1">Z58*Mask!AB$27</f>
        <v>0</v>
      </c>
      <c r="CE58" s="54"/>
      <c r="CF58" s="54">
        <f ca="1">IF(ISBLANK($A58),0,AA58*Mask!G$28)</f>
        <v>0</v>
      </c>
      <c r="CG58" s="54">
        <f ca="1">IF(ISBLANK($A58),0,AB58*Mask!H$28)</f>
        <v>0</v>
      </c>
      <c r="CH58" s="54">
        <f ca="1">IF(ISBLANK($A58),0,AC58*Mask!I$28)</f>
        <v>0</v>
      </c>
      <c r="CI58" s="54">
        <f ca="1">IF(ISBLANK($A58),0,AD58*Mask!J$28)</f>
        <v>0</v>
      </c>
      <c r="CJ58" s="54">
        <f ca="1">IF(ISBLANK($A58),0,AE58*Mask!K$28)</f>
        <v>0</v>
      </c>
      <c r="CK58" s="54">
        <f ca="1">IF(ISBLANK($A58),0,AF58*Mask!L$28)</f>
        <v>0</v>
      </c>
      <c r="CL58" s="54">
        <f ca="1">IF(ISBLANK($A58),0,AG58*Mask!M$28)</f>
        <v>0</v>
      </c>
      <c r="CM58" s="54">
        <f ca="1">IF(ISBLANK($A58),0,AH58*Mask!N$28)</f>
        <v>0</v>
      </c>
      <c r="CN58" s="54">
        <f ca="1">IF(ISBLANK($A58),0,AI58*Mask!O$28)</f>
        <v>0</v>
      </c>
      <c r="CO58" s="54">
        <f ca="1">IF(ISBLANK($A58),0,AJ58*Mask!P$28)</f>
        <v>0</v>
      </c>
      <c r="CP58" s="54">
        <f ca="1">IF(ISBLANK($A58),0,AK58*Mask!Q$28)</f>
        <v>0</v>
      </c>
      <c r="CQ58" s="54">
        <f ca="1">IF(ISBLANK($A58),0,AL58*Mask!R$28)</f>
        <v>0</v>
      </c>
      <c r="CR58" s="54">
        <f ca="1">IF(ISBLANK($A58),0,AM58*Mask!S$28)</f>
        <v>0</v>
      </c>
      <c r="CS58" s="54">
        <f ca="1">IF(ISBLANK($A58),0,AN58*Mask!T$28)</f>
        <v>0</v>
      </c>
      <c r="CT58" s="54">
        <f ca="1">IF(ISBLANK($A58),0,AO58*Mask!U$28)</f>
        <v>0</v>
      </c>
      <c r="CU58" s="54">
        <f ca="1">IF(ISBLANK($A58),0,AP58*Mask!V$28)</f>
        <v>0</v>
      </c>
      <c r="CV58" s="54">
        <f ca="1">IF(ISBLANK($A58),0,AQ58*Mask!W$28)</f>
        <v>0</v>
      </c>
      <c r="CW58" s="54">
        <f ca="1">IF(ISBLANK($A58),0,AR58*Mask!X$28)</f>
        <v>0</v>
      </c>
      <c r="CX58" s="54">
        <f ca="1">IF(ISBLANK($A58),0,AS58*Mask!Y$28)</f>
        <v>0</v>
      </c>
      <c r="CY58" s="54">
        <f ca="1">IF(ISBLANK($A58),0,AT58*Mask!Z$28)</f>
        <v>0</v>
      </c>
      <c r="CZ58" s="54">
        <f ca="1">IF(ISBLANK($A58),0,AU58*Mask!AA$28)</f>
        <v>0</v>
      </c>
      <c r="DA58" s="54">
        <f ca="1">IF(ISBLANK($A58),0,AV58*Mask!AB$28)</f>
        <v>0</v>
      </c>
      <c r="DC58" s="54">
        <f ca="1">LARGE($BI58:$DA58,4)</f>
        <v>0</v>
      </c>
    </row>
    <row r="59" spans="1:107">
      <c r="A59" s="17" t="s">
        <v>109</v>
      </c>
      <c r="B59" s="18" t="s">
        <v>88</v>
      </c>
      <c r="C59" s="18" t="s">
        <v>14</v>
      </c>
      <c r="D59" s="19"/>
      <c r="E59" s="20">
        <v>0</v>
      </c>
      <c r="F59" s="20">
        <v>30.657212000294045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35">
        <v>0</v>
      </c>
      <c r="Y59" s="35">
        <v>0</v>
      </c>
      <c r="Z59" s="20">
        <v>0</v>
      </c>
      <c r="AA59" s="35">
        <f>IF(ISNA(VLOOKUP(A59&amp;B59,'1'!$K$11:$L$50,2,0)),0,VLOOKUP(A59&amp;B59,'1'!$K$11:$L$50,2,0))</f>
        <v>0</v>
      </c>
      <c r="AB59" s="35">
        <f>IF(ISNA(VLOOKUP($A59&amp;$B59,'2'!$K$11:$L$50,2,0)),0,VLOOKUP($A59&amp;$B59,'2'!$K$11:$L$50,2,0))</f>
        <v>0</v>
      </c>
      <c r="AC59" s="35">
        <f>IF(ISNA(VLOOKUP($A59&amp;$B59,'3'!$K$11:$L$50,2,0)),0,VLOOKUP($A59&amp;$B59,'3'!$K$11:$L$50,2,0))</f>
        <v>0</v>
      </c>
      <c r="AD59" s="35">
        <f>IF(ISNA(VLOOKUP($A59&amp;$B59,'4'!$K$11:$L$50,2,0)),0,VLOOKUP($A59&amp;$B59,'4'!$K$11:$L$50,2,0))</f>
        <v>0</v>
      </c>
      <c r="AE59" s="35">
        <f>IF(ISNA(VLOOKUP($A59&amp;$B59,'5'!$K$11:$L$50,2,0)),0,VLOOKUP($A59&amp;$B59,'5'!$K$11:$L$50,2,0))</f>
        <v>0</v>
      </c>
      <c r="AF59" s="35">
        <f>IF(ISNA(VLOOKUP($A59&amp;$B59,'6'!$K$11:$L$50,2,0)),0,VLOOKUP($A59&amp;$B59,'6'!$K$11:$L$50,2,0))</f>
        <v>0</v>
      </c>
      <c r="AG59" s="35">
        <f>IF(ISNA(VLOOKUP($A59&amp;$B59,'7'!$K$11:$L$50,2,0)),0,VLOOKUP($A59&amp;$B59,'7'!$K$11:$L$50,2,0))</f>
        <v>0</v>
      </c>
      <c r="AH59" s="35">
        <f>IF(ISNA(VLOOKUP($A59&amp;$B59,'8'!$K$11:$L$50,2,0)),0,VLOOKUP($A59&amp;$B59,'8'!$K$11:$L$50,2,0))</f>
        <v>0</v>
      </c>
      <c r="AI59" s="35">
        <f>IF(ISNA(VLOOKUP($A59&amp;$B59,'9'!$K$11:$L$50,2,0)),0,VLOOKUP($A59&amp;$B59,'9'!$K$11:$L$50,2,0))</f>
        <v>0</v>
      </c>
      <c r="AJ59" s="35">
        <f>IF(ISNA(VLOOKUP($A59&amp;$B59,'10'!$K$11:$L$50,2,0)),0,VLOOKUP($A59&amp;$B59,'10'!$K$11:$L$50,2,0))</f>
        <v>0</v>
      </c>
      <c r="AK59" s="35">
        <f>IF(ISNA(VLOOKUP($A59&amp;$B59,'11'!$K$11:$L$50,2,0)),0,VLOOKUP($A59&amp;$B59,'11'!$K$11:$L$50,2,0))</f>
        <v>0</v>
      </c>
      <c r="AL59" s="35">
        <f>IF(ISNA(VLOOKUP($A59&amp;$B59,'12'!$K$11:$L$50,2,0)),0,VLOOKUP($A59&amp;$B59,'12'!$K$11:$L$50,2,0))</f>
        <v>0</v>
      </c>
      <c r="AM59" s="35">
        <f>IF(ISNA(VLOOKUP($A59&amp;$B59,'13'!$K$11:$L$50,2,0)),0,VLOOKUP($A59&amp;$B59,'13'!$K$11:$L$50,2,0))</f>
        <v>0</v>
      </c>
      <c r="AN59" s="35">
        <f>IF(ISNA(VLOOKUP($A59&amp;$B59,'14'!$K$11:$L$50,2,0)),0,VLOOKUP($A59&amp;$B59,'14'!$K$11:$L$50,2,0))</f>
        <v>0</v>
      </c>
      <c r="AO59" s="35">
        <f>IF(ISNA(VLOOKUP($A59&amp;$B59,'15'!$K$11:$L$50,2,0)),0,VLOOKUP($A59&amp;$B59,'15'!$K$11:$L$50,2,0))</f>
        <v>0</v>
      </c>
      <c r="AP59" s="35">
        <f>IF(ISNA(VLOOKUP($A59&amp;$B59,'15'!$K$11:$L$50,2,0)),0,VLOOKUP($A59&amp;$B59,'15'!$K$11:$L$50,2,0))</f>
        <v>0</v>
      </c>
      <c r="AQ59" s="35">
        <f>IF(ISNA(VLOOKUP($A59&amp;$B59,'15'!$K$11:$L$50,2,0)),0,VLOOKUP($A59&amp;$B59,'15'!$K$11:$L$50,2,0))</f>
        <v>0</v>
      </c>
      <c r="AR59" s="35">
        <f>IF(ISNA(VLOOKUP($A59&amp;$B59,'15'!$K$11:$L$50,2,0)),0,VLOOKUP($A59&amp;$B59,'15'!$K$11:$L$50,2,0))</f>
        <v>0</v>
      </c>
      <c r="AS59" s="35">
        <f>IF(ISNA(VLOOKUP($A59&amp;$B59,'15'!$K$11:$L$50,2,0)),0,VLOOKUP($A59&amp;$B59,'15'!$K$11:$L$50,2,0))</f>
        <v>0</v>
      </c>
      <c r="AT59" s="35">
        <f>IF(ISNA(VLOOKUP($A59&amp;$B59,'15'!$K$11:$L$50,2,0)),0,VLOOKUP($A59&amp;$B59,'15'!$K$11:$L$50,2,0))</f>
        <v>0</v>
      </c>
      <c r="AU59" s="35">
        <f>IF(ISNA(VLOOKUP($A59&amp;$B59,'15'!$K$11:$L$50,2,0)),0,VLOOKUP($A59&amp;$B59,'15'!$K$11:$L$50,2,0))</f>
        <v>0</v>
      </c>
      <c r="AV59" s="35">
        <f>IF(ISNA(VLOOKUP($A59&amp;$B59,'15'!$K$11:$L$50,2,0)),0,VLOOKUP($A59&amp;$B59,'15'!$K$11:$L$50,2,0))</f>
        <v>0</v>
      </c>
      <c r="AW59" s="25">
        <f>LARGE($AA59:$AV59,1)+LARGE($AA59:$AV59,2)+LARGE($AA59:$AV59,3)</f>
        <v>0</v>
      </c>
      <c r="AX59" s="26">
        <f ca="1">LARGE($BI59:$DS59,1)+LARGE($BI59:$DS59,2)+LARGE($BI59:$DS59,3)</f>
        <v>0</v>
      </c>
      <c r="AY59" s="27" t="str">
        <f ca="1">IF($AX59&gt;0,RANK($AX59,AX$6:AX$150),"#")</f>
        <v>#</v>
      </c>
      <c r="AZ59" s="24" t="str">
        <f ca="1">INDIRECT("'"&amp;$AZ$4&amp;"'!$Q"&amp;TEXT(ROW()+5,"###"))</f>
        <v>#</v>
      </c>
      <c r="BC59" s="181" t="str">
        <f>A59&amp;B59</f>
        <v>МельниковНикита</v>
      </c>
      <c r="BD59" s="182" t="str">
        <f>C59</f>
        <v>Санкт-Петербург</v>
      </c>
      <c r="BE59" s="183"/>
      <c r="BF59" s="182"/>
      <c r="BG59" s="182"/>
      <c r="BH59" s="35"/>
      <c r="BI59" s="35">
        <f ca="1">E59*Mask!G$27</f>
        <v>0</v>
      </c>
      <c r="BJ59" s="35">
        <f ca="1">F59*Mask!H$27</f>
        <v>0</v>
      </c>
      <c r="BK59" s="35">
        <f ca="1">G59*Mask!I$27</f>
        <v>0</v>
      </c>
      <c r="BL59" s="35">
        <f ca="1">H59*Mask!J$27</f>
        <v>0</v>
      </c>
      <c r="BM59" s="35">
        <f ca="1">I59*Mask!K$27</f>
        <v>0</v>
      </c>
      <c r="BN59" s="35">
        <f ca="1">J59*Mask!L$27</f>
        <v>0</v>
      </c>
      <c r="BO59" s="35">
        <f ca="1">K59*Mask!M$27</f>
        <v>0</v>
      </c>
      <c r="BP59" s="35">
        <f ca="1">L59*Mask!N$27</f>
        <v>0</v>
      </c>
      <c r="BQ59" s="35">
        <f ca="1">M59*Mask!O$27</f>
        <v>0</v>
      </c>
      <c r="BR59" s="35">
        <f ca="1">N59*Mask!P$27</f>
        <v>0</v>
      </c>
      <c r="BS59" s="35">
        <f ca="1">O59*Mask!Q$27</f>
        <v>0</v>
      </c>
      <c r="BT59" s="35">
        <f ca="1">P59*Mask!R$27</f>
        <v>0</v>
      </c>
      <c r="BU59" s="35">
        <f ca="1">Q59*Mask!S$27</f>
        <v>0</v>
      </c>
      <c r="BV59" s="35">
        <f ca="1">R59*Mask!T$27</f>
        <v>0</v>
      </c>
      <c r="BW59" s="35">
        <f ca="1">S59*Mask!U$27</f>
        <v>0</v>
      </c>
      <c r="BX59" s="35">
        <f ca="1">T59*Mask!V$27</f>
        <v>0</v>
      </c>
      <c r="BY59" s="35">
        <f ca="1">U59*Mask!W$27</f>
        <v>0</v>
      </c>
      <c r="BZ59" s="35">
        <f ca="1">V59*Mask!X$27</f>
        <v>0</v>
      </c>
      <c r="CA59" s="35">
        <f ca="1">W59*Mask!Y$27</f>
        <v>0</v>
      </c>
      <c r="CB59" s="35">
        <f ca="1">X59*Mask!Z$27</f>
        <v>0</v>
      </c>
      <c r="CC59" s="35">
        <f ca="1">Y59*Mask!AA$27</f>
        <v>0</v>
      </c>
      <c r="CD59" s="35">
        <f ca="1">Z59*Mask!AB$27</f>
        <v>0</v>
      </c>
      <c r="CE59" s="54"/>
      <c r="CF59" s="54">
        <f ca="1">IF(ISBLANK($A59),0,AA59*Mask!G$28)</f>
        <v>0</v>
      </c>
      <c r="CG59" s="54">
        <f ca="1">IF(ISBLANK($A59),0,AB59*Mask!H$28)</f>
        <v>0</v>
      </c>
      <c r="CH59" s="54">
        <f ca="1">IF(ISBLANK($A59),0,AC59*Mask!I$28)</f>
        <v>0</v>
      </c>
      <c r="CI59" s="54">
        <f ca="1">IF(ISBLANK($A59),0,AD59*Mask!J$28)</f>
        <v>0</v>
      </c>
      <c r="CJ59" s="54">
        <f ca="1">IF(ISBLANK($A59),0,AE59*Mask!K$28)</f>
        <v>0</v>
      </c>
      <c r="CK59" s="54">
        <f ca="1">IF(ISBLANK($A59),0,AF59*Mask!L$28)</f>
        <v>0</v>
      </c>
      <c r="CL59" s="54">
        <f ca="1">IF(ISBLANK($A59),0,AG59*Mask!M$28)</f>
        <v>0</v>
      </c>
      <c r="CM59" s="54">
        <f ca="1">IF(ISBLANK($A59),0,AH59*Mask!N$28)</f>
        <v>0</v>
      </c>
      <c r="CN59" s="54">
        <f ca="1">IF(ISBLANK($A59),0,AI59*Mask!O$28)</f>
        <v>0</v>
      </c>
      <c r="CO59" s="54">
        <f ca="1">IF(ISBLANK($A59),0,AJ59*Mask!P$28)</f>
        <v>0</v>
      </c>
      <c r="CP59" s="54">
        <f ca="1">IF(ISBLANK($A59),0,AK59*Mask!Q$28)</f>
        <v>0</v>
      </c>
      <c r="CQ59" s="54">
        <f ca="1">IF(ISBLANK($A59),0,AL59*Mask!R$28)</f>
        <v>0</v>
      </c>
      <c r="CR59" s="54">
        <f ca="1">IF(ISBLANK($A59),0,AM59*Mask!S$28)</f>
        <v>0</v>
      </c>
      <c r="CS59" s="54">
        <f ca="1">IF(ISBLANK($A59),0,AN59*Mask!T$28)</f>
        <v>0</v>
      </c>
      <c r="CT59" s="54">
        <f ca="1">IF(ISBLANK($A59),0,AO59*Mask!U$28)</f>
        <v>0</v>
      </c>
      <c r="CU59" s="54">
        <f ca="1">IF(ISBLANK($A59),0,AP59*Mask!V$28)</f>
        <v>0</v>
      </c>
      <c r="CV59" s="54">
        <f ca="1">IF(ISBLANK($A59),0,AQ59*Mask!W$28)</f>
        <v>0</v>
      </c>
      <c r="CW59" s="54">
        <f ca="1">IF(ISBLANK($A59),0,AR59*Mask!X$28)</f>
        <v>0</v>
      </c>
      <c r="CX59" s="54">
        <f ca="1">IF(ISBLANK($A59),0,AS59*Mask!Y$28)</f>
        <v>0</v>
      </c>
      <c r="CY59" s="54">
        <f ca="1">IF(ISBLANK($A59),0,AT59*Mask!Z$28)</f>
        <v>0</v>
      </c>
      <c r="CZ59" s="54">
        <f ca="1">IF(ISBLANK($A59),0,AU59*Mask!AA$28)</f>
        <v>0</v>
      </c>
      <c r="DA59" s="54">
        <f ca="1">IF(ISBLANK($A59),0,AV59*Mask!AB$28)</f>
        <v>0</v>
      </c>
      <c r="DC59" s="54">
        <f ca="1">LARGE($BI59:$DA59,4)</f>
        <v>0</v>
      </c>
    </row>
    <row r="60" spans="1:107">
      <c r="A60" s="17" t="s">
        <v>176</v>
      </c>
      <c r="B60" s="18" t="s">
        <v>95</v>
      </c>
      <c r="C60" s="18" t="s">
        <v>177</v>
      </c>
      <c r="D60" s="19"/>
      <c r="E60" s="20">
        <v>0</v>
      </c>
      <c r="F60" s="20">
        <v>26.82506050025729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35">
        <v>0</v>
      </c>
      <c r="Y60" s="35">
        <v>0</v>
      </c>
      <c r="Z60" s="20">
        <v>0</v>
      </c>
      <c r="AA60" s="35">
        <f>IF(ISNA(VLOOKUP(A60&amp;B60,'1'!$K$11:$L$50,2,0)),0,VLOOKUP(A60&amp;B60,'1'!$K$11:$L$50,2,0))</f>
        <v>0</v>
      </c>
      <c r="AB60" s="35">
        <f>IF(ISNA(VLOOKUP($A60&amp;$B60,'2'!$K$11:$L$50,2,0)),0,VLOOKUP($A60&amp;$B60,'2'!$K$11:$L$50,2,0))</f>
        <v>0</v>
      </c>
      <c r="AC60" s="35">
        <f>IF(ISNA(VLOOKUP($A60&amp;$B60,'3'!$K$11:$L$50,2,0)),0,VLOOKUP($A60&amp;$B60,'3'!$K$11:$L$50,2,0))</f>
        <v>0</v>
      </c>
      <c r="AD60" s="35">
        <f>IF(ISNA(VLOOKUP($A60&amp;$B60,'4'!$K$11:$L$50,2,0)),0,VLOOKUP($A60&amp;$B60,'4'!$K$11:$L$50,2,0))</f>
        <v>0</v>
      </c>
      <c r="AE60" s="35">
        <f>IF(ISNA(VLOOKUP($A60&amp;$B60,'5'!$K$11:$L$50,2,0)),0,VLOOKUP($A60&amp;$B60,'5'!$K$11:$L$50,2,0))</f>
        <v>0</v>
      </c>
      <c r="AF60" s="35">
        <f>IF(ISNA(VLOOKUP($A60&amp;$B60,'6'!$K$11:$L$50,2,0)),0,VLOOKUP($A60&amp;$B60,'6'!$K$11:$L$50,2,0))</f>
        <v>0</v>
      </c>
      <c r="AG60" s="35">
        <f>IF(ISNA(VLOOKUP($A60&amp;$B60,'7'!$K$11:$L$50,2,0)),0,VLOOKUP($A60&amp;$B60,'7'!$K$11:$L$50,2,0))</f>
        <v>0</v>
      </c>
      <c r="AH60" s="35">
        <f>IF(ISNA(VLOOKUP($A60&amp;$B60,'8'!$K$11:$L$50,2,0)),0,VLOOKUP($A60&amp;$B60,'8'!$K$11:$L$50,2,0))</f>
        <v>0</v>
      </c>
      <c r="AI60" s="35">
        <f>IF(ISNA(VLOOKUP($A60&amp;$B60,'9'!$K$11:$L$50,2,0)),0,VLOOKUP($A60&amp;$B60,'9'!$K$11:$L$50,2,0))</f>
        <v>0</v>
      </c>
      <c r="AJ60" s="35">
        <f>IF(ISNA(VLOOKUP($A60&amp;$B60,'10'!$K$11:$L$50,2,0)),0,VLOOKUP($A60&amp;$B60,'10'!$K$11:$L$50,2,0))</f>
        <v>0</v>
      </c>
      <c r="AK60" s="35">
        <f>IF(ISNA(VLOOKUP($A60&amp;$B60,'11'!$K$11:$L$50,2,0)),0,VLOOKUP($A60&amp;$B60,'11'!$K$11:$L$50,2,0))</f>
        <v>0</v>
      </c>
      <c r="AL60" s="35">
        <f>IF(ISNA(VLOOKUP($A60&amp;$B60,'12'!$K$11:$L$50,2,0)),0,VLOOKUP($A60&amp;$B60,'12'!$K$11:$L$50,2,0))</f>
        <v>0</v>
      </c>
      <c r="AM60" s="35">
        <f>IF(ISNA(VLOOKUP($A60&amp;$B60,'13'!$K$11:$L$50,2,0)),0,VLOOKUP($A60&amp;$B60,'13'!$K$11:$L$50,2,0))</f>
        <v>0</v>
      </c>
      <c r="AN60" s="35">
        <f>IF(ISNA(VLOOKUP($A60&amp;$B60,'14'!$K$11:$L$50,2,0)),0,VLOOKUP($A60&amp;$B60,'14'!$K$11:$L$50,2,0))</f>
        <v>0</v>
      </c>
      <c r="AO60" s="35">
        <f>IF(ISNA(VLOOKUP($A60&amp;$B60,'15'!$K$11:$L$50,2,0)),0,VLOOKUP($A60&amp;$B60,'15'!$K$11:$L$50,2,0))</f>
        <v>0</v>
      </c>
      <c r="AP60" s="35">
        <f>IF(ISNA(VLOOKUP($A60&amp;$B60,'15'!$K$11:$L$50,2,0)),0,VLOOKUP($A60&amp;$B60,'15'!$K$11:$L$50,2,0))</f>
        <v>0</v>
      </c>
      <c r="AQ60" s="35">
        <f>IF(ISNA(VLOOKUP($A60&amp;$B60,'15'!$K$11:$L$50,2,0)),0,VLOOKUP($A60&amp;$B60,'15'!$K$11:$L$50,2,0))</f>
        <v>0</v>
      </c>
      <c r="AR60" s="35">
        <f>IF(ISNA(VLOOKUP($A60&amp;$B60,'15'!$K$11:$L$50,2,0)),0,VLOOKUP($A60&amp;$B60,'15'!$K$11:$L$50,2,0))</f>
        <v>0</v>
      </c>
      <c r="AS60" s="35">
        <f>IF(ISNA(VLOOKUP($A60&amp;$B60,'15'!$K$11:$L$50,2,0)),0,VLOOKUP($A60&amp;$B60,'15'!$K$11:$L$50,2,0))</f>
        <v>0</v>
      </c>
      <c r="AT60" s="35">
        <f>IF(ISNA(VLOOKUP($A60&amp;$B60,'15'!$K$11:$L$50,2,0)),0,VLOOKUP($A60&amp;$B60,'15'!$K$11:$L$50,2,0))</f>
        <v>0</v>
      </c>
      <c r="AU60" s="35">
        <f>IF(ISNA(VLOOKUP($A60&amp;$B60,'15'!$K$11:$L$50,2,0)),0,VLOOKUP($A60&amp;$B60,'15'!$K$11:$L$50,2,0))</f>
        <v>0</v>
      </c>
      <c r="AV60" s="35">
        <f>IF(ISNA(VLOOKUP($A60&amp;$B60,'15'!$K$11:$L$50,2,0)),0,VLOOKUP($A60&amp;$B60,'15'!$K$11:$L$50,2,0))</f>
        <v>0</v>
      </c>
      <c r="AW60" s="25">
        <f>LARGE($AA60:$AV60,1)+LARGE($AA60:$AV60,2)+LARGE($AA60:$AV60,3)</f>
        <v>0</v>
      </c>
      <c r="AX60" s="26">
        <f ca="1">LARGE($BI60:$DS60,1)+LARGE($BI60:$DS60,2)+LARGE($BI60:$DS60,3)</f>
        <v>0</v>
      </c>
      <c r="AY60" s="27" t="str">
        <f ca="1">IF($AX60&gt;0,RANK($AX60,AX$6:AX$150),"#")</f>
        <v>#</v>
      </c>
      <c r="AZ60" s="24" t="str">
        <f ca="1">INDIRECT("'"&amp;$AZ$4&amp;"'!$Q"&amp;TEXT(ROW()+5,"###"))</f>
        <v>#</v>
      </c>
      <c r="BC60" s="181" t="str">
        <f>A60&amp;B60</f>
        <v>МихайловДмитрий</v>
      </c>
      <c r="BD60" s="182" t="str">
        <f>C60</f>
        <v/>
      </c>
      <c r="BE60" s="183"/>
      <c r="BF60" s="182"/>
      <c r="BG60" s="182"/>
      <c r="BH60" s="35"/>
      <c r="BI60" s="35">
        <f ca="1">E60*Mask!G$27</f>
        <v>0</v>
      </c>
      <c r="BJ60" s="35">
        <f ca="1">F60*Mask!H$27</f>
        <v>0</v>
      </c>
      <c r="BK60" s="35">
        <f ca="1">G60*Mask!I$27</f>
        <v>0</v>
      </c>
      <c r="BL60" s="35">
        <f ca="1">H60*Mask!J$27</f>
        <v>0</v>
      </c>
      <c r="BM60" s="35">
        <f ca="1">I60*Mask!K$27</f>
        <v>0</v>
      </c>
      <c r="BN60" s="35">
        <f ca="1">J60*Mask!L$27</f>
        <v>0</v>
      </c>
      <c r="BO60" s="35">
        <f ca="1">K60*Mask!M$27</f>
        <v>0</v>
      </c>
      <c r="BP60" s="35">
        <f ca="1">L60*Mask!N$27</f>
        <v>0</v>
      </c>
      <c r="BQ60" s="35">
        <f ca="1">M60*Mask!O$27</f>
        <v>0</v>
      </c>
      <c r="BR60" s="35">
        <f ca="1">N60*Mask!P$27</f>
        <v>0</v>
      </c>
      <c r="BS60" s="35">
        <f ca="1">O60*Mask!Q$27</f>
        <v>0</v>
      </c>
      <c r="BT60" s="35">
        <f ca="1">P60*Mask!R$27</f>
        <v>0</v>
      </c>
      <c r="BU60" s="35">
        <f ca="1">Q60*Mask!S$27</f>
        <v>0</v>
      </c>
      <c r="BV60" s="35">
        <f ca="1">R60*Mask!T$27</f>
        <v>0</v>
      </c>
      <c r="BW60" s="35">
        <f ca="1">S60*Mask!U$27</f>
        <v>0</v>
      </c>
      <c r="BX60" s="35">
        <f ca="1">T60*Mask!V$27</f>
        <v>0</v>
      </c>
      <c r="BY60" s="35">
        <f ca="1">U60*Mask!W$27</f>
        <v>0</v>
      </c>
      <c r="BZ60" s="35">
        <f ca="1">V60*Mask!X$27</f>
        <v>0</v>
      </c>
      <c r="CA60" s="35">
        <f ca="1">W60*Mask!Y$27</f>
        <v>0</v>
      </c>
      <c r="CB60" s="35">
        <f ca="1">X60*Mask!Z$27</f>
        <v>0</v>
      </c>
      <c r="CC60" s="35">
        <f ca="1">Y60*Mask!AA$27</f>
        <v>0</v>
      </c>
      <c r="CD60" s="35">
        <f ca="1">Z60*Mask!AB$27</f>
        <v>0</v>
      </c>
      <c r="CE60" s="54"/>
      <c r="CF60" s="54">
        <f ca="1">IF(ISBLANK($A60),0,AA60*Mask!G$28)</f>
        <v>0</v>
      </c>
      <c r="CG60" s="54">
        <f ca="1">IF(ISBLANK($A60),0,AB60*Mask!H$28)</f>
        <v>0</v>
      </c>
      <c r="CH60" s="54">
        <f ca="1">IF(ISBLANK($A60),0,AC60*Mask!I$28)</f>
        <v>0</v>
      </c>
      <c r="CI60" s="54">
        <f ca="1">IF(ISBLANK($A60),0,AD60*Mask!J$28)</f>
        <v>0</v>
      </c>
      <c r="CJ60" s="54">
        <f ca="1">IF(ISBLANK($A60),0,AE60*Mask!K$28)</f>
        <v>0</v>
      </c>
      <c r="CK60" s="54">
        <f ca="1">IF(ISBLANK($A60),0,AF60*Mask!L$28)</f>
        <v>0</v>
      </c>
      <c r="CL60" s="54">
        <f ca="1">IF(ISBLANK($A60),0,AG60*Mask!M$28)</f>
        <v>0</v>
      </c>
      <c r="CM60" s="54">
        <f ca="1">IF(ISBLANK($A60),0,AH60*Mask!N$28)</f>
        <v>0</v>
      </c>
      <c r="CN60" s="54">
        <f ca="1">IF(ISBLANK($A60),0,AI60*Mask!O$28)</f>
        <v>0</v>
      </c>
      <c r="CO60" s="54">
        <f ca="1">IF(ISBLANK($A60),0,AJ60*Mask!P$28)</f>
        <v>0</v>
      </c>
      <c r="CP60" s="54">
        <f ca="1">IF(ISBLANK($A60),0,AK60*Mask!Q$28)</f>
        <v>0</v>
      </c>
      <c r="CQ60" s="54">
        <f ca="1">IF(ISBLANK($A60),0,AL60*Mask!R$28)</f>
        <v>0</v>
      </c>
      <c r="CR60" s="54">
        <f ca="1">IF(ISBLANK($A60),0,AM60*Mask!S$28)</f>
        <v>0</v>
      </c>
      <c r="CS60" s="54">
        <f ca="1">IF(ISBLANK($A60),0,AN60*Mask!T$28)</f>
        <v>0</v>
      </c>
      <c r="CT60" s="54">
        <f ca="1">IF(ISBLANK($A60),0,AO60*Mask!U$28)</f>
        <v>0</v>
      </c>
      <c r="CU60" s="54">
        <f ca="1">IF(ISBLANK($A60),0,AP60*Mask!V$28)</f>
        <v>0</v>
      </c>
      <c r="CV60" s="54">
        <f ca="1">IF(ISBLANK($A60),0,AQ60*Mask!W$28)</f>
        <v>0</v>
      </c>
      <c r="CW60" s="54">
        <f ca="1">IF(ISBLANK($A60),0,AR60*Mask!X$28)</f>
        <v>0</v>
      </c>
      <c r="CX60" s="54">
        <f ca="1">IF(ISBLANK($A60),0,AS60*Mask!Y$28)</f>
        <v>0</v>
      </c>
      <c r="CY60" s="54">
        <f ca="1">IF(ISBLANK($A60),0,AT60*Mask!Z$28)</f>
        <v>0</v>
      </c>
      <c r="CZ60" s="54">
        <f ca="1">IF(ISBLANK($A60),0,AU60*Mask!AA$28)</f>
        <v>0</v>
      </c>
      <c r="DA60" s="54">
        <f ca="1">IF(ISBLANK($A60),0,AV60*Mask!AB$28)</f>
        <v>0</v>
      </c>
      <c r="DC60" s="54">
        <f ca="1">LARGE($BI60:$DA60,4)</f>
        <v>0</v>
      </c>
    </row>
    <row r="61" spans="1:107">
      <c r="A61" s="17" t="s">
        <v>106</v>
      </c>
      <c r="B61" s="18" t="s">
        <v>95</v>
      </c>
      <c r="C61" s="18" t="s">
        <v>9</v>
      </c>
      <c r="D61" s="19"/>
      <c r="E61" s="20">
        <v>0</v>
      </c>
      <c r="F61" s="20">
        <v>22.992909000220536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35">
        <v>0</v>
      </c>
      <c r="Y61" s="35">
        <v>0</v>
      </c>
      <c r="Z61" s="20">
        <v>0</v>
      </c>
      <c r="AA61" s="35">
        <f>IF(ISNA(VLOOKUP(A61&amp;B61,'1'!$K$11:$L$50,2,0)),0,VLOOKUP(A61&amp;B61,'1'!$K$11:$L$50,2,0))</f>
        <v>0</v>
      </c>
      <c r="AB61" s="35">
        <f>IF(ISNA(VLOOKUP($A61&amp;$B61,'2'!$K$11:$L$50,2,0)),0,VLOOKUP($A61&amp;$B61,'2'!$K$11:$L$50,2,0))</f>
        <v>0</v>
      </c>
      <c r="AC61" s="35">
        <f>IF(ISNA(VLOOKUP($A61&amp;$B61,'3'!$K$11:$L$50,2,0)),0,VLOOKUP($A61&amp;$B61,'3'!$K$11:$L$50,2,0))</f>
        <v>0</v>
      </c>
      <c r="AD61" s="35">
        <f>IF(ISNA(VLOOKUP($A61&amp;$B61,'4'!$K$11:$L$50,2,0)),0,VLOOKUP($A61&amp;$B61,'4'!$K$11:$L$50,2,0))</f>
        <v>0</v>
      </c>
      <c r="AE61" s="35">
        <f>IF(ISNA(VLOOKUP($A61&amp;$B61,'5'!$K$11:$L$50,2,0)),0,VLOOKUP($A61&amp;$B61,'5'!$K$11:$L$50,2,0))</f>
        <v>0</v>
      </c>
      <c r="AF61" s="35">
        <f>IF(ISNA(VLOOKUP($A61&amp;$B61,'6'!$K$11:$L$50,2,0)),0,VLOOKUP($A61&amp;$B61,'6'!$K$11:$L$50,2,0))</f>
        <v>0</v>
      </c>
      <c r="AG61" s="35">
        <f>IF(ISNA(VLOOKUP($A61&amp;$B61,'7'!$K$11:$L$50,2,0)),0,VLOOKUP($A61&amp;$B61,'7'!$K$11:$L$50,2,0))</f>
        <v>0</v>
      </c>
      <c r="AH61" s="35">
        <f>IF(ISNA(VLOOKUP($A61&amp;$B61,'8'!$K$11:$L$50,2,0)),0,VLOOKUP($A61&amp;$B61,'8'!$K$11:$L$50,2,0))</f>
        <v>0</v>
      </c>
      <c r="AI61" s="35">
        <f>IF(ISNA(VLOOKUP($A61&amp;$B61,'9'!$K$11:$L$50,2,0)),0,VLOOKUP($A61&amp;$B61,'9'!$K$11:$L$50,2,0))</f>
        <v>0</v>
      </c>
      <c r="AJ61" s="35">
        <f>IF(ISNA(VLOOKUP($A61&amp;$B61,'10'!$K$11:$L$50,2,0)),0,VLOOKUP($A61&amp;$B61,'10'!$K$11:$L$50,2,0))</f>
        <v>0</v>
      </c>
      <c r="AK61" s="35">
        <f>IF(ISNA(VLOOKUP($A61&amp;$B61,'11'!$K$11:$L$50,2,0)),0,VLOOKUP($A61&amp;$B61,'11'!$K$11:$L$50,2,0))</f>
        <v>0</v>
      </c>
      <c r="AL61" s="35">
        <f>IF(ISNA(VLOOKUP($A61&amp;$B61,'12'!$K$11:$L$50,2,0)),0,VLOOKUP($A61&amp;$B61,'12'!$K$11:$L$50,2,0))</f>
        <v>0</v>
      </c>
      <c r="AM61" s="35">
        <f>IF(ISNA(VLOOKUP($A61&amp;$B61,'13'!$K$11:$L$50,2,0)),0,VLOOKUP($A61&amp;$B61,'13'!$K$11:$L$50,2,0))</f>
        <v>0</v>
      </c>
      <c r="AN61" s="35">
        <f>IF(ISNA(VLOOKUP($A61&amp;$B61,'14'!$K$11:$L$50,2,0)),0,VLOOKUP($A61&amp;$B61,'14'!$K$11:$L$50,2,0))</f>
        <v>0</v>
      </c>
      <c r="AO61" s="35">
        <f>IF(ISNA(VLOOKUP($A61&amp;$B61,'15'!$K$11:$L$50,2,0)),0,VLOOKUP($A61&amp;$B61,'15'!$K$11:$L$50,2,0))</f>
        <v>0</v>
      </c>
      <c r="AP61" s="35">
        <f>IF(ISNA(VLOOKUP($A61&amp;$B61,'15'!$K$11:$L$50,2,0)),0,VLOOKUP($A61&amp;$B61,'15'!$K$11:$L$50,2,0))</f>
        <v>0</v>
      </c>
      <c r="AQ61" s="35">
        <f>IF(ISNA(VLOOKUP($A61&amp;$B61,'15'!$K$11:$L$50,2,0)),0,VLOOKUP($A61&amp;$B61,'15'!$K$11:$L$50,2,0))</f>
        <v>0</v>
      </c>
      <c r="AR61" s="35">
        <f>IF(ISNA(VLOOKUP($A61&amp;$B61,'15'!$K$11:$L$50,2,0)),0,VLOOKUP($A61&amp;$B61,'15'!$K$11:$L$50,2,0))</f>
        <v>0</v>
      </c>
      <c r="AS61" s="35">
        <f>IF(ISNA(VLOOKUP($A61&amp;$B61,'15'!$K$11:$L$50,2,0)),0,VLOOKUP($A61&amp;$B61,'15'!$K$11:$L$50,2,0))</f>
        <v>0</v>
      </c>
      <c r="AT61" s="35">
        <f>IF(ISNA(VLOOKUP($A61&amp;$B61,'15'!$K$11:$L$50,2,0)),0,VLOOKUP($A61&amp;$B61,'15'!$K$11:$L$50,2,0))</f>
        <v>0</v>
      </c>
      <c r="AU61" s="35">
        <f>IF(ISNA(VLOOKUP($A61&amp;$B61,'15'!$K$11:$L$50,2,0)),0,VLOOKUP($A61&amp;$B61,'15'!$K$11:$L$50,2,0))</f>
        <v>0</v>
      </c>
      <c r="AV61" s="35">
        <f>IF(ISNA(VLOOKUP($A61&amp;$B61,'15'!$K$11:$L$50,2,0)),0,VLOOKUP($A61&amp;$B61,'15'!$K$11:$L$50,2,0))</f>
        <v>0</v>
      </c>
      <c r="AW61" s="25">
        <f>LARGE($AA61:$AV61,1)+LARGE($AA61:$AV61,2)+LARGE($AA61:$AV61,3)</f>
        <v>0</v>
      </c>
      <c r="AX61" s="26">
        <f ca="1">LARGE($BI61:$DS61,1)+LARGE($BI61:$DS61,2)+LARGE($BI61:$DS61,3)</f>
        <v>0</v>
      </c>
      <c r="AY61" s="27" t="str">
        <f ca="1">IF($AX61&gt;0,RANK($AX61,AX$6:AX$150),"#")</f>
        <v>#</v>
      </c>
      <c r="AZ61" s="24" t="str">
        <f ca="1">INDIRECT("'"&amp;$AZ$4&amp;"'!$Q"&amp;TEXT(ROW()+5,"###"))</f>
        <v>#</v>
      </c>
      <c r="BC61" s="181" t="str">
        <f>A61&amp;B61</f>
        <v>СимакинДмитрий</v>
      </c>
      <c r="BD61" s="182" t="str">
        <f>C61</f>
        <v>Москва</v>
      </c>
      <c r="BE61" s="183"/>
      <c r="BF61" s="182"/>
      <c r="BG61" s="182"/>
      <c r="BH61" s="35"/>
      <c r="BI61" s="35">
        <f ca="1">E61*Mask!G$27</f>
        <v>0</v>
      </c>
      <c r="BJ61" s="35">
        <f ca="1">F61*Mask!H$27</f>
        <v>0</v>
      </c>
      <c r="BK61" s="35">
        <f ca="1">G61*Mask!I$27</f>
        <v>0</v>
      </c>
      <c r="BL61" s="35">
        <f ca="1">H61*Mask!J$27</f>
        <v>0</v>
      </c>
      <c r="BM61" s="35">
        <f ca="1">I61*Mask!K$27</f>
        <v>0</v>
      </c>
      <c r="BN61" s="35">
        <f ca="1">J61*Mask!L$27</f>
        <v>0</v>
      </c>
      <c r="BO61" s="35">
        <f ca="1">K61*Mask!M$27</f>
        <v>0</v>
      </c>
      <c r="BP61" s="35">
        <f ca="1">L61*Mask!N$27</f>
        <v>0</v>
      </c>
      <c r="BQ61" s="35">
        <f ca="1">M61*Mask!O$27</f>
        <v>0</v>
      </c>
      <c r="BR61" s="35">
        <f ca="1">N61*Mask!P$27</f>
        <v>0</v>
      </c>
      <c r="BS61" s="35">
        <f ca="1">O61*Mask!Q$27</f>
        <v>0</v>
      </c>
      <c r="BT61" s="35">
        <f ca="1">P61*Mask!R$27</f>
        <v>0</v>
      </c>
      <c r="BU61" s="35">
        <f ca="1">Q61*Mask!S$27</f>
        <v>0</v>
      </c>
      <c r="BV61" s="35">
        <f ca="1">R61*Mask!T$27</f>
        <v>0</v>
      </c>
      <c r="BW61" s="35">
        <f ca="1">S61*Mask!U$27</f>
        <v>0</v>
      </c>
      <c r="BX61" s="35">
        <f ca="1">T61*Mask!V$27</f>
        <v>0</v>
      </c>
      <c r="BY61" s="35">
        <f ca="1">U61*Mask!W$27</f>
        <v>0</v>
      </c>
      <c r="BZ61" s="35">
        <f ca="1">V61*Mask!X$27</f>
        <v>0</v>
      </c>
      <c r="CA61" s="35">
        <f ca="1">W61*Mask!Y$27</f>
        <v>0</v>
      </c>
      <c r="CB61" s="35">
        <f ca="1">X61*Mask!Z$27</f>
        <v>0</v>
      </c>
      <c r="CC61" s="35">
        <f ca="1">Y61*Mask!AA$27</f>
        <v>0</v>
      </c>
      <c r="CD61" s="35">
        <f ca="1">Z61*Mask!AB$27</f>
        <v>0</v>
      </c>
      <c r="CE61" s="54"/>
      <c r="CF61" s="54">
        <f ca="1">IF(ISBLANK($A61),0,AA61*Mask!G$28)</f>
        <v>0</v>
      </c>
      <c r="CG61" s="54">
        <f ca="1">IF(ISBLANK($A61),0,AB61*Mask!H$28)</f>
        <v>0</v>
      </c>
      <c r="CH61" s="54">
        <f ca="1">IF(ISBLANK($A61),0,AC61*Mask!I$28)</f>
        <v>0</v>
      </c>
      <c r="CI61" s="54">
        <f ca="1">IF(ISBLANK($A61),0,AD61*Mask!J$28)</f>
        <v>0</v>
      </c>
      <c r="CJ61" s="54">
        <f ca="1">IF(ISBLANK($A61),0,AE61*Mask!K$28)</f>
        <v>0</v>
      </c>
      <c r="CK61" s="54">
        <f ca="1">IF(ISBLANK($A61),0,AF61*Mask!L$28)</f>
        <v>0</v>
      </c>
      <c r="CL61" s="54">
        <f ca="1">IF(ISBLANK($A61),0,AG61*Mask!M$28)</f>
        <v>0</v>
      </c>
      <c r="CM61" s="54">
        <f ca="1">IF(ISBLANK($A61),0,AH61*Mask!N$28)</f>
        <v>0</v>
      </c>
      <c r="CN61" s="54">
        <f ca="1">IF(ISBLANK($A61),0,AI61*Mask!O$28)</f>
        <v>0</v>
      </c>
      <c r="CO61" s="54">
        <f ca="1">IF(ISBLANK($A61),0,AJ61*Mask!P$28)</f>
        <v>0</v>
      </c>
      <c r="CP61" s="54">
        <f ca="1">IF(ISBLANK($A61),0,AK61*Mask!Q$28)</f>
        <v>0</v>
      </c>
      <c r="CQ61" s="54">
        <f ca="1">IF(ISBLANK($A61),0,AL61*Mask!R$28)</f>
        <v>0</v>
      </c>
      <c r="CR61" s="54">
        <f ca="1">IF(ISBLANK($A61),0,AM61*Mask!S$28)</f>
        <v>0</v>
      </c>
      <c r="CS61" s="54">
        <f ca="1">IF(ISBLANK($A61),0,AN61*Mask!T$28)</f>
        <v>0</v>
      </c>
      <c r="CT61" s="54">
        <f ca="1">IF(ISBLANK($A61),0,AO61*Mask!U$28)</f>
        <v>0</v>
      </c>
      <c r="CU61" s="54">
        <f ca="1">IF(ISBLANK($A61),0,AP61*Mask!V$28)</f>
        <v>0</v>
      </c>
      <c r="CV61" s="54">
        <f ca="1">IF(ISBLANK($A61),0,AQ61*Mask!W$28)</f>
        <v>0</v>
      </c>
      <c r="CW61" s="54">
        <f ca="1">IF(ISBLANK($A61),0,AR61*Mask!X$28)</f>
        <v>0</v>
      </c>
      <c r="CX61" s="54">
        <f ca="1">IF(ISBLANK($A61),0,AS61*Mask!Y$28)</f>
        <v>0</v>
      </c>
      <c r="CY61" s="54">
        <f ca="1">IF(ISBLANK($A61),0,AT61*Mask!Z$28)</f>
        <v>0</v>
      </c>
      <c r="CZ61" s="54">
        <f ca="1">IF(ISBLANK($A61),0,AU61*Mask!AA$28)</f>
        <v>0</v>
      </c>
      <c r="DA61" s="54">
        <f ca="1">IF(ISBLANK($A61),0,AV61*Mask!AB$28)</f>
        <v>0</v>
      </c>
      <c r="DC61" s="54">
        <f ca="1">LARGE($BI61:$DA61,4)</f>
        <v>0</v>
      </c>
    </row>
    <row r="62" spans="1:107">
      <c r="A62" s="17" t="s">
        <v>178</v>
      </c>
      <c r="B62" s="18" t="s">
        <v>132</v>
      </c>
      <c r="C62" s="18" t="s">
        <v>14</v>
      </c>
      <c r="D62" s="19"/>
      <c r="E62" s="20">
        <v>0</v>
      </c>
      <c r="F62" s="20">
        <v>19.160757500183777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35">
        <v>0</v>
      </c>
      <c r="Y62" s="35">
        <v>0</v>
      </c>
      <c r="Z62" s="20">
        <v>0</v>
      </c>
      <c r="AA62" s="35">
        <f>IF(ISNA(VLOOKUP(A62&amp;B62,'1'!$K$11:$L$50,2,0)),0,VLOOKUP(A62&amp;B62,'1'!$K$11:$L$50,2,0))</f>
        <v>0</v>
      </c>
      <c r="AB62" s="35">
        <f>IF(ISNA(VLOOKUP($A62&amp;$B62,'2'!$K$11:$L$50,2,0)),0,VLOOKUP($A62&amp;$B62,'2'!$K$11:$L$50,2,0))</f>
        <v>0</v>
      </c>
      <c r="AC62" s="35">
        <f>IF(ISNA(VLOOKUP($A62&amp;$B62,'3'!$K$11:$L$50,2,0)),0,VLOOKUP($A62&amp;$B62,'3'!$K$11:$L$50,2,0))</f>
        <v>0</v>
      </c>
      <c r="AD62" s="35">
        <f>IF(ISNA(VLOOKUP($A62&amp;$B62,'4'!$K$11:$L$50,2,0)),0,VLOOKUP($A62&amp;$B62,'4'!$K$11:$L$50,2,0))</f>
        <v>0</v>
      </c>
      <c r="AE62" s="35">
        <f>IF(ISNA(VLOOKUP($A62&amp;$B62,'5'!$K$11:$L$50,2,0)),0,VLOOKUP($A62&amp;$B62,'5'!$K$11:$L$50,2,0))</f>
        <v>0</v>
      </c>
      <c r="AF62" s="35">
        <f>IF(ISNA(VLOOKUP($A62&amp;$B62,'6'!$K$11:$L$50,2,0)),0,VLOOKUP($A62&amp;$B62,'6'!$K$11:$L$50,2,0))</f>
        <v>0</v>
      </c>
      <c r="AG62" s="35">
        <f>IF(ISNA(VLOOKUP($A62&amp;$B62,'7'!$K$11:$L$50,2,0)),0,VLOOKUP($A62&amp;$B62,'7'!$K$11:$L$50,2,0))</f>
        <v>0</v>
      </c>
      <c r="AH62" s="35">
        <f>IF(ISNA(VLOOKUP($A62&amp;$B62,'8'!$K$11:$L$50,2,0)),0,VLOOKUP($A62&amp;$B62,'8'!$K$11:$L$50,2,0))</f>
        <v>0</v>
      </c>
      <c r="AI62" s="35">
        <f>IF(ISNA(VLOOKUP($A62&amp;$B62,'9'!$K$11:$L$50,2,0)),0,VLOOKUP($A62&amp;$B62,'9'!$K$11:$L$50,2,0))</f>
        <v>0</v>
      </c>
      <c r="AJ62" s="35">
        <f>IF(ISNA(VLOOKUP($A62&amp;$B62,'10'!$K$11:$L$50,2,0)),0,VLOOKUP($A62&amp;$B62,'10'!$K$11:$L$50,2,0))</f>
        <v>0</v>
      </c>
      <c r="AK62" s="35">
        <f>IF(ISNA(VLOOKUP($A62&amp;$B62,'11'!$K$11:$L$50,2,0)),0,VLOOKUP($A62&amp;$B62,'11'!$K$11:$L$50,2,0))</f>
        <v>0</v>
      </c>
      <c r="AL62" s="35">
        <f>IF(ISNA(VLOOKUP($A62&amp;$B62,'12'!$K$11:$L$50,2,0)),0,VLOOKUP($A62&amp;$B62,'12'!$K$11:$L$50,2,0))</f>
        <v>0</v>
      </c>
      <c r="AM62" s="35">
        <f>IF(ISNA(VLOOKUP($A62&amp;$B62,'13'!$K$11:$L$50,2,0)),0,VLOOKUP($A62&amp;$B62,'13'!$K$11:$L$50,2,0))</f>
        <v>0</v>
      </c>
      <c r="AN62" s="35">
        <f>IF(ISNA(VLOOKUP($A62&amp;$B62,'14'!$K$11:$L$50,2,0)),0,VLOOKUP($A62&amp;$B62,'14'!$K$11:$L$50,2,0))</f>
        <v>0</v>
      </c>
      <c r="AO62" s="35">
        <f>IF(ISNA(VLOOKUP($A62&amp;$B62,'15'!$K$11:$L$50,2,0)),0,VLOOKUP($A62&amp;$B62,'15'!$K$11:$L$50,2,0))</f>
        <v>0</v>
      </c>
      <c r="AP62" s="35">
        <f>IF(ISNA(VLOOKUP($A62&amp;$B62,'15'!$K$11:$L$50,2,0)),0,VLOOKUP($A62&amp;$B62,'15'!$K$11:$L$50,2,0))</f>
        <v>0</v>
      </c>
      <c r="AQ62" s="35">
        <f>IF(ISNA(VLOOKUP($A62&amp;$B62,'15'!$K$11:$L$50,2,0)),0,VLOOKUP($A62&amp;$B62,'15'!$K$11:$L$50,2,0))</f>
        <v>0</v>
      </c>
      <c r="AR62" s="35">
        <f>IF(ISNA(VLOOKUP($A62&amp;$B62,'15'!$K$11:$L$50,2,0)),0,VLOOKUP($A62&amp;$B62,'15'!$K$11:$L$50,2,0))</f>
        <v>0</v>
      </c>
      <c r="AS62" s="35">
        <f>IF(ISNA(VLOOKUP($A62&amp;$B62,'15'!$K$11:$L$50,2,0)),0,VLOOKUP($A62&amp;$B62,'15'!$K$11:$L$50,2,0))</f>
        <v>0</v>
      </c>
      <c r="AT62" s="35">
        <f>IF(ISNA(VLOOKUP($A62&amp;$B62,'15'!$K$11:$L$50,2,0)),0,VLOOKUP($A62&amp;$B62,'15'!$K$11:$L$50,2,0))</f>
        <v>0</v>
      </c>
      <c r="AU62" s="35">
        <f>IF(ISNA(VLOOKUP($A62&amp;$B62,'15'!$K$11:$L$50,2,0)),0,VLOOKUP($A62&amp;$B62,'15'!$K$11:$L$50,2,0))</f>
        <v>0</v>
      </c>
      <c r="AV62" s="35">
        <f>IF(ISNA(VLOOKUP($A62&amp;$B62,'15'!$K$11:$L$50,2,0)),0,VLOOKUP($A62&amp;$B62,'15'!$K$11:$L$50,2,0))</f>
        <v>0</v>
      </c>
      <c r="AW62" s="25">
        <f>LARGE($AA62:$AV62,1)+LARGE($AA62:$AV62,2)+LARGE($AA62:$AV62,3)</f>
        <v>0</v>
      </c>
      <c r="AX62" s="26">
        <f ca="1">LARGE($BI62:$DS62,1)+LARGE($BI62:$DS62,2)+LARGE($BI62:$DS62,3)</f>
        <v>0</v>
      </c>
      <c r="AY62" s="27" t="str">
        <f ca="1">IF($AX62&gt;0,RANK($AX62,AX$6:AX$150),"#")</f>
        <v>#</v>
      </c>
      <c r="AZ62" s="24" t="str">
        <f ca="1">INDIRECT("'"&amp;$AZ$4&amp;"'!$Q"&amp;TEXT(ROW()+5,"###"))</f>
        <v>#</v>
      </c>
      <c r="BC62" s="181" t="str">
        <f>A62&amp;B62</f>
        <v>АгафоновАлександр</v>
      </c>
      <c r="BD62" s="182" t="str">
        <f>C62</f>
        <v>Санкт-Петербург</v>
      </c>
      <c r="BE62" s="183"/>
      <c r="BF62" s="182"/>
      <c r="BG62" s="182"/>
      <c r="BH62" s="35"/>
      <c r="BI62" s="35">
        <f ca="1">E62*Mask!G$27</f>
        <v>0</v>
      </c>
      <c r="BJ62" s="35">
        <f ca="1">F62*Mask!H$27</f>
        <v>0</v>
      </c>
      <c r="BK62" s="35">
        <f ca="1">G62*Mask!I$27</f>
        <v>0</v>
      </c>
      <c r="BL62" s="35">
        <f ca="1">H62*Mask!J$27</f>
        <v>0</v>
      </c>
      <c r="BM62" s="35">
        <f ca="1">I62*Mask!K$27</f>
        <v>0</v>
      </c>
      <c r="BN62" s="35">
        <f ca="1">J62*Mask!L$27</f>
        <v>0</v>
      </c>
      <c r="BO62" s="35">
        <f ca="1">K62*Mask!M$27</f>
        <v>0</v>
      </c>
      <c r="BP62" s="35">
        <f ca="1">L62*Mask!N$27</f>
        <v>0</v>
      </c>
      <c r="BQ62" s="35">
        <f ca="1">M62*Mask!O$27</f>
        <v>0</v>
      </c>
      <c r="BR62" s="35">
        <f ca="1">N62*Mask!P$27</f>
        <v>0</v>
      </c>
      <c r="BS62" s="35">
        <f ca="1">O62*Mask!Q$27</f>
        <v>0</v>
      </c>
      <c r="BT62" s="35">
        <f ca="1">P62*Mask!R$27</f>
        <v>0</v>
      </c>
      <c r="BU62" s="35">
        <f ca="1">Q62*Mask!S$27</f>
        <v>0</v>
      </c>
      <c r="BV62" s="35">
        <f ca="1">R62*Mask!T$27</f>
        <v>0</v>
      </c>
      <c r="BW62" s="35">
        <f ca="1">S62*Mask!U$27</f>
        <v>0</v>
      </c>
      <c r="BX62" s="35">
        <f ca="1">T62*Mask!V$27</f>
        <v>0</v>
      </c>
      <c r="BY62" s="35">
        <f ca="1">U62*Mask!W$27</f>
        <v>0</v>
      </c>
      <c r="BZ62" s="35">
        <f ca="1">V62*Mask!X$27</f>
        <v>0</v>
      </c>
      <c r="CA62" s="35">
        <f ca="1">W62*Mask!Y$27</f>
        <v>0</v>
      </c>
      <c r="CB62" s="35">
        <f ca="1">X62*Mask!Z$27</f>
        <v>0</v>
      </c>
      <c r="CC62" s="35">
        <f ca="1">Y62*Mask!AA$27</f>
        <v>0</v>
      </c>
      <c r="CD62" s="35">
        <f ca="1">Z62*Mask!AB$27</f>
        <v>0</v>
      </c>
      <c r="CE62" s="54"/>
      <c r="CF62" s="54">
        <f ca="1">IF(ISBLANK($A62),0,AA62*Mask!G$28)</f>
        <v>0</v>
      </c>
      <c r="CG62" s="54">
        <f ca="1">IF(ISBLANK($A62),0,AB62*Mask!H$28)</f>
        <v>0</v>
      </c>
      <c r="CH62" s="54">
        <f ca="1">IF(ISBLANK($A62),0,AC62*Mask!I$28)</f>
        <v>0</v>
      </c>
      <c r="CI62" s="54">
        <f ca="1">IF(ISBLANK($A62),0,AD62*Mask!J$28)</f>
        <v>0</v>
      </c>
      <c r="CJ62" s="54">
        <f ca="1">IF(ISBLANK($A62),0,AE62*Mask!K$28)</f>
        <v>0</v>
      </c>
      <c r="CK62" s="54">
        <f ca="1">IF(ISBLANK($A62),0,AF62*Mask!L$28)</f>
        <v>0</v>
      </c>
      <c r="CL62" s="54">
        <f ca="1">IF(ISBLANK($A62),0,AG62*Mask!M$28)</f>
        <v>0</v>
      </c>
      <c r="CM62" s="54">
        <f ca="1">IF(ISBLANK($A62),0,AH62*Mask!N$28)</f>
        <v>0</v>
      </c>
      <c r="CN62" s="54">
        <f ca="1">IF(ISBLANK($A62),0,AI62*Mask!O$28)</f>
        <v>0</v>
      </c>
      <c r="CO62" s="54">
        <f ca="1">IF(ISBLANK($A62),0,AJ62*Mask!P$28)</f>
        <v>0</v>
      </c>
      <c r="CP62" s="54">
        <f ca="1">IF(ISBLANK($A62),0,AK62*Mask!Q$28)</f>
        <v>0</v>
      </c>
      <c r="CQ62" s="54">
        <f ca="1">IF(ISBLANK($A62),0,AL62*Mask!R$28)</f>
        <v>0</v>
      </c>
      <c r="CR62" s="54">
        <f ca="1">IF(ISBLANK($A62),0,AM62*Mask!S$28)</f>
        <v>0</v>
      </c>
      <c r="CS62" s="54">
        <f ca="1">IF(ISBLANK($A62),0,AN62*Mask!T$28)</f>
        <v>0</v>
      </c>
      <c r="CT62" s="54">
        <f ca="1">IF(ISBLANK($A62),0,AO62*Mask!U$28)</f>
        <v>0</v>
      </c>
      <c r="CU62" s="54">
        <f ca="1">IF(ISBLANK($A62),0,AP62*Mask!V$28)</f>
        <v>0</v>
      </c>
      <c r="CV62" s="54">
        <f ca="1">IF(ISBLANK($A62),0,AQ62*Mask!W$28)</f>
        <v>0</v>
      </c>
      <c r="CW62" s="54">
        <f ca="1">IF(ISBLANK($A62),0,AR62*Mask!X$28)</f>
        <v>0</v>
      </c>
      <c r="CX62" s="54">
        <f ca="1">IF(ISBLANK($A62),0,AS62*Mask!Y$28)</f>
        <v>0</v>
      </c>
      <c r="CY62" s="54">
        <f ca="1">IF(ISBLANK($A62),0,AT62*Mask!Z$28)</f>
        <v>0</v>
      </c>
      <c r="CZ62" s="54">
        <f ca="1">IF(ISBLANK($A62),0,AU62*Mask!AA$28)</f>
        <v>0</v>
      </c>
      <c r="DA62" s="54">
        <f ca="1">IF(ISBLANK($A62),0,AV62*Mask!AB$28)</f>
        <v>0</v>
      </c>
      <c r="DC62" s="54">
        <f ca="1">LARGE($BI62:$DA62,4)</f>
        <v>0</v>
      </c>
    </row>
    <row r="63" spans="1:107">
      <c r="A63" s="17"/>
      <c r="B63" s="18"/>
      <c r="C63" s="18"/>
      <c r="D63" s="19"/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35">
        <v>0</v>
      </c>
      <c r="Y63" s="35">
        <v>0</v>
      </c>
      <c r="Z63" s="20">
        <v>0</v>
      </c>
      <c r="AA63" s="35">
        <f>IF(ISNA(VLOOKUP(A63&amp;B63,'1'!$K$11:$L$50,2,0)),0,VLOOKUP(A63&amp;B63,'1'!$K$11:$L$50,2,0))</f>
        <v>0</v>
      </c>
      <c r="AB63" s="35">
        <f>IF(ISNA(VLOOKUP($A63&amp;$B63,'2'!$K$11:$L$50,2,0)),0,VLOOKUP($A63&amp;$B63,'2'!$K$11:$L$50,2,0))</f>
        <v>0</v>
      </c>
      <c r="AC63" s="35">
        <f>IF(ISNA(VLOOKUP($A63&amp;$B63,'3'!$K$11:$L$50,2,0)),0,VLOOKUP($A63&amp;$B63,'3'!$K$11:$L$50,2,0))</f>
        <v>0</v>
      </c>
      <c r="AD63" s="35">
        <f>IF(ISNA(VLOOKUP($A63&amp;$B63,'4'!$K$11:$L$50,2,0)),0,VLOOKUP($A63&amp;$B63,'4'!$K$11:$L$50,2,0))</f>
        <v>0</v>
      </c>
      <c r="AE63" s="35">
        <f>IF(ISNA(VLOOKUP($A63&amp;$B63,'5'!$K$11:$L$50,2,0)),0,VLOOKUP($A63&amp;$B63,'5'!$K$11:$L$50,2,0))</f>
        <v>0</v>
      </c>
      <c r="AF63" s="35">
        <f>IF(ISNA(VLOOKUP($A63&amp;$B63,'6'!$K$11:$L$50,2,0)),0,VLOOKUP($A63&amp;$B63,'6'!$K$11:$L$50,2,0))</f>
        <v>0</v>
      </c>
      <c r="AG63" s="35">
        <f>IF(ISNA(VLOOKUP($A63&amp;$B63,'7'!$K$11:$L$50,2,0)),0,VLOOKUP($A63&amp;$B63,'7'!$K$11:$L$50,2,0))</f>
        <v>0</v>
      </c>
      <c r="AH63" s="35">
        <f>IF(ISNA(VLOOKUP($A63&amp;$B63,'8'!$K$11:$L$50,2,0)),0,VLOOKUP($A63&amp;$B63,'8'!$K$11:$L$50,2,0))</f>
        <v>0</v>
      </c>
      <c r="AI63" s="35">
        <f>IF(ISNA(VLOOKUP($A63&amp;$B63,'9'!$K$11:$L$50,2,0)),0,VLOOKUP($A63&amp;$B63,'9'!$K$11:$L$50,2,0))</f>
        <v>0</v>
      </c>
      <c r="AJ63" s="35">
        <f>IF(ISNA(VLOOKUP($A63&amp;$B63,'10'!$K$11:$L$50,2,0)),0,VLOOKUP($A63&amp;$B63,'10'!$K$11:$L$50,2,0))</f>
        <v>0</v>
      </c>
      <c r="AK63" s="35">
        <f>IF(ISNA(VLOOKUP($A63&amp;$B63,'11'!$K$11:$L$50,2,0)),0,VLOOKUP($A63&amp;$B63,'11'!$K$11:$L$50,2,0))</f>
        <v>0</v>
      </c>
      <c r="AL63" s="35">
        <f>IF(ISNA(VLOOKUP($A63&amp;$B63,'12'!$K$11:$L$50,2,0)),0,VLOOKUP($A63&amp;$B63,'12'!$K$11:$L$50,2,0))</f>
        <v>0</v>
      </c>
      <c r="AM63" s="35">
        <f>IF(ISNA(VLOOKUP($A63&amp;$B63,'13'!$K$11:$L$50,2,0)),0,VLOOKUP($A63&amp;$B63,'13'!$K$11:$L$50,2,0))</f>
        <v>0</v>
      </c>
      <c r="AN63" s="35">
        <f>IF(ISNA(VLOOKUP($A63&amp;$B63,'14'!$K$11:$L$50,2,0)),0,VLOOKUP($A63&amp;$B63,'14'!$K$11:$L$50,2,0))</f>
        <v>0</v>
      </c>
      <c r="AO63" s="35">
        <f>IF(ISNA(VLOOKUP($A63&amp;$B63,'15'!$K$11:$L$50,2,0)),0,VLOOKUP($A63&amp;$B63,'15'!$K$11:$L$50,2,0))</f>
        <v>0</v>
      </c>
      <c r="AP63" s="35">
        <f>IF(ISNA(VLOOKUP($A63&amp;$B63,'15'!$K$11:$L$50,2,0)),0,VLOOKUP($A63&amp;$B63,'15'!$K$11:$L$50,2,0))</f>
        <v>0</v>
      </c>
      <c r="AQ63" s="35">
        <f>IF(ISNA(VLOOKUP($A63&amp;$B63,'15'!$K$11:$L$50,2,0)),0,VLOOKUP($A63&amp;$B63,'15'!$K$11:$L$50,2,0))</f>
        <v>0</v>
      </c>
      <c r="AR63" s="35">
        <f>IF(ISNA(VLOOKUP($A63&amp;$B63,'15'!$K$11:$L$50,2,0)),0,VLOOKUP($A63&amp;$B63,'15'!$K$11:$L$50,2,0))</f>
        <v>0</v>
      </c>
      <c r="AS63" s="35">
        <f>IF(ISNA(VLOOKUP($A63&amp;$B63,'15'!$K$11:$L$50,2,0)),0,VLOOKUP($A63&amp;$B63,'15'!$K$11:$L$50,2,0))</f>
        <v>0</v>
      </c>
      <c r="AT63" s="35">
        <f>IF(ISNA(VLOOKUP($A63&amp;$B63,'15'!$K$11:$L$50,2,0)),0,VLOOKUP($A63&amp;$B63,'15'!$K$11:$L$50,2,0))</f>
        <v>0</v>
      </c>
      <c r="AU63" s="35">
        <f>IF(ISNA(VLOOKUP($A63&amp;$B63,'15'!$K$11:$L$50,2,0)),0,VLOOKUP($A63&amp;$B63,'15'!$K$11:$L$50,2,0))</f>
        <v>0</v>
      </c>
      <c r="AV63" s="35">
        <f>IF(ISNA(VLOOKUP($A63&amp;$B63,'15'!$K$11:$L$50,2,0)),0,VLOOKUP($A63&amp;$B63,'15'!$K$11:$L$50,2,0))</f>
        <v>0</v>
      </c>
      <c r="AW63" s="25">
        <f t="shared" ref="AW38:AW65" si="0">LARGE($AA63:$AV63,1)+LARGE($AA63:$AV63,2)+LARGE($AA63:$AV63,3)</f>
        <v>0</v>
      </c>
      <c r="AX63" s="26">
        <f t="shared" ref="AX7:AX70" ca="1" si="1">LARGE($BI63:$DS63,1)+LARGE($BI63:$DS63,2)+LARGE($BI63:$DS63,3)</f>
        <v>0</v>
      </c>
      <c r="AY63" s="27" t="str">
        <f t="shared" ref="AY7:AY70" ca="1" si="2">IF($AX63&gt;0,RANK($AX63,AX$6:AX$150),"#")</f>
        <v>#</v>
      </c>
      <c r="AZ63" s="24" t="str">
        <f t="shared" ref="AZ7:AZ70" ca="1" si="3">INDIRECT("'"&amp;$AZ$4&amp;"'!$Q"&amp;TEXT(ROW()+5,"###"))</f>
        <v>#</v>
      </c>
      <c r="BC63" s="181" t="str">
        <f t="shared" ref="BC7:BC70" si="4">A63&amp;B63</f>
        <v/>
      </c>
      <c r="BD63" s="182">
        <f t="shared" ref="BD7:BD70" si="5">C63</f>
        <v>0</v>
      </c>
      <c r="BE63" s="183"/>
      <c r="BF63" s="182"/>
      <c r="BG63" s="182"/>
      <c r="BH63" s="35"/>
      <c r="BI63" s="35">
        <f ca="1">E63*Mask!G$27</f>
        <v>0</v>
      </c>
      <c r="BJ63" s="35">
        <f ca="1">F63*Mask!H$27</f>
        <v>0</v>
      </c>
      <c r="BK63" s="35">
        <f ca="1">G63*Mask!I$27</f>
        <v>0</v>
      </c>
      <c r="BL63" s="35">
        <f ca="1">H63*Mask!J$27</f>
        <v>0</v>
      </c>
      <c r="BM63" s="35">
        <f ca="1">I63*Mask!K$27</f>
        <v>0</v>
      </c>
      <c r="BN63" s="35">
        <f ca="1">J63*Mask!L$27</f>
        <v>0</v>
      </c>
      <c r="BO63" s="35">
        <f ca="1">K63*Mask!M$27</f>
        <v>0</v>
      </c>
      <c r="BP63" s="35">
        <f ca="1">L63*Mask!N$27</f>
        <v>0</v>
      </c>
      <c r="BQ63" s="35">
        <f ca="1">M63*Mask!O$27</f>
        <v>0</v>
      </c>
      <c r="BR63" s="35">
        <f ca="1">N63*Mask!P$27</f>
        <v>0</v>
      </c>
      <c r="BS63" s="35">
        <f ca="1">O63*Mask!Q$27</f>
        <v>0</v>
      </c>
      <c r="BT63" s="35">
        <f ca="1">P63*Mask!R$27</f>
        <v>0</v>
      </c>
      <c r="BU63" s="35">
        <f ca="1">Q63*Mask!S$27</f>
        <v>0</v>
      </c>
      <c r="BV63" s="35">
        <f ca="1">R63*Mask!T$27</f>
        <v>0</v>
      </c>
      <c r="BW63" s="35">
        <f ca="1">S63*Mask!U$27</f>
        <v>0</v>
      </c>
      <c r="BX63" s="35">
        <f ca="1">T63*Mask!V$27</f>
        <v>0</v>
      </c>
      <c r="BY63" s="35">
        <f ca="1">U63*Mask!W$27</f>
        <v>0</v>
      </c>
      <c r="BZ63" s="35">
        <f ca="1">V63*Mask!X$27</f>
        <v>0</v>
      </c>
      <c r="CA63" s="35">
        <f ca="1">W63*Mask!Y$27</f>
        <v>0</v>
      </c>
      <c r="CB63" s="35">
        <f ca="1">X63*Mask!Z$27</f>
        <v>0</v>
      </c>
      <c r="CC63" s="35">
        <f ca="1">Y63*Mask!AA$27</f>
        <v>0</v>
      </c>
      <c r="CD63" s="35">
        <f ca="1">Z63*Mask!AB$27</f>
        <v>0</v>
      </c>
      <c r="CE63" s="54"/>
      <c r="CF63" s="54">
        <f>IF(ISBLANK($A63),0,AA63*Mask!G$28)</f>
        <v>0</v>
      </c>
      <c r="CG63" s="54">
        <f>IF(ISBLANK($A63),0,AB63*Mask!H$28)</f>
        <v>0</v>
      </c>
      <c r="CH63" s="54">
        <f>IF(ISBLANK($A63),0,AC63*Mask!I$28)</f>
        <v>0</v>
      </c>
      <c r="CI63" s="54">
        <f>IF(ISBLANK($A63),0,AD63*Mask!J$28)</f>
        <v>0</v>
      </c>
      <c r="CJ63" s="54">
        <f>IF(ISBLANK($A63),0,AE63*Mask!K$28)</f>
        <v>0</v>
      </c>
      <c r="CK63" s="54">
        <f>IF(ISBLANK($A63),0,AF63*Mask!L$28)</f>
        <v>0</v>
      </c>
      <c r="CL63" s="54">
        <f>IF(ISBLANK($A63),0,AG63*Mask!M$28)</f>
        <v>0</v>
      </c>
      <c r="CM63" s="54">
        <f>IF(ISBLANK($A63),0,AH63*Mask!N$28)</f>
        <v>0</v>
      </c>
      <c r="CN63" s="54">
        <f>IF(ISBLANK($A63),0,AI63*Mask!O$28)</f>
        <v>0</v>
      </c>
      <c r="CO63" s="54">
        <f>IF(ISBLANK($A63),0,AJ63*Mask!P$28)</f>
        <v>0</v>
      </c>
      <c r="CP63" s="54">
        <f>IF(ISBLANK($A63),0,AK63*Mask!Q$28)</f>
        <v>0</v>
      </c>
      <c r="CQ63" s="54">
        <f>IF(ISBLANK($A63),0,AL63*Mask!R$28)</f>
        <v>0</v>
      </c>
      <c r="CR63" s="54">
        <f>IF(ISBLANK($A63),0,AM63*Mask!S$28)</f>
        <v>0</v>
      </c>
      <c r="CS63" s="54">
        <f>IF(ISBLANK($A63),0,AN63*Mask!T$28)</f>
        <v>0</v>
      </c>
      <c r="CT63" s="54">
        <f>IF(ISBLANK($A63),0,AO63*Mask!U$28)</f>
        <v>0</v>
      </c>
      <c r="CU63" s="54">
        <f>IF(ISBLANK($A63),0,AP63*Mask!V$28)</f>
        <v>0</v>
      </c>
      <c r="CV63" s="54">
        <f>IF(ISBLANK($A63),0,AQ63*Mask!W$28)</f>
        <v>0</v>
      </c>
      <c r="CW63" s="54">
        <f>IF(ISBLANK($A63),0,AR63*Mask!X$28)</f>
        <v>0</v>
      </c>
      <c r="CX63" s="54">
        <f>IF(ISBLANK($A63),0,AS63*Mask!Y$28)</f>
        <v>0</v>
      </c>
      <c r="CY63" s="54">
        <f>IF(ISBLANK($A63),0,AT63*Mask!Z$28)</f>
        <v>0</v>
      </c>
      <c r="CZ63" s="54">
        <f>IF(ISBLANK($A63),0,AU63*Mask!AA$28)</f>
        <v>0</v>
      </c>
      <c r="DA63" s="54">
        <f>IF(ISBLANK($A63),0,AV63*Mask!AB$28)</f>
        <v>0</v>
      </c>
      <c r="DC63" s="54">
        <f t="shared" ref="DC7:DC70" ca="1" si="6">LARGE($BI63:$DA63,4)</f>
        <v>0</v>
      </c>
    </row>
    <row r="64" spans="1:107">
      <c r="A64" s="17"/>
      <c r="B64" s="18"/>
      <c r="C64" s="18"/>
      <c r="D64" s="19"/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35">
        <v>0</v>
      </c>
      <c r="Y64" s="35">
        <v>0</v>
      </c>
      <c r="Z64" s="20">
        <v>0</v>
      </c>
      <c r="AA64" s="35">
        <f>IF(ISNA(VLOOKUP(A64&amp;B64,'1'!$K$11:$L$50,2,0)),0,VLOOKUP(A64&amp;B64,'1'!$K$11:$L$50,2,0))</f>
        <v>0</v>
      </c>
      <c r="AB64" s="35">
        <f>IF(ISNA(VLOOKUP($A64&amp;$B64,'2'!$K$11:$L$50,2,0)),0,VLOOKUP($A64&amp;$B64,'2'!$K$11:$L$50,2,0))</f>
        <v>0</v>
      </c>
      <c r="AC64" s="35">
        <f>IF(ISNA(VLOOKUP($A64&amp;$B64,'3'!$K$11:$L$50,2,0)),0,VLOOKUP($A64&amp;$B64,'3'!$K$11:$L$50,2,0))</f>
        <v>0</v>
      </c>
      <c r="AD64" s="35">
        <f>IF(ISNA(VLOOKUP($A64&amp;$B64,'4'!$K$11:$L$50,2,0)),0,VLOOKUP($A64&amp;$B64,'4'!$K$11:$L$50,2,0))</f>
        <v>0</v>
      </c>
      <c r="AE64" s="35">
        <f>IF(ISNA(VLOOKUP($A64&amp;$B64,'5'!$K$11:$L$50,2,0)),0,VLOOKUP($A64&amp;$B64,'5'!$K$11:$L$50,2,0))</f>
        <v>0</v>
      </c>
      <c r="AF64" s="35">
        <f>IF(ISNA(VLOOKUP($A64&amp;$B64,'6'!$K$11:$L$50,2,0)),0,VLOOKUP($A64&amp;$B64,'6'!$K$11:$L$50,2,0))</f>
        <v>0</v>
      </c>
      <c r="AG64" s="35">
        <f>IF(ISNA(VLOOKUP($A64&amp;$B64,'7'!$K$11:$L$50,2,0)),0,VLOOKUP($A64&amp;$B64,'7'!$K$11:$L$50,2,0))</f>
        <v>0</v>
      </c>
      <c r="AH64" s="35">
        <f>IF(ISNA(VLOOKUP($A64&amp;$B64,'8'!$K$11:$L$50,2,0)),0,VLOOKUP($A64&amp;$B64,'8'!$K$11:$L$50,2,0))</f>
        <v>0</v>
      </c>
      <c r="AI64" s="35">
        <f>IF(ISNA(VLOOKUP($A64&amp;$B64,'9'!$K$11:$L$50,2,0)),0,VLOOKUP($A64&amp;$B64,'9'!$K$11:$L$50,2,0))</f>
        <v>0</v>
      </c>
      <c r="AJ64" s="35">
        <f>IF(ISNA(VLOOKUP($A64&amp;$B64,'10'!$K$11:$L$50,2,0)),0,VLOOKUP($A64&amp;$B64,'10'!$K$11:$L$50,2,0))</f>
        <v>0</v>
      </c>
      <c r="AK64" s="35">
        <f>IF(ISNA(VLOOKUP($A64&amp;$B64,'11'!$K$11:$L$50,2,0)),0,VLOOKUP($A64&amp;$B64,'11'!$K$11:$L$50,2,0))</f>
        <v>0</v>
      </c>
      <c r="AL64" s="35">
        <f>IF(ISNA(VLOOKUP($A64&amp;$B64,'12'!$K$11:$L$50,2,0)),0,VLOOKUP($A64&amp;$B64,'12'!$K$11:$L$50,2,0))</f>
        <v>0</v>
      </c>
      <c r="AM64" s="35">
        <f>IF(ISNA(VLOOKUP($A64&amp;$B64,'13'!$K$11:$L$50,2,0)),0,VLOOKUP($A64&amp;$B64,'13'!$K$11:$L$50,2,0))</f>
        <v>0</v>
      </c>
      <c r="AN64" s="35">
        <f>IF(ISNA(VLOOKUP($A64&amp;$B64,'14'!$K$11:$L$50,2,0)),0,VLOOKUP($A64&amp;$B64,'14'!$K$11:$L$50,2,0))</f>
        <v>0</v>
      </c>
      <c r="AO64" s="35">
        <f>IF(ISNA(VLOOKUP($A64&amp;$B64,'15'!$K$11:$L$50,2,0)),0,VLOOKUP($A64&amp;$B64,'15'!$K$11:$L$50,2,0))</f>
        <v>0</v>
      </c>
      <c r="AP64" s="35">
        <f>IF(ISNA(VLOOKUP($A64&amp;$B64,'15'!$K$11:$L$50,2,0)),0,VLOOKUP($A64&amp;$B64,'15'!$K$11:$L$50,2,0))</f>
        <v>0</v>
      </c>
      <c r="AQ64" s="35">
        <f>IF(ISNA(VLOOKUP($A64&amp;$B64,'15'!$K$11:$L$50,2,0)),0,VLOOKUP($A64&amp;$B64,'15'!$K$11:$L$50,2,0))</f>
        <v>0</v>
      </c>
      <c r="AR64" s="35">
        <f>IF(ISNA(VLOOKUP($A64&amp;$B64,'15'!$K$11:$L$50,2,0)),0,VLOOKUP($A64&amp;$B64,'15'!$K$11:$L$50,2,0))</f>
        <v>0</v>
      </c>
      <c r="AS64" s="35">
        <f>IF(ISNA(VLOOKUP($A64&amp;$B64,'15'!$K$11:$L$50,2,0)),0,VLOOKUP($A64&amp;$B64,'15'!$K$11:$L$50,2,0))</f>
        <v>0</v>
      </c>
      <c r="AT64" s="35">
        <f>IF(ISNA(VLOOKUP($A64&amp;$B64,'15'!$K$11:$L$50,2,0)),0,VLOOKUP($A64&amp;$B64,'15'!$K$11:$L$50,2,0))</f>
        <v>0</v>
      </c>
      <c r="AU64" s="35">
        <f>IF(ISNA(VLOOKUP($A64&amp;$B64,'15'!$K$11:$L$50,2,0)),0,VLOOKUP($A64&amp;$B64,'15'!$K$11:$L$50,2,0))</f>
        <v>0</v>
      </c>
      <c r="AV64" s="35">
        <f>IF(ISNA(VLOOKUP($A64&amp;$B64,'15'!$K$11:$L$50,2,0)),0,VLOOKUP($A64&amp;$B64,'15'!$K$11:$L$50,2,0))</f>
        <v>0</v>
      </c>
      <c r="AW64" s="25">
        <f t="shared" si="0"/>
        <v>0</v>
      </c>
      <c r="AX64" s="26">
        <f t="shared" ca="1" si="1"/>
        <v>0</v>
      </c>
      <c r="AY64" s="27" t="str">
        <f t="shared" ca="1" si="2"/>
        <v>#</v>
      </c>
      <c r="AZ64" s="24" t="str">
        <f t="shared" ca="1" si="3"/>
        <v>#</v>
      </c>
      <c r="BC64" s="181" t="str">
        <f t="shared" si="4"/>
        <v/>
      </c>
      <c r="BD64" s="182">
        <f t="shared" si="5"/>
        <v>0</v>
      </c>
      <c r="BE64" s="183"/>
      <c r="BF64" s="182"/>
      <c r="BG64" s="182"/>
      <c r="BH64" s="35"/>
      <c r="BI64" s="35">
        <f ca="1">E64*Mask!G$27</f>
        <v>0</v>
      </c>
      <c r="BJ64" s="35">
        <f ca="1">F64*Mask!H$27</f>
        <v>0</v>
      </c>
      <c r="BK64" s="35">
        <f ca="1">G64*Mask!I$27</f>
        <v>0</v>
      </c>
      <c r="BL64" s="35">
        <f ca="1">H64*Mask!J$27</f>
        <v>0</v>
      </c>
      <c r="BM64" s="35">
        <f ca="1">I64*Mask!K$27</f>
        <v>0</v>
      </c>
      <c r="BN64" s="35">
        <f ca="1">J64*Mask!L$27</f>
        <v>0</v>
      </c>
      <c r="BO64" s="35">
        <f ca="1">K64*Mask!M$27</f>
        <v>0</v>
      </c>
      <c r="BP64" s="35">
        <f ca="1">L64*Mask!N$27</f>
        <v>0</v>
      </c>
      <c r="BQ64" s="35">
        <f ca="1">M64*Mask!O$27</f>
        <v>0</v>
      </c>
      <c r="BR64" s="35">
        <f ca="1">N64*Mask!P$27</f>
        <v>0</v>
      </c>
      <c r="BS64" s="35">
        <f ca="1">O64*Mask!Q$27</f>
        <v>0</v>
      </c>
      <c r="BT64" s="35">
        <f ca="1">P64*Mask!R$27</f>
        <v>0</v>
      </c>
      <c r="BU64" s="35">
        <f ca="1">Q64*Mask!S$27</f>
        <v>0</v>
      </c>
      <c r="BV64" s="35">
        <f ca="1">R64*Mask!T$27</f>
        <v>0</v>
      </c>
      <c r="BW64" s="35">
        <f ca="1">S64*Mask!U$27</f>
        <v>0</v>
      </c>
      <c r="BX64" s="35">
        <f ca="1">T64*Mask!V$27</f>
        <v>0</v>
      </c>
      <c r="BY64" s="35">
        <f ca="1">U64*Mask!W$27</f>
        <v>0</v>
      </c>
      <c r="BZ64" s="35">
        <f ca="1">V64*Mask!X$27</f>
        <v>0</v>
      </c>
      <c r="CA64" s="35">
        <f ca="1">W64*Mask!Y$27</f>
        <v>0</v>
      </c>
      <c r="CB64" s="35">
        <f ca="1">X64*Mask!Z$27</f>
        <v>0</v>
      </c>
      <c r="CC64" s="35">
        <f ca="1">Y64*Mask!AA$27</f>
        <v>0</v>
      </c>
      <c r="CD64" s="35">
        <f ca="1">Z64*Mask!AB$27</f>
        <v>0</v>
      </c>
      <c r="CE64" s="54"/>
      <c r="CF64" s="54">
        <f>IF(ISBLANK($A64),0,AA64*Mask!G$28)</f>
        <v>0</v>
      </c>
      <c r="CG64" s="54">
        <f>IF(ISBLANK($A64),0,AB64*Mask!H$28)</f>
        <v>0</v>
      </c>
      <c r="CH64" s="54">
        <f>IF(ISBLANK($A64),0,AC64*Mask!I$28)</f>
        <v>0</v>
      </c>
      <c r="CI64" s="54">
        <f>IF(ISBLANK($A64),0,AD64*Mask!J$28)</f>
        <v>0</v>
      </c>
      <c r="CJ64" s="54">
        <f>IF(ISBLANK($A64),0,AE64*Mask!K$28)</f>
        <v>0</v>
      </c>
      <c r="CK64" s="54">
        <f>IF(ISBLANK($A64),0,AF64*Mask!L$28)</f>
        <v>0</v>
      </c>
      <c r="CL64" s="54">
        <f>IF(ISBLANK($A64),0,AG64*Mask!M$28)</f>
        <v>0</v>
      </c>
      <c r="CM64" s="54">
        <f>IF(ISBLANK($A64),0,AH64*Mask!N$28)</f>
        <v>0</v>
      </c>
      <c r="CN64" s="54">
        <f>IF(ISBLANK($A64),0,AI64*Mask!O$28)</f>
        <v>0</v>
      </c>
      <c r="CO64" s="54">
        <f>IF(ISBLANK($A64),0,AJ64*Mask!P$28)</f>
        <v>0</v>
      </c>
      <c r="CP64" s="54">
        <f>IF(ISBLANK($A64),0,AK64*Mask!Q$28)</f>
        <v>0</v>
      </c>
      <c r="CQ64" s="54">
        <f>IF(ISBLANK($A64),0,AL64*Mask!R$28)</f>
        <v>0</v>
      </c>
      <c r="CR64" s="54">
        <f>IF(ISBLANK($A64),0,AM64*Mask!S$28)</f>
        <v>0</v>
      </c>
      <c r="CS64" s="54">
        <f>IF(ISBLANK($A64),0,AN64*Mask!T$28)</f>
        <v>0</v>
      </c>
      <c r="CT64" s="54">
        <f>IF(ISBLANK($A64),0,AO64*Mask!U$28)</f>
        <v>0</v>
      </c>
      <c r="CU64" s="54">
        <f>IF(ISBLANK($A64),0,AP64*Mask!V$28)</f>
        <v>0</v>
      </c>
      <c r="CV64" s="54">
        <f>IF(ISBLANK($A64),0,AQ64*Mask!W$28)</f>
        <v>0</v>
      </c>
      <c r="CW64" s="54">
        <f>IF(ISBLANK($A64),0,AR64*Mask!X$28)</f>
        <v>0</v>
      </c>
      <c r="CX64" s="54">
        <f>IF(ISBLANK($A64),0,AS64*Mask!Y$28)</f>
        <v>0</v>
      </c>
      <c r="CY64" s="54">
        <f>IF(ISBLANK($A64),0,AT64*Mask!Z$28)</f>
        <v>0</v>
      </c>
      <c r="CZ64" s="54">
        <f>IF(ISBLANK($A64),0,AU64*Mask!AA$28)</f>
        <v>0</v>
      </c>
      <c r="DA64" s="54">
        <f>IF(ISBLANK($A64),0,AV64*Mask!AB$28)</f>
        <v>0</v>
      </c>
      <c r="DC64" s="54">
        <f t="shared" ca="1" si="6"/>
        <v>0</v>
      </c>
    </row>
    <row r="65" spans="1:107">
      <c r="A65" s="17"/>
      <c r="B65" s="18"/>
      <c r="C65" s="18"/>
      <c r="D65" s="19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35">
        <v>0</v>
      </c>
      <c r="Y65" s="35">
        <v>0</v>
      </c>
      <c r="Z65" s="20">
        <v>0</v>
      </c>
      <c r="AA65" s="35">
        <f>IF(ISNA(VLOOKUP(A65&amp;B65,'1'!$K$11:$L$50,2,0)),0,VLOOKUP(A65&amp;B65,'1'!$K$11:$L$50,2,0))</f>
        <v>0</v>
      </c>
      <c r="AB65" s="35">
        <f>IF(ISNA(VLOOKUP($A65&amp;$B65,'2'!$K$11:$L$50,2,0)),0,VLOOKUP($A65&amp;$B65,'2'!$K$11:$L$50,2,0))</f>
        <v>0</v>
      </c>
      <c r="AC65" s="35">
        <f>IF(ISNA(VLOOKUP($A65&amp;$B65,'3'!$K$11:$L$50,2,0)),0,VLOOKUP($A65&amp;$B65,'3'!$K$11:$L$50,2,0))</f>
        <v>0</v>
      </c>
      <c r="AD65" s="35">
        <f>IF(ISNA(VLOOKUP($A65&amp;$B65,'4'!$K$11:$L$50,2,0)),0,VLOOKUP($A65&amp;$B65,'4'!$K$11:$L$50,2,0))</f>
        <v>0</v>
      </c>
      <c r="AE65" s="35">
        <f>IF(ISNA(VLOOKUP($A65&amp;$B65,'5'!$K$11:$L$50,2,0)),0,VLOOKUP($A65&amp;$B65,'5'!$K$11:$L$50,2,0))</f>
        <v>0</v>
      </c>
      <c r="AF65" s="35">
        <f>IF(ISNA(VLOOKUP($A65&amp;$B65,'6'!$K$11:$L$50,2,0)),0,VLOOKUP($A65&amp;$B65,'6'!$K$11:$L$50,2,0))</f>
        <v>0</v>
      </c>
      <c r="AG65" s="35">
        <f>IF(ISNA(VLOOKUP($A65&amp;$B65,'7'!$K$11:$L$50,2,0)),0,VLOOKUP($A65&amp;$B65,'7'!$K$11:$L$50,2,0))</f>
        <v>0</v>
      </c>
      <c r="AH65" s="35">
        <f>IF(ISNA(VLOOKUP($A65&amp;$B65,'8'!$K$11:$L$50,2,0)),0,VLOOKUP($A65&amp;$B65,'8'!$K$11:$L$50,2,0))</f>
        <v>0</v>
      </c>
      <c r="AI65" s="35">
        <f>IF(ISNA(VLOOKUP($A65&amp;$B65,'9'!$K$11:$L$50,2,0)),0,VLOOKUP($A65&amp;$B65,'9'!$K$11:$L$50,2,0))</f>
        <v>0</v>
      </c>
      <c r="AJ65" s="35">
        <f>IF(ISNA(VLOOKUP($A65&amp;$B65,'10'!$K$11:$L$50,2,0)),0,VLOOKUP($A65&amp;$B65,'10'!$K$11:$L$50,2,0))</f>
        <v>0</v>
      </c>
      <c r="AK65" s="35">
        <f>IF(ISNA(VLOOKUP($A65&amp;$B65,'11'!$K$11:$L$50,2,0)),0,VLOOKUP($A65&amp;$B65,'11'!$K$11:$L$50,2,0))</f>
        <v>0</v>
      </c>
      <c r="AL65" s="35">
        <f>IF(ISNA(VLOOKUP($A65&amp;$B65,'12'!$K$11:$L$50,2,0)),0,VLOOKUP($A65&amp;$B65,'12'!$K$11:$L$50,2,0))</f>
        <v>0</v>
      </c>
      <c r="AM65" s="35">
        <f>IF(ISNA(VLOOKUP($A65&amp;$B65,'13'!$K$11:$L$50,2,0)),0,VLOOKUP($A65&amp;$B65,'13'!$K$11:$L$50,2,0))</f>
        <v>0</v>
      </c>
      <c r="AN65" s="35">
        <f>IF(ISNA(VLOOKUP($A65&amp;$B65,'14'!$K$11:$L$50,2,0)),0,VLOOKUP($A65&amp;$B65,'14'!$K$11:$L$50,2,0))</f>
        <v>0</v>
      </c>
      <c r="AO65" s="35">
        <f>IF(ISNA(VLOOKUP($A65&amp;$B65,'15'!$K$11:$L$50,2,0)),0,VLOOKUP($A65&amp;$B65,'15'!$K$11:$L$50,2,0))</f>
        <v>0</v>
      </c>
      <c r="AP65" s="35">
        <f>IF(ISNA(VLOOKUP($A65&amp;$B65,'15'!$K$11:$L$50,2,0)),0,VLOOKUP($A65&amp;$B65,'15'!$K$11:$L$50,2,0))</f>
        <v>0</v>
      </c>
      <c r="AQ65" s="35">
        <f>IF(ISNA(VLOOKUP($A65&amp;$B65,'15'!$K$11:$L$50,2,0)),0,VLOOKUP($A65&amp;$B65,'15'!$K$11:$L$50,2,0))</f>
        <v>0</v>
      </c>
      <c r="AR65" s="35">
        <f>IF(ISNA(VLOOKUP($A65&amp;$B65,'15'!$K$11:$L$50,2,0)),0,VLOOKUP($A65&amp;$B65,'15'!$K$11:$L$50,2,0))</f>
        <v>0</v>
      </c>
      <c r="AS65" s="35">
        <f>IF(ISNA(VLOOKUP($A65&amp;$B65,'15'!$K$11:$L$50,2,0)),0,VLOOKUP($A65&amp;$B65,'15'!$K$11:$L$50,2,0))</f>
        <v>0</v>
      </c>
      <c r="AT65" s="35">
        <f>IF(ISNA(VLOOKUP($A65&amp;$B65,'15'!$K$11:$L$50,2,0)),0,VLOOKUP($A65&amp;$B65,'15'!$K$11:$L$50,2,0))</f>
        <v>0</v>
      </c>
      <c r="AU65" s="35">
        <f>IF(ISNA(VLOOKUP($A65&amp;$B65,'15'!$K$11:$L$50,2,0)),0,VLOOKUP($A65&amp;$B65,'15'!$K$11:$L$50,2,0))</f>
        <v>0</v>
      </c>
      <c r="AV65" s="35">
        <f>IF(ISNA(VLOOKUP($A65&amp;$B65,'15'!$K$11:$L$50,2,0)),0,VLOOKUP($A65&amp;$B65,'15'!$K$11:$L$50,2,0))</f>
        <v>0</v>
      </c>
      <c r="AW65" s="25">
        <f t="shared" si="0"/>
        <v>0</v>
      </c>
      <c r="AX65" s="26">
        <f t="shared" ca="1" si="1"/>
        <v>0</v>
      </c>
      <c r="AY65" s="27" t="str">
        <f t="shared" ca="1" si="2"/>
        <v>#</v>
      </c>
      <c r="AZ65" s="24" t="str">
        <f t="shared" ca="1" si="3"/>
        <v>#</v>
      </c>
      <c r="BC65" s="181" t="str">
        <f t="shared" si="4"/>
        <v/>
      </c>
      <c r="BD65" s="182">
        <f t="shared" si="5"/>
        <v>0</v>
      </c>
      <c r="BE65" s="183"/>
      <c r="BF65" s="182"/>
      <c r="BG65" s="182"/>
      <c r="BH65" s="35"/>
      <c r="BI65" s="35">
        <f ca="1">E65*Mask!G$27</f>
        <v>0</v>
      </c>
      <c r="BJ65" s="35">
        <f ca="1">F65*Mask!H$27</f>
        <v>0</v>
      </c>
      <c r="BK65" s="35">
        <f ca="1">G65*Mask!I$27</f>
        <v>0</v>
      </c>
      <c r="BL65" s="35">
        <f ca="1">H65*Mask!J$27</f>
        <v>0</v>
      </c>
      <c r="BM65" s="35">
        <f ca="1">I65*Mask!K$27</f>
        <v>0</v>
      </c>
      <c r="BN65" s="35">
        <f ca="1">J65*Mask!L$27</f>
        <v>0</v>
      </c>
      <c r="BO65" s="35">
        <f ca="1">K65*Mask!M$27</f>
        <v>0</v>
      </c>
      <c r="BP65" s="35">
        <f ca="1">L65*Mask!N$27</f>
        <v>0</v>
      </c>
      <c r="BQ65" s="35">
        <f ca="1">M65*Mask!O$27</f>
        <v>0</v>
      </c>
      <c r="BR65" s="35">
        <f ca="1">N65*Mask!P$27</f>
        <v>0</v>
      </c>
      <c r="BS65" s="35">
        <f ca="1">O65*Mask!Q$27</f>
        <v>0</v>
      </c>
      <c r="BT65" s="35">
        <f ca="1">P65*Mask!R$27</f>
        <v>0</v>
      </c>
      <c r="BU65" s="35">
        <f ca="1">Q65*Mask!S$27</f>
        <v>0</v>
      </c>
      <c r="BV65" s="35">
        <f ca="1">R65*Mask!T$27</f>
        <v>0</v>
      </c>
      <c r="BW65" s="35">
        <f ca="1">S65*Mask!U$27</f>
        <v>0</v>
      </c>
      <c r="BX65" s="35">
        <f ca="1">T65*Mask!V$27</f>
        <v>0</v>
      </c>
      <c r="BY65" s="35">
        <f ca="1">U65*Mask!W$27</f>
        <v>0</v>
      </c>
      <c r="BZ65" s="35">
        <f ca="1">V65*Mask!X$27</f>
        <v>0</v>
      </c>
      <c r="CA65" s="35">
        <f ca="1">W65*Mask!Y$27</f>
        <v>0</v>
      </c>
      <c r="CB65" s="35">
        <f ca="1">X65*Mask!Z$27</f>
        <v>0</v>
      </c>
      <c r="CC65" s="35">
        <f ca="1">Y65*Mask!AA$27</f>
        <v>0</v>
      </c>
      <c r="CD65" s="35">
        <f ca="1">Z65*Mask!AB$27</f>
        <v>0</v>
      </c>
      <c r="CE65" s="54"/>
      <c r="CF65" s="54">
        <f>IF(ISBLANK($A65),0,AA65*Mask!G$28)</f>
        <v>0</v>
      </c>
      <c r="CG65" s="54">
        <f>IF(ISBLANK($A65),0,AB65*Mask!H$28)</f>
        <v>0</v>
      </c>
      <c r="CH65" s="54">
        <f>IF(ISBLANK($A65),0,AC65*Mask!I$28)</f>
        <v>0</v>
      </c>
      <c r="CI65" s="54">
        <f>IF(ISBLANK($A65),0,AD65*Mask!J$28)</f>
        <v>0</v>
      </c>
      <c r="CJ65" s="54">
        <f>IF(ISBLANK($A65),0,AE65*Mask!K$28)</f>
        <v>0</v>
      </c>
      <c r="CK65" s="54">
        <f>IF(ISBLANK($A65),0,AF65*Mask!L$28)</f>
        <v>0</v>
      </c>
      <c r="CL65" s="54">
        <f>IF(ISBLANK($A65),0,AG65*Mask!M$28)</f>
        <v>0</v>
      </c>
      <c r="CM65" s="54">
        <f>IF(ISBLANK($A65),0,AH65*Mask!N$28)</f>
        <v>0</v>
      </c>
      <c r="CN65" s="54">
        <f>IF(ISBLANK($A65),0,AI65*Mask!O$28)</f>
        <v>0</v>
      </c>
      <c r="CO65" s="54">
        <f>IF(ISBLANK($A65),0,AJ65*Mask!P$28)</f>
        <v>0</v>
      </c>
      <c r="CP65" s="54">
        <f>IF(ISBLANK($A65),0,AK65*Mask!Q$28)</f>
        <v>0</v>
      </c>
      <c r="CQ65" s="54">
        <f>IF(ISBLANK($A65),0,AL65*Mask!R$28)</f>
        <v>0</v>
      </c>
      <c r="CR65" s="54">
        <f>IF(ISBLANK($A65),0,AM65*Mask!S$28)</f>
        <v>0</v>
      </c>
      <c r="CS65" s="54">
        <f>IF(ISBLANK($A65),0,AN65*Mask!T$28)</f>
        <v>0</v>
      </c>
      <c r="CT65" s="54">
        <f>IF(ISBLANK($A65),0,AO65*Mask!U$28)</f>
        <v>0</v>
      </c>
      <c r="CU65" s="54">
        <f>IF(ISBLANK($A65),0,AP65*Mask!V$28)</f>
        <v>0</v>
      </c>
      <c r="CV65" s="54">
        <f>IF(ISBLANK($A65),0,AQ65*Mask!W$28)</f>
        <v>0</v>
      </c>
      <c r="CW65" s="54">
        <f>IF(ISBLANK($A65),0,AR65*Mask!X$28)</f>
        <v>0</v>
      </c>
      <c r="CX65" s="54">
        <f>IF(ISBLANK($A65),0,AS65*Mask!Y$28)</f>
        <v>0</v>
      </c>
      <c r="CY65" s="54">
        <f>IF(ISBLANK($A65),0,AT65*Mask!Z$28)</f>
        <v>0</v>
      </c>
      <c r="CZ65" s="54">
        <f>IF(ISBLANK($A65),0,AU65*Mask!AA$28)</f>
        <v>0</v>
      </c>
      <c r="DA65" s="54">
        <f>IF(ISBLANK($A65),0,AV65*Mask!AB$28)</f>
        <v>0</v>
      </c>
      <c r="DC65" s="54">
        <f t="shared" ca="1" si="6"/>
        <v>0</v>
      </c>
    </row>
    <row r="66" spans="1:107">
      <c r="A66" s="17"/>
      <c r="B66" s="18"/>
      <c r="C66" s="18"/>
      <c r="D66" s="19"/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35">
        <v>0</v>
      </c>
      <c r="Y66" s="35">
        <v>0</v>
      </c>
      <c r="Z66" s="20">
        <v>0</v>
      </c>
      <c r="AA66" s="35">
        <f>IF(ISNA(VLOOKUP(A66&amp;B66,'1'!$K$11:$L$50,2,0)),0,VLOOKUP(A66&amp;B66,'1'!$K$11:$L$50,2,0))</f>
        <v>0</v>
      </c>
      <c r="AB66" s="35">
        <f>IF(ISNA(VLOOKUP($A66&amp;$B66,'2'!$K$11:$L$50,2,0)),0,VLOOKUP($A66&amp;$B66,'2'!$K$11:$L$50,2,0))</f>
        <v>0</v>
      </c>
      <c r="AC66" s="35">
        <f>IF(ISNA(VLOOKUP($A66&amp;$B66,'3'!$K$11:$L$50,2,0)),0,VLOOKUP($A66&amp;$B66,'3'!$K$11:$L$50,2,0))</f>
        <v>0</v>
      </c>
      <c r="AD66" s="35">
        <f>IF(ISNA(VLOOKUP($A66&amp;$B66,'4'!$K$11:$L$50,2,0)),0,VLOOKUP($A66&amp;$B66,'4'!$K$11:$L$50,2,0))</f>
        <v>0</v>
      </c>
      <c r="AE66" s="35">
        <f>IF(ISNA(VLOOKUP($A66&amp;$B66,'5'!$K$11:$L$50,2,0)),0,VLOOKUP($A66&amp;$B66,'5'!$K$11:$L$50,2,0))</f>
        <v>0</v>
      </c>
      <c r="AF66" s="35">
        <f>IF(ISNA(VLOOKUP($A66&amp;$B66,'6'!$K$11:$L$50,2,0)),0,VLOOKUP($A66&amp;$B66,'6'!$K$11:$L$50,2,0))</f>
        <v>0</v>
      </c>
      <c r="AG66" s="35">
        <f>IF(ISNA(VLOOKUP($A66&amp;$B66,'7'!$K$11:$L$50,2,0)),0,VLOOKUP($A66&amp;$B66,'7'!$K$11:$L$50,2,0))</f>
        <v>0</v>
      </c>
      <c r="AH66" s="35">
        <f>IF(ISNA(VLOOKUP($A66&amp;$B66,'8'!$K$11:$L$50,2,0)),0,VLOOKUP($A66&amp;$B66,'8'!$K$11:$L$50,2,0))</f>
        <v>0</v>
      </c>
      <c r="AI66" s="35">
        <f>IF(ISNA(VLOOKUP($A66&amp;$B66,'9'!$K$11:$L$50,2,0)),0,VLOOKUP($A66&amp;$B66,'9'!$K$11:$L$50,2,0))</f>
        <v>0</v>
      </c>
      <c r="AJ66" s="35">
        <f>IF(ISNA(VLOOKUP($A66&amp;$B66,'10'!$K$11:$L$50,2,0)),0,VLOOKUP($A66&amp;$B66,'10'!$K$11:$L$50,2,0))</f>
        <v>0</v>
      </c>
      <c r="AK66" s="35">
        <f>IF(ISNA(VLOOKUP($A66&amp;$B66,'11'!$K$11:$L$50,2,0)),0,VLOOKUP($A66&amp;$B66,'11'!$K$11:$L$50,2,0))</f>
        <v>0</v>
      </c>
      <c r="AL66" s="35">
        <f>IF(ISNA(VLOOKUP($A66&amp;$B66,'12'!$K$11:$L$50,2,0)),0,VLOOKUP($A66&amp;$B66,'12'!$K$11:$L$50,2,0))</f>
        <v>0</v>
      </c>
      <c r="AM66" s="35">
        <f>IF(ISNA(VLOOKUP($A66&amp;$B66,'13'!$K$11:$L$50,2,0)),0,VLOOKUP($A66&amp;$B66,'13'!$K$11:$L$50,2,0))</f>
        <v>0</v>
      </c>
      <c r="AN66" s="35">
        <f>IF(ISNA(VLOOKUP($A66&amp;$B66,'14'!$K$11:$L$50,2,0)),0,VLOOKUP($A66&amp;$B66,'14'!$K$11:$L$50,2,0))</f>
        <v>0</v>
      </c>
      <c r="AO66" s="35">
        <f>IF(ISNA(VLOOKUP($A66&amp;$B66,'15'!$K$11:$L$50,2,0)),0,VLOOKUP($A66&amp;$B66,'15'!$K$11:$L$50,2,0))</f>
        <v>0</v>
      </c>
      <c r="AP66" s="35">
        <f>IF(ISNA(VLOOKUP($A66&amp;$B66,'15'!$K$11:$L$50,2,0)),0,VLOOKUP($A66&amp;$B66,'15'!$K$11:$L$50,2,0))</f>
        <v>0</v>
      </c>
      <c r="AQ66" s="35">
        <f>IF(ISNA(VLOOKUP($A66&amp;$B66,'15'!$K$11:$L$50,2,0)),0,VLOOKUP($A66&amp;$B66,'15'!$K$11:$L$50,2,0))</f>
        <v>0</v>
      </c>
      <c r="AR66" s="35">
        <f>IF(ISNA(VLOOKUP($A66&amp;$B66,'15'!$K$11:$L$50,2,0)),0,VLOOKUP($A66&amp;$B66,'15'!$K$11:$L$50,2,0))</f>
        <v>0</v>
      </c>
      <c r="AS66" s="35">
        <f>IF(ISNA(VLOOKUP($A66&amp;$B66,'15'!$K$11:$L$50,2,0)),0,VLOOKUP($A66&amp;$B66,'15'!$K$11:$L$50,2,0))</f>
        <v>0</v>
      </c>
      <c r="AT66" s="35">
        <f>IF(ISNA(VLOOKUP($A66&amp;$B66,'15'!$K$11:$L$50,2,0)),0,VLOOKUP($A66&amp;$B66,'15'!$K$11:$L$50,2,0))</f>
        <v>0</v>
      </c>
      <c r="AU66" s="35">
        <f>IF(ISNA(VLOOKUP($A66&amp;$B66,'15'!$K$11:$L$50,2,0)),0,VLOOKUP($A66&amp;$B66,'15'!$K$11:$L$50,2,0))</f>
        <v>0</v>
      </c>
      <c r="AV66" s="35">
        <f>IF(ISNA(VLOOKUP($A66&amp;$B66,'15'!$K$11:$L$50,2,0)),0,VLOOKUP($A66&amp;$B66,'15'!$K$11:$L$50,2,0))</f>
        <v>0</v>
      </c>
      <c r="AW66" s="25">
        <f t="shared" ref="AW66:AW69" si="7">LARGE($AA66:$AV66,1)+LARGE($AA66:$AV66,2)+LARGE($AA66:$AV66,3)</f>
        <v>0</v>
      </c>
      <c r="AX66" s="26">
        <f t="shared" ca="1" si="1"/>
        <v>0</v>
      </c>
      <c r="AY66" s="27" t="str">
        <f t="shared" ca="1" si="2"/>
        <v>#</v>
      </c>
      <c r="AZ66" s="24" t="str">
        <f t="shared" ca="1" si="3"/>
        <v>#</v>
      </c>
      <c r="BC66" s="181" t="str">
        <f t="shared" si="4"/>
        <v/>
      </c>
      <c r="BD66" s="182">
        <f t="shared" si="5"/>
        <v>0</v>
      </c>
      <c r="BE66" s="183"/>
      <c r="BF66" s="182"/>
      <c r="BG66" s="182"/>
      <c r="BH66" s="35"/>
      <c r="BI66" s="35">
        <f ca="1">E66*Mask!G$27</f>
        <v>0</v>
      </c>
      <c r="BJ66" s="35">
        <f ca="1">F66*Mask!H$27</f>
        <v>0</v>
      </c>
      <c r="BK66" s="35">
        <f ca="1">G66*Mask!I$27</f>
        <v>0</v>
      </c>
      <c r="BL66" s="35">
        <f ca="1">H66*Mask!J$27</f>
        <v>0</v>
      </c>
      <c r="BM66" s="35">
        <f ca="1">I66*Mask!K$27</f>
        <v>0</v>
      </c>
      <c r="BN66" s="35">
        <f ca="1">J66*Mask!L$27</f>
        <v>0</v>
      </c>
      <c r="BO66" s="35">
        <f ca="1">K66*Mask!M$27</f>
        <v>0</v>
      </c>
      <c r="BP66" s="35">
        <f ca="1">L66*Mask!N$27</f>
        <v>0</v>
      </c>
      <c r="BQ66" s="35">
        <f ca="1">M66*Mask!O$27</f>
        <v>0</v>
      </c>
      <c r="BR66" s="35">
        <f ca="1">N66*Mask!P$27</f>
        <v>0</v>
      </c>
      <c r="BS66" s="35">
        <f ca="1">O66*Mask!Q$27</f>
        <v>0</v>
      </c>
      <c r="BT66" s="35">
        <f ca="1">P66*Mask!R$27</f>
        <v>0</v>
      </c>
      <c r="BU66" s="35">
        <f ca="1">Q66*Mask!S$27</f>
        <v>0</v>
      </c>
      <c r="BV66" s="35">
        <f ca="1">R66*Mask!T$27</f>
        <v>0</v>
      </c>
      <c r="BW66" s="35">
        <f ca="1">S66*Mask!U$27</f>
        <v>0</v>
      </c>
      <c r="BX66" s="35">
        <f ca="1">T66*Mask!V$27</f>
        <v>0</v>
      </c>
      <c r="BY66" s="35">
        <f ca="1">U66*Mask!W$27</f>
        <v>0</v>
      </c>
      <c r="BZ66" s="35">
        <f ca="1">V66*Mask!X$27</f>
        <v>0</v>
      </c>
      <c r="CA66" s="35">
        <f ca="1">W66*Mask!Y$27</f>
        <v>0</v>
      </c>
      <c r="CB66" s="35">
        <f ca="1">X66*Mask!Z$27</f>
        <v>0</v>
      </c>
      <c r="CC66" s="35">
        <f ca="1">Y66*Mask!AA$27</f>
        <v>0</v>
      </c>
      <c r="CD66" s="35">
        <f ca="1">Z66*Mask!AB$27</f>
        <v>0</v>
      </c>
      <c r="CE66" s="54"/>
      <c r="CF66" s="54">
        <f>IF(ISBLANK($A66),0,AA66*Mask!G$28)</f>
        <v>0</v>
      </c>
      <c r="CG66" s="54">
        <f>IF(ISBLANK($A66),0,AB66*Mask!H$28)</f>
        <v>0</v>
      </c>
      <c r="CH66" s="54">
        <f>IF(ISBLANK($A66),0,AC66*Mask!I$28)</f>
        <v>0</v>
      </c>
      <c r="CI66" s="54">
        <f>IF(ISBLANK($A66),0,AD66*Mask!J$28)</f>
        <v>0</v>
      </c>
      <c r="CJ66" s="54">
        <f>IF(ISBLANK($A66),0,AE66*Mask!K$28)</f>
        <v>0</v>
      </c>
      <c r="CK66" s="54">
        <f>IF(ISBLANK($A66),0,AF66*Mask!L$28)</f>
        <v>0</v>
      </c>
      <c r="CL66" s="54">
        <f>IF(ISBLANK($A66),0,AG66*Mask!M$28)</f>
        <v>0</v>
      </c>
      <c r="CM66" s="54">
        <f>IF(ISBLANK($A66),0,AH66*Mask!N$28)</f>
        <v>0</v>
      </c>
      <c r="CN66" s="54">
        <f>IF(ISBLANK($A66),0,AI66*Mask!O$28)</f>
        <v>0</v>
      </c>
      <c r="CO66" s="54">
        <f>IF(ISBLANK($A66),0,AJ66*Mask!P$28)</f>
        <v>0</v>
      </c>
      <c r="CP66" s="54">
        <f>IF(ISBLANK($A66),0,AK66*Mask!Q$28)</f>
        <v>0</v>
      </c>
      <c r="CQ66" s="54">
        <f>IF(ISBLANK($A66),0,AL66*Mask!R$28)</f>
        <v>0</v>
      </c>
      <c r="CR66" s="54">
        <f>IF(ISBLANK($A66),0,AM66*Mask!S$28)</f>
        <v>0</v>
      </c>
      <c r="CS66" s="54">
        <f>IF(ISBLANK($A66),0,AN66*Mask!T$28)</f>
        <v>0</v>
      </c>
      <c r="CT66" s="54">
        <f>IF(ISBLANK($A66),0,AO66*Mask!U$28)</f>
        <v>0</v>
      </c>
      <c r="CU66" s="54">
        <f>IF(ISBLANK($A66),0,AP66*Mask!V$28)</f>
        <v>0</v>
      </c>
      <c r="CV66" s="54">
        <f>IF(ISBLANK($A66),0,AQ66*Mask!W$28)</f>
        <v>0</v>
      </c>
      <c r="CW66" s="54">
        <f>IF(ISBLANK($A66),0,AR66*Mask!X$28)</f>
        <v>0</v>
      </c>
      <c r="CX66" s="54">
        <f>IF(ISBLANK($A66),0,AS66*Mask!Y$28)</f>
        <v>0</v>
      </c>
      <c r="CY66" s="54">
        <f>IF(ISBLANK($A66),0,AT66*Mask!Z$28)</f>
        <v>0</v>
      </c>
      <c r="CZ66" s="54">
        <f>IF(ISBLANK($A66),0,AU66*Mask!AA$28)</f>
        <v>0</v>
      </c>
      <c r="DA66" s="54">
        <f>IF(ISBLANK($A66),0,AV66*Mask!AB$28)</f>
        <v>0</v>
      </c>
      <c r="DC66" s="54">
        <f t="shared" ca="1" si="6"/>
        <v>0</v>
      </c>
    </row>
    <row r="67" spans="1:107">
      <c r="A67" s="17"/>
      <c r="B67" s="18"/>
      <c r="C67" s="18"/>
      <c r="D67" s="19"/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35">
        <v>0</v>
      </c>
      <c r="Y67" s="35">
        <v>0</v>
      </c>
      <c r="Z67" s="20">
        <v>0</v>
      </c>
      <c r="AA67" s="35">
        <f>IF(ISNA(VLOOKUP(A67&amp;B67,'1'!$K$11:$L$50,2,0)),0,VLOOKUP(A67&amp;B67,'1'!$K$11:$L$50,2,0))</f>
        <v>0</v>
      </c>
      <c r="AB67" s="35">
        <f>IF(ISNA(VLOOKUP($A67&amp;$B67,'2'!$K$11:$L$50,2,0)),0,VLOOKUP($A67&amp;$B67,'2'!$K$11:$L$50,2,0))</f>
        <v>0</v>
      </c>
      <c r="AC67" s="35">
        <f>IF(ISNA(VLOOKUP($A67&amp;$B67,'3'!$K$11:$L$50,2,0)),0,VLOOKUP($A67&amp;$B67,'3'!$K$11:$L$50,2,0))</f>
        <v>0</v>
      </c>
      <c r="AD67" s="35">
        <f>IF(ISNA(VLOOKUP($A67&amp;$B67,'4'!$K$11:$L$50,2,0)),0,VLOOKUP($A67&amp;$B67,'4'!$K$11:$L$50,2,0))</f>
        <v>0</v>
      </c>
      <c r="AE67" s="35">
        <f>IF(ISNA(VLOOKUP($A67&amp;$B67,'5'!$K$11:$L$50,2,0)),0,VLOOKUP($A67&amp;$B67,'5'!$K$11:$L$50,2,0))</f>
        <v>0</v>
      </c>
      <c r="AF67" s="35">
        <f>IF(ISNA(VLOOKUP($A67&amp;$B67,'6'!$K$11:$L$50,2,0)),0,VLOOKUP($A67&amp;$B67,'6'!$K$11:$L$50,2,0))</f>
        <v>0</v>
      </c>
      <c r="AG67" s="35">
        <f>IF(ISNA(VLOOKUP($A67&amp;$B67,'7'!$K$11:$L$50,2,0)),0,VLOOKUP($A67&amp;$B67,'7'!$K$11:$L$50,2,0))</f>
        <v>0</v>
      </c>
      <c r="AH67" s="35">
        <f>IF(ISNA(VLOOKUP($A67&amp;$B67,'8'!$K$11:$L$50,2,0)),0,VLOOKUP($A67&amp;$B67,'8'!$K$11:$L$50,2,0))</f>
        <v>0</v>
      </c>
      <c r="AI67" s="35">
        <f>IF(ISNA(VLOOKUP($A67&amp;$B67,'9'!$K$11:$L$50,2,0)),0,VLOOKUP($A67&amp;$B67,'9'!$K$11:$L$50,2,0))</f>
        <v>0</v>
      </c>
      <c r="AJ67" s="35">
        <f>IF(ISNA(VLOOKUP($A67&amp;$B67,'10'!$K$11:$L$50,2,0)),0,VLOOKUP($A67&amp;$B67,'10'!$K$11:$L$50,2,0))</f>
        <v>0</v>
      </c>
      <c r="AK67" s="35">
        <f>IF(ISNA(VLOOKUP($A67&amp;$B67,'11'!$K$11:$L$50,2,0)),0,VLOOKUP($A67&amp;$B67,'11'!$K$11:$L$50,2,0))</f>
        <v>0</v>
      </c>
      <c r="AL67" s="35">
        <f>IF(ISNA(VLOOKUP($A67&amp;$B67,'12'!$K$11:$L$50,2,0)),0,VLOOKUP($A67&amp;$B67,'12'!$K$11:$L$50,2,0))</f>
        <v>0</v>
      </c>
      <c r="AM67" s="35">
        <f>IF(ISNA(VLOOKUP($A67&amp;$B67,'13'!$K$11:$L$50,2,0)),0,VLOOKUP($A67&amp;$B67,'13'!$K$11:$L$50,2,0))</f>
        <v>0</v>
      </c>
      <c r="AN67" s="35">
        <f>IF(ISNA(VLOOKUP($A67&amp;$B67,'14'!$K$11:$L$50,2,0)),0,VLOOKUP($A67&amp;$B67,'14'!$K$11:$L$50,2,0))</f>
        <v>0</v>
      </c>
      <c r="AO67" s="35">
        <f>IF(ISNA(VLOOKUP($A67&amp;$B67,'15'!$K$11:$L$50,2,0)),0,VLOOKUP($A67&amp;$B67,'15'!$K$11:$L$50,2,0))</f>
        <v>0</v>
      </c>
      <c r="AP67" s="35">
        <f>IF(ISNA(VLOOKUP($A67&amp;$B67,'15'!$K$11:$L$50,2,0)),0,VLOOKUP($A67&amp;$B67,'15'!$K$11:$L$50,2,0))</f>
        <v>0</v>
      </c>
      <c r="AQ67" s="35">
        <f>IF(ISNA(VLOOKUP($A67&amp;$B67,'15'!$K$11:$L$50,2,0)),0,VLOOKUP($A67&amp;$B67,'15'!$K$11:$L$50,2,0))</f>
        <v>0</v>
      </c>
      <c r="AR67" s="35">
        <f>IF(ISNA(VLOOKUP($A67&amp;$B67,'15'!$K$11:$L$50,2,0)),0,VLOOKUP($A67&amp;$B67,'15'!$K$11:$L$50,2,0))</f>
        <v>0</v>
      </c>
      <c r="AS67" s="35">
        <f>IF(ISNA(VLOOKUP($A67&amp;$B67,'15'!$K$11:$L$50,2,0)),0,VLOOKUP($A67&amp;$B67,'15'!$K$11:$L$50,2,0))</f>
        <v>0</v>
      </c>
      <c r="AT67" s="35">
        <f>IF(ISNA(VLOOKUP($A67&amp;$B67,'15'!$K$11:$L$50,2,0)),0,VLOOKUP($A67&amp;$B67,'15'!$K$11:$L$50,2,0))</f>
        <v>0</v>
      </c>
      <c r="AU67" s="35">
        <f>IF(ISNA(VLOOKUP($A67&amp;$B67,'15'!$K$11:$L$50,2,0)),0,VLOOKUP($A67&amp;$B67,'15'!$K$11:$L$50,2,0))</f>
        <v>0</v>
      </c>
      <c r="AV67" s="35">
        <f>IF(ISNA(VLOOKUP($A67&amp;$B67,'15'!$K$11:$L$50,2,0)),0,VLOOKUP($A67&amp;$B67,'15'!$K$11:$L$50,2,0))</f>
        <v>0</v>
      </c>
      <c r="AW67" s="25">
        <f t="shared" si="7"/>
        <v>0</v>
      </c>
      <c r="AX67" s="26">
        <f t="shared" ca="1" si="1"/>
        <v>0</v>
      </c>
      <c r="AY67" s="27" t="str">
        <f t="shared" ca="1" si="2"/>
        <v>#</v>
      </c>
      <c r="AZ67" s="24" t="str">
        <f t="shared" ca="1" si="3"/>
        <v>#</v>
      </c>
      <c r="BC67" s="181" t="str">
        <f t="shared" si="4"/>
        <v/>
      </c>
      <c r="BD67" s="182">
        <f t="shared" si="5"/>
        <v>0</v>
      </c>
      <c r="BE67" s="183"/>
      <c r="BF67" s="182"/>
      <c r="BG67" s="182"/>
      <c r="BH67" s="35"/>
      <c r="BI67" s="35">
        <f ca="1">E67*Mask!G$27</f>
        <v>0</v>
      </c>
      <c r="BJ67" s="35">
        <f ca="1">F67*Mask!H$27</f>
        <v>0</v>
      </c>
      <c r="BK67" s="35">
        <f ca="1">G67*Mask!I$27</f>
        <v>0</v>
      </c>
      <c r="BL67" s="35">
        <f ca="1">H67*Mask!J$27</f>
        <v>0</v>
      </c>
      <c r="BM67" s="35">
        <f ca="1">I67*Mask!K$27</f>
        <v>0</v>
      </c>
      <c r="BN67" s="35">
        <f ca="1">J67*Mask!L$27</f>
        <v>0</v>
      </c>
      <c r="BO67" s="35">
        <f ca="1">K67*Mask!M$27</f>
        <v>0</v>
      </c>
      <c r="BP67" s="35">
        <f ca="1">L67*Mask!N$27</f>
        <v>0</v>
      </c>
      <c r="BQ67" s="35">
        <f ca="1">M67*Mask!O$27</f>
        <v>0</v>
      </c>
      <c r="BR67" s="35">
        <f ca="1">N67*Mask!P$27</f>
        <v>0</v>
      </c>
      <c r="BS67" s="35">
        <f ca="1">O67*Mask!Q$27</f>
        <v>0</v>
      </c>
      <c r="BT67" s="35">
        <f ca="1">P67*Mask!R$27</f>
        <v>0</v>
      </c>
      <c r="BU67" s="35">
        <f ca="1">Q67*Mask!S$27</f>
        <v>0</v>
      </c>
      <c r="BV67" s="35">
        <f ca="1">R67*Mask!T$27</f>
        <v>0</v>
      </c>
      <c r="BW67" s="35">
        <f ca="1">S67*Mask!U$27</f>
        <v>0</v>
      </c>
      <c r="BX67" s="35">
        <f ca="1">T67*Mask!V$27</f>
        <v>0</v>
      </c>
      <c r="BY67" s="35">
        <f ca="1">U67*Mask!W$27</f>
        <v>0</v>
      </c>
      <c r="BZ67" s="35">
        <f ca="1">V67*Mask!X$27</f>
        <v>0</v>
      </c>
      <c r="CA67" s="35">
        <f ca="1">W67*Mask!Y$27</f>
        <v>0</v>
      </c>
      <c r="CB67" s="35">
        <f ca="1">X67*Mask!Z$27</f>
        <v>0</v>
      </c>
      <c r="CC67" s="35">
        <f ca="1">Y67*Mask!AA$27</f>
        <v>0</v>
      </c>
      <c r="CD67" s="35">
        <f ca="1">Z67*Mask!AB$27</f>
        <v>0</v>
      </c>
      <c r="CE67" s="54"/>
      <c r="CF67" s="54">
        <f>IF(ISBLANK($A67),0,AA67*Mask!G$28)</f>
        <v>0</v>
      </c>
      <c r="CG67" s="54">
        <f>IF(ISBLANK($A67),0,AB67*Mask!H$28)</f>
        <v>0</v>
      </c>
      <c r="CH67" s="54">
        <f>IF(ISBLANK($A67),0,AC67*Mask!I$28)</f>
        <v>0</v>
      </c>
      <c r="CI67" s="54">
        <f>IF(ISBLANK($A67),0,AD67*Mask!J$28)</f>
        <v>0</v>
      </c>
      <c r="CJ67" s="54">
        <f>IF(ISBLANK($A67),0,AE67*Mask!K$28)</f>
        <v>0</v>
      </c>
      <c r="CK67" s="54">
        <f>IF(ISBLANK($A67),0,AF67*Mask!L$28)</f>
        <v>0</v>
      </c>
      <c r="CL67" s="54">
        <f>IF(ISBLANK($A67),0,AG67*Mask!M$28)</f>
        <v>0</v>
      </c>
      <c r="CM67" s="54">
        <f>IF(ISBLANK($A67),0,AH67*Mask!N$28)</f>
        <v>0</v>
      </c>
      <c r="CN67" s="54">
        <f>IF(ISBLANK($A67),0,AI67*Mask!O$28)</f>
        <v>0</v>
      </c>
      <c r="CO67" s="54">
        <f>IF(ISBLANK($A67),0,AJ67*Mask!P$28)</f>
        <v>0</v>
      </c>
      <c r="CP67" s="54">
        <f>IF(ISBLANK($A67),0,AK67*Mask!Q$28)</f>
        <v>0</v>
      </c>
      <c r="CQ67" s="54">
        <f>IF(ISBLANK($A67),0,AL67*Mask!R$28)</f>
        <v>0</v>
      </c>
      <c r="CR67" s="54">
        <f>IF(ISBLANK($A67),0,AM67*Mask!S$28)</f>
        <v>0</v>
      </c>
      <c r="CS67" s="54">
        <f>IF(ISBLANK($A67),0,AN67*Mask!T$28)</f>
        <v>0</v>
      </c>
      <c r="CT67" s="54">
        <f>IF(ISBLANK($A67),0,AO67*Mask!U$28)</f>
        <v>0</v>
      </c>
      <c r="CU67" s="54">
        <f>IF(ISBLANK($A67),0,AP67*Mask!V$28)</f>
        <v>0</v>
      </c>
      <c r="CV67" s="54">
        <f>IF(ISBLANK($A67),0,AQ67*Mask!W$28)</f>
        <v>0</v>
      </c>
      <c r="CW67" s="54">
        <f>IF(ISBLANK($A67),0,AR67*Mask!X$28)</f>
        <v>0</v>
      </c>
      <c r="CX67" s="54">
        <f>IF(ISBLANK($A67),0,AS67*Mask!Y$28)</f>
        <v>0</v>
      </c>
      <c r="CY67" s="54">
        <f>IF(ISBLANK($A67),0,AT67*Mask!Z$28)</f>
        <v>0</v>
      </c>
      <c r="CZ67" s="54">
        <f>IF(ISBLANK($A67),0,AU67*Mask!AA$28)</f>
        <v>0</v>
      </c>
      <c r="DA67" s="54">
        <f>IF(ISBLANK($A67),0,AV67*Mask!AB$28)</f>
        <v>0</v>
      </c>
      <c r="DC67" s="54">
        <f t="shared" ca="1" si="6"/>
        <v>0</v>
      </c>
    </row>
    <row r="68" spans="1:107">
      <c r="A68" s="17"/>
      <c r="B68" s="18"/>
      <c r="C68" s="18"/>
      <c r="D68" s="19"/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35">
        <v>0</v>
      </c>
      <c r="Y68" s="35">
        <v>0</v>
      </c>
      <c r="Z68" s="20">
        <v>0</v>
      </c>
      <c r="AA68" s="35">
        <f>IF(ISNA(VLOOKUP(A68&amp;B68,'1'!$K$11:$L$50,2,0)),0,VLOOKUP(A68&amp;B68,'1'!$K$11:$L$50,2,0))</f>
        <v>0</v>
      </c>
      <c r="AB68" s="35">
        <f>IF(ISNA(VLOOKUP($A68&amp;$B68,'2'!$K$11:$L$50,2,0)),0,VLOOKUP($A68&amp;$B68,'2'!$K$11:$L$50,2,0))</f>
        <v>0</v>
      </c>
      <c r="AC68" s="35">
        <f>IF(ISNA(VLOOKUP($A68&amp;$B68,'3'!$K$11:$L$50,2,0)),0,VLOOKUP($A68&amp;$B68,'3'!$K$11:$L$50,2,0))</f>
        <v>0</v>
      </c>
      <c r="AD68" s="35">
        <f>IF(ISNA(VLOOKUP($A68&amp;$B68,'4'!$K$11:$L$50,2,0)),0,VLOOKUP($A68&amp;$B68,'4'!$K$11:$L$50,2,0))</f>
        <v>0</v>
      </c>
      <c r="AE68" s="35">
        <f>IF(ISNA(VLOOKUP($A68&amp;$B68,'5'!$K$11:$L$50,2,0)),0,VLOOKUP($A68&amp;$B68,'5'!$K$11:$L$50,2,0))</f>
        <v>0</v>
      </c>
      <c r="AF68" s="35">
        <f>IF(ISNA(VLOOKUP($A68&amp;$B68,'6'!$K$11:$L$50,2,0)),0,VLOOKUP($A68&amp;$B68,'6'!$K$11:$L$50,2,0))</f>
        <v>0</v>
      </c>
      <c r="AG68" s="35">
        <f>IF(ISNA(VLOOKUP($A68&amp;$B68,'7'!$K$11:$L$50,2,0)),0,VLOOKUP($A68&amp;$B68,'7'!$K$11:$L$50,2,0))</f>
        <v>0</v>
      </c>
      <c r="AH68" s="35">
        <f>IF(ISNA(VLOOKUP($A68&amp;$B68,'8'!$K$11:$L$50,2,0)),0,VLOOKUP($A68&amp;$B68,'8'!$K$11:$L$50,2,0))</f>
        <v>0</v>
      </c>
      <c r="AI68" s="35">
        <f>IF(ISNA(VLOOKUP($A68&amp;$B68,'9'!$K$11:$L$50,2,0)),0,VLOOKUP($A68&amp;$B68,'9'!$K$11:$L$50,2,0))</f>
        <v>0</v>
      </c>
      <c r="AJ68" s="35">
        <f>IF(ISNA(VLOOKUP($A68&amp;$B68,'10'!$K$11:$L$50,2,0)),0,VLOOKUP($A68&amp;$B68,'10'!$K$11:$L$50,2,0))</f>
        <v>0</v>
      </c>
      <c r="AK68" s="35">
        <f>IF(ISNA(VLOOKUP($A68&amp;$B68,'11'!$K$11:$L$50,2,0)),0,VLOOKUP($A68&amp;$B68,'11'!$K$11:$L$50,2,0))</f>
        <v>0</v>
      </c>
      <c r="AL68" s="35">
        <f>IF(ISNA(VLOOKUP($A68&amp;$B68,'12'!$K$11:$L$50,2,0)),0,VLOOKUP($A68&amp;$B68,'12'!$K$11:$L$50,2,0))</f>
        <v>0</v>
      </c>
      <c r="AM68" s="35">
        <f>IF(ISNA(VLOOKUP($A68&amp;$B68,'13'!$K$11:$L$50,2,0)),0,VLOOKUP($A68&amp;$B68,'13'!$K$11:$L$50,2,0))</f>
        <v>0</v>
      </c>
      <c r="AN68" s="35">
        <f>IF(ISNA(VLOOKUP($A68&amp;$B68,'14'!$K$11:$L$50,2,0)),0,VLOOKUP($A68&amp;$B68,'14'!$K$11:$L$50,2,0))</f>
        <v>0</v>
      </c>
      <c r="AO68" s="35">
        <f>IF(ISNA(VLOOKUP($A68&amp;$B68,'15'!$K$11:$L$50,2,0)),0,VLOOKUP($A68&amp;$B68,'15'!$K$11:$L$50,2,0))</f>
        <v>0</v>
      </c>
      <c r="AP68" s="35">
        <f>IF(ISNA(VLOOKUP($A68&amp;$B68,'15'!$K$11:$L$50,2,0)),0,VLOOKUP($A68&amp;$B68,'15'!$K$11:$L$50,2,0))</f>
        <v>0</v>
      </c>
      <c r="AQ68" s="35">
        <f>IF(ISNA(VLOOKUP($A68&amp;$B68,'15'!$K$11:$L$50,2,0)),0,VLOOKUP($A68&amp;$B68,'15'!$K$11:$L$50,2,0))</f>
        <v>0</v>
      </c>
      <c r="AR68" s="35">
        <f>IF(ISNA(VLOOKUP($A68&amp;$B68,'15'!$K$11:$L$50,2,0)),0,VLOOKUP($A68&amp;$B68,'15'!$K$11:$L$50,2,0))</f>
        <v>0</v>
      </c>
      <c r="AS68" s="35">
        <f>IF(ISNA(VLOOKUP($A68&amp;$B68,'15'!$K$11:$L$50,2,0)),0,VLOOKUP($A68&amp;$B68,'15'!$K$11:$L$50,2,0))</f>
        <v>0</v>
      </c>
      <c r="AT68" s="35">
        <f>IF(ISNA(VLOOKUP($A68&amp;$B68,'15'!$K$11:$L$50,2,0)),0,VLOOKUP($A68&amp;$B68,'15'!$K$11:$L$50,2,0))</f>
        <v>0</v>
      </c>
      <c r="AU68" s="35">
        <f>IF(ISNA(VLOOKUP($A68&amp;$B68,'15'!$K$11:$L$50,2,0)),0,VLOOKUP($A68&amp;$B68,'15'!$K$11:$L$50,2,0))</f>
        <v>0</v>
      </c>
      <c r="AV68" s="35">
        <f>IF(ISNA(VLOOKUP($A68&amp;$B68,'15'!$K$11:$L$50,2,0)),0,VLOOKUP($A68&amp;$B68,'15'!$K$11:$L$50,2,0))</f>
        <v>0</v>
      </c>
      <c r="AW68" s="25">
        <f t="shared" si="7"/>
        <v>0</v>
      </c>
      <c r="AX68" s="26">
        <f t="shared" ca="1" si="1"/>
        <v>0</v>
      </c>
      <c r="AY68" s="27" t="str">
        <f t="shared" ca="1" si="2"/>
        <v>#</v>
      </c>
      <c r="AZ68" s="24" t="str">
        <f t="shared" ca="1" si="3"/>
        <v>#</v>
      </c>
      <c r="BC68" s="181" t="str">
        <f t="shared" si="4"/>
        <v/>
      </c>
      <c r="BD68" s="182">
        <f t="shared" si="5"/>
        <v>0</v>
      </c>
      <c r="BE68" s="183"/>
      <c r="BF68" s="182"/>
      <c r="BG68" s="182"/>
      <c r="BH68" s="35"/>
      <c r="BI68" s="35">
        <f ca="1">E68*Mask!G$27</f>
        <v>0</v>
      </c>
      <c r="BJ68" s="35">
        <f ca="1">F68*Mask!H$27</f>
        <v>0</v>
      </c>
      <c r="BK68" s="35">
        <f ca="1">G68*Mask!I$27</f>
        <v>0</v>
      </c>
      <c r="BL68" s="35">
        <f ca="1">H68*Mask!J$27</f>
        <v>0</v>
      </c>
      <c r="BM68" s="35">
        <f ca="1">I68*Mask!K$27</f>
        <v>0</v>
      </c>
      <c r="BN68" s="35">
        <f ca="1">J68*Mask!L$27</f>
        <v>0</v>
      </c>
      <c r="BO68" s="35">
        <f ca="1">K68*Mask!M$27</f>
        <v>0</v>
      </c>
      <c r="BP68" s="35">
        <f ca="1">L68*Mask!N$27</f>
        <v>0</v>
      </c>
      <c r="BQ68" s="35">
        <f ca="1">M68*Mask!O$27</f>
        <v>0</v>
      </c>
      <c r="BR68" s="35">
        <f ca="1">N68*Mask!P$27</f>
        <v>0</v>
      </c>
      <c r="BS68" s="35">
        <f ca="1">O68*Mask!Q$27</f>
        <v>0</v>
      </c>
      <c r="BT68" s="35">
        <f ca="1">P68*Mask!R$27</f>
        <v>0</v>
      </c>
      <c r="BU68" s="35">
        <f ca="1">Q68*Mask!S$27</f>
        <v>0</v>
      </c>
      <c r="BV68" s="35">
        <f ca="1">R68*Mask!T$27</f>
        <v>0</v>
      </c>
      <c r="BW68" s="35">
        <f ca="1">S68*Mask!U$27</f>
        <v>0</v>
      </c>
      <c r="BX68" s="35">
        <f ca="1">T68*Mask!V$27</f>
        <v>0</v>
      </c>
      <c r="BY68" s="35">
        <f ca="1">U68*Mask!W$27</f>
        <v>0</v>
      </c>
      <c r="BZ68" s="35">
        <f ca="1">V68*Mask!X$27</f>
        <v>0</v>
      </c>
      <c r="CA68" s="35">
        <f ca="1">W68*Mask!Y$27</f>
        <v>0</v>
      </c>
      <c r="CB68" s="35">
        <f ca="1">X68*Mask!Z$27</f>
        <v>0</v>
      </c>
      <c r="CC68" s="35">
        <f ca="1">Y68*Mask!AA$27</f>
        <v>0</v>
      </c>
      <c r="CD68" s="35">
        <f ca="1">Z68*Mask!AB$27</f>
        <v>0</v>
      </c>
      <c r="CE68" s="54"/>
      <c r="CF68" s="54">
        <f>IF(ISBLANK($A68),0,AA68*Mask!G$28)</f>
        <v>0</v>
      </c>
      <c r="CG68" s="54">
        <f>IF(ISBLANK($A68),0,AB68*Mask!H$28)</f>
        <v>0</v>
      </c>
      <c r="CH68" s="54">
        <f>IF(ISBLANK($A68),0,AC68*Mask!I$28)</f>
        <v>0</v>
      </c>
      <c r="CI68" s="54">
        <f>IF(ISBLANK($A68),0,AD68*Mask!J$28)</f>
        <v>0</v>
      </c>
      <c r="CJ68" s="54">
        <f>IF(ISBLANK($A68),0,AE68*Mask!K$28)</f>
        <v>0</v>
      </c>
      <c r="CK68" s="54">
        <f>IF(ISBLANK($A68),0,AF68*Mask!L$28)</f>
        <v>0</v>
      </c>
      <c r="CL68" s="54">
        <f>IF(ISBLANK($A68),0,AG68*Mask!M$28)</f>
        <v>0</v>
      </c>
      <c r="CM68" s="54">
        <f>IF(ISBLANK($A68),0,AH68*Mask!N$28)</f>
        <v>0</v>
      </c>
      <c r="CN68" s="54">
        <f>IF(ISBLANK($A68),0,AI68*Mask!O$28)</f>
        <v>0</v>
      </c>
      <c r="CO68" s="54">
        <f>IF(ISBLANK($A68),0,AJ68*Mask!P$28)</f>
        <v>0</v>
      </c>
      <c r="CP68" s="54">
        <f>IF(ISBLANK($A68),0,AK68*Mask!Q$28)</f>
        <v>0</v>
      </c>
      <c r="CQ68" s="54">
        <f>IF(ISBLANK($A68),0,AL68*Mask!R$28)</f>
        <v>0</v>
      </c>
      <c r="CR68" s="54">
        <f>IF(ISBLANK($A68),0,AM68*Mask!S$28)</f>
        <v>0</v>
      </c>
      <c r="CS68" s="54">
        <f>IF(ISBLANK($A68),0,AN68*Mask!T$28)</f>
        <v>0</v>
      </c>
      <c r="CT68" s="54">
        <f>IF(ISBLANK($A68),0,AO68*Mask!U$28)</f>
        <v>0</v>
      </c>
      <c r="CU68" s="54">
        <f>IF(ISBLANK($A68),0,AP68*Mask!V$28)</f>
        <v>0</v>
      </c>
      <c r="CV68" s="54">
        <f>IF(ISBLANK($A68),0,AQ68*Mask!W$28)</f>
        <v>0</v>
      </c>
      <c r="CW68" s="54">
        <f>IF(ISBLANK($A68),0,AR68*Mask!X$28)</f>
        <v>0</v>
      </c>
      <c r="CX68" s="54">
        <f>IF(ISBLANK($A68),0,AS68*Mask!Y$28)</f>
        <v>0</v>
      </c>
      <c r="CY68" s="54">
        <f>IF(ISBLANK($A68),0,AT68*Mask!Z$28)</f>
        <v>0</v>
      </c>
      <c r="CZ68" s="54">
        <f>IF(ISBLANK($A68),0,AU68*Mask!AA$28)</f>
        <v>0</v>
      </c>
      <c r="DA68" s="54">
        <f>IF(ISBLANK($A68),0,AV68*Mask!AB$28)</f>
        <v>0</v>
      </c>
      <c r="DC68" s="54">
        <f t="shared" ca="1" si="6"/>
        <v>0</v>
      </c>
    </row>
    <row r="69" spans="1:107">
      <c r="A69" s="17"/>
      <c r="B69" s="18"/>
      <c r="C69" s="18"/>
      <c r="D69" s="19"/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35">
        <v>0</v>
      </c>
      <c r="Y69" s="35">
        <v>0</v>
      </c>
      <c r="Z69" s="20">
        <v>0</v>
      </c>
      <c r="AA69" s="35">
        <f>IF(ISNA(VLOOKUP(A69&amp;B69,'1'!$K$11:$L$50,2,0)),0,VLOOKUP(A69&amp;B69,'1'!$K$11:$L$50,2,0))</f>
        <v>0</v>
      </c>
      <c r="AB69" s="35">
        <f>IF(ISNA(VLOOKUP($A69&amp;$B69,'2'!$K$11:$L$50,2,0)),0,VLOOKUP($A69&amp;$B69,'2'!$K$11:$L$50,2,0))</f>
        <v>0</v>
      </c>
      <c r="AC69" s="35">
        <f>IF(ISNA(VLOOKUP($A69&amp;$B69,'3'!$K$11:$L$50,2,0)),0,VLOOKUP($A69&amp;$B69,'3'!$K$11:$L$50,2,0))</f>
        <v>0</v>
      </c>
      <c r="AD69" s="35">
        <f>IF(ISNA(VLOOKUP($A69&amp;$B69,'4'!$K$11:$L$50,2,0)),0,VLOOKUP($A69&amp;$B69,'4'!$K$11:$L$50,2,0))</f>
        <v>0</v>
      </c>
      <c r="AE69" s="35">
        <f>IF(ISNA(VLOOKUP($A69&amp;$B69,'5'!$K$11:$L$50,2,0)),0,VLOOKUP($A69&amp;$B69,'5'!$K$11:$L$50,2,0))</f>
        <v>0</v>
      </c>
      <c r="AF69" s="35">
        <f>IF(ISNA(VLOOKUP($A69&amp;$B69,'6'!$K$11:$L$50,2,0)),0,VLOOKUP($A69&amp;$B69,'6'!$K$11:$L$50,2,0))</f>
        <v>0</v>
      </c>
      <c r="AG69" s="35">
        <f>IF(ISNA(VLOOKUP($A69&amp;$B69,'7'!$K$11:$L$50,2,0)),0,VLOOKUP($A69&amp;$B69,'7'!$K$11:$L$50,2,0))</f>
        <v>0</v>
      </c>
      <c r="AH69" s="35">
        <f>IF(ISNA(VLOOKUP($A69&amp;$B69,'8'!$K$11:$L$50,2,0)),0,VLOOKUP($A69&amp;$B69,'8'!$K$11:$L$50,2,0))</f>
        <v>0</v>
      </c>
      <c r="AI69" s="35">
        <f>IF(ISNA(VLOOKUP($A69&amp;$B69,'9'!$K$11:$L$50,2,0)),0,VLOOKUP($A69&amp;$B69,'9'!$K$11:$L$50,2,0))</f>
        <v>0</v>
      </c>
      <c r="AJ69" s="35">
        <f>IF(ISNA(VLOOKUP($A69&amp;$B69,'10'!$K$11:$L$50,2,0)),0,VLOOKUP($A69&amp;$B69,'10'!$K$11:$L$50,2,0))</f>
        <v>0</v>
      </c>
      <c r="AK69" s="35">
        <f>IF(ISNA(VLOOKUP($A69&amp;$B69,'11'!$K$11:$L$50,2,0)),0,VLOOKUP($A69&amp;$B69,'11'!$K$11:$L$50,2,0))</f>
        <v>0</v>
      </c>
      <c r="AL69" s="35">
        <f>IF(ISNA(VLOOKUP($A69&amp;$B69,'12'!$K$11:$L$50,2,0)),0,VLOOKUP($A69&amp;$B69,'12'!$K$11:$L$50,2,0))</f>
        <v>0</v>
      </c>
      <c r="AM69" s="35">
        <f>IF(ISNA(VLOOKUP($A69&amp;$B69,'13'!$K$11:$L$50,2,0)),0,VLOOKUP($A69&amp;$B69,'13'!$K$11:$L$50,2,0))</f>
        <v>0</v>
      </c>
      <c r="AN69" s="35">
        <f>IF(ISNA(VLOOKUP($A69&amp;$B69,'14'!$K$11:$L$50,2,0)),0,VLOOKUP($A69&amp;$B69,'14'!$K$11:$L$50,2,0))</f>
        <v>0</v>
      </c>
      <c r="AO69" s="35">
        <f>IF(ISNA(VLOOKUP($A69&amp;$B69,'15'!$K$11:$L$50,2,0)),0,VLOOKUP($A69&amp;$B69,'15'!$K$11:$L$50,2,0))</f>
        <v>0</v>
      </c>
      <c r="AP69" s="35">
        <f>IF(ISNA(VLOOKUP($A69&amp;$B69,'15'!$K$11:$L$50,2,0)),0,VLOOKUP($A69&amp;$B69,'15'!$K$11:$L$50,2,0))</f>
        <v>0</v>
      </c>
      <c r="AQ69" s="35">
        <f>IF(ISNA(VLOOKUP($A69&amp;$B69,'15'!$K$11:$L$50,2,0)),0,VLOOKUP($A69&amp;$B69,'15'!$K$11:$L$50,2,0))</f>
        <v>0</v>
      </c>
      <c r="AR69" s="35">
        <f>IF(ISNA(VLOOKUP($A69&amp;$B69,'15'!$K$11:$L$50,2,0)),0,VLOOKUP($A69&amp;$B69,'15'!$K$11:$L$50,2,0))</f>
        <v>0</v>
      </c>
      <c r="AS69" s="35">
        <f>IF(ISNA(VLOOKUP($A69&amp;$B69,'15'!$K$11:$L$50,2,0)),0,VLOOKUP($A69&amp;$B69,'15'!$K$11:$L$50,2,0))</f>
        <v>0</v>
      </c>
      <c r="AT69" s="35">
        <f>IF(ISNA(VLOOKUP($A69&amp;$B69,'15'!$K$11:$L$50,2,0)),0,VLOOKUP($A69&amp;$B69,'15'!$K$11:$L$50,2,0))</f>
        <v>0</v>
      </c>
      <c r="AU69" s="35">
        <f>IF(ISNA(VLOOKUP($A69&amp;$B69,'15'!$K$11:$L$50,2,0)),0,VLOOKUP($A69&amp;$B69,'15'!$K$11:$L$50,2,0))</f>
        <v>0</v>
      </c>
      <c r="AV69" s="35">
        <f>IF(ISNA(VLOOKUP($A69&amp;$B69,'15'!$K$11:$L$50,2,0)),0,VLOOKUP($A69&amp;$B69,'15'!$K$11:$L$50,2,0))</f>
        <v>0</v>
      </c>
      <c r="AW69" s="25">
        <f t="shared" si="7"/>
        <v>0</v>
      </c>
      <c r="AX69" s="26">
        <f t="shared" ca="1" si="1"/>
        <v>0</v>
      </c>
      <c r="AY69" s="27" t="str">
        <f t="shared" ca="1" si="2"/>
        <v>#</v>
      </c>
      <c r="AZ69" s="24" t="str">
        <f t="shared" ca="1" si="3"/>
        <v>#</v>
      </c>
      <c r="BC69" s="181" t="str">
        <f t="shared" si="4"/>
        <v/>
      </c>
      <c r="BD69" s="182">
        <f t="shared" si="5"/>
        <v>0</v>
      </c>
      <c r="BE69" s="183"/>
      <c r="BF69" s="182"/>
      <c r="BG69" s="182"/>
      <c r="BH69" s="35"/>
      <c r="BI69" s="35">
        <f ca="1">E69*Mask!G$27</f>
        <v>0</v>
      </c>
      <c r="BJ69" s="35">
        <f ca="1">F69*Mask!H$27</f>
        <v>0</v>
      </c>
      <c r="BK69" s="35">
        <f ca="1">G69*Mask!I$27</f>
        <v>0</v>
      </c>
      <c r="BL69" s="35">
        <f ca="1">H69*Mask!J$27</f>
        <v>0</v>
      </c>
      <c r="BM69" s="35">
        <f ca="1">I69*Mask!K$27</f>
        <v>0</v>
      </c>
      <c r="BN69" s="35">
        <f ca="1">J69*Mask!L$27</f>
        <v>0</v>
      </c>
      <c r="BO69" s="35">
        <f ca="1">K69*Mask!M$27</f>
        <v>0</v>
      </c>
      <c r="BP69" s="35">
        <f ca="1">L69*Mask!N$27</f>
        <v>0</v>
      </c>
      <c r="BQ69" s="35">
        <f ca="1">M69*Mask!O$27</f>
        <v>0</v>
      </c>
      <c r="BR69" s="35">
        <f ca="1">N69*Mask!P$27</f>
        <v>0</v>
      </c>
      <c r="BS69" s="35">
        <f ca="1">O69*Mask!Q$27</f>
        <v>0</v>
      </c>
      <c r="BT69" s="35">
        <f ca="1">P69*Mask!R$27</f>
        <v>0</v>
      </c>
      <c r="BU69" s="35">
        <f ca="1">Q69*Mask!S$27</f>
        <v>0</v>
      </c>
      <c r="BV69" s="35">
        <f ca="1">R69*Mask!T$27</f>
        <v>0</v>
      </c>
      <c r="BW69" s="35">
        <f ca="1">S69*Mask!U$27</f>
        <v>0</v>
      </c>
      <c r="BX69" s="35">
        <f ca="1">T69*Mask!V$27</f>
        <v>0</v>
      </c>
      <c r="BY69" s="35">
        <f ca="1">U69*Mask!W$27</f>
        <v>0</v>
      </c>
      <c r="BZ69" s="35">
        <f ca="1">V69*Mask!X$27</f>
        <v>0</v>
      </c>
      <c r="CA69" s="35">
        <f ca="1">W69*Mask!Y$27</f>
        <v>0</v>
      </c>
      <c r="CB69" s="35">
        <f ca="1">X69*Mask!Z$27</f>
        <v>0</v>
      </c>
      <c r="CC69" s="35">
        <f ca="1">Y69*Mask!AA$27</f>
        <v>0</v>
      </c>
      <c r="CD69" s="35">
        <f ca="1">Z69*Mask!AB$27</f>
        <v>0</v>
      </c>
      <c r="CE69" s="54"/>
      <c r="CF69" s="54">
        <f>IF(ISBLANK($A69),0,AA69*Mask!G$28)</f>
        <v>0</v>
      </c>
      <c r="CG69" s="54">
        <f>IF(ISBLANK($A69),0,AB69*Mask!H$28)</f>
        <v>0</v>
      </c>
      <c r="CH69" s="54">
        <f>IF(ISBLANK($A69),0,AC69*Mask!I$28)</f>
        <v>0</v>
      </c>
      <c r="CI69" s="54">
        <f>IF(ISBLANK($A69),0,AD69*Mask!J$28)</f>
        <v>0</v>
      </c>
      <c r="CJ69" s="54">
        <f>IF(ISBLANK($A69),0,AE69*Mask!K$28)</f>
        <v>0</v>
      </c>
      <c r="CK69" s="54">
        <f>IF(ISBLANK($A69),0,AF69*Mask!L$28)</f>
        <v>0</v>
      </c>
      <c r="CL69" s="54">
        <f>IF(ISBLANK($A69),0,AG69*Mask!M$28)</f>
        <v>0</v>
      </c>
      <c r="CM69" s="54">
        <f>IF(ISBLANK($A69),0,AH69*Mask!N$28)</f>
        <v>0</v>
      </c>
      <c r="CN69" s="54">
        <f>IF(ISBLANK($A69),0,AI69*Mask!O$28)</f>
        <v>0</v>
      </c>
      <c r="CO69" s="54">
        <f>IF(ISBLANK($A69),0,AJ69*Mask!P$28)</f>
        <v>0</v>
      </c>
      <c r="CP69" s="54">
        <f>IF(ISBLANK($A69),0,AK69*Mask!Q$28)</f>
        <v>0</v>
      </c>
      <c r="CQ69" s="54">
        <f>IF(ISBLANK($A69),0,AL69*Mask!R$28)</f>
        <v>0</v>
      </c>
      <c r="CR69" s="54">
        <f>IF(ISBLANK($A69),0,AM69*Mask!S$28)</f>
        <v>0</v>
      </c>
      <c r="CS69" s="54">
        <f>IF(ISBLANK($A69),0,AN69*Mask!T$28)</f>
        <v>0</v>
      </c>
      <c r="CT69" s="54">
        <f>IF(ISBLANK($A69),0,AO69*Mask!U$28)</f>
        <v>0</v>
      </c>
      <c r="CU69" s="54">
        <f>IF(ISBLANK($A69),0,AP69*Mask!V$28)</f>
        <v>0</v>
      </c>
      <c r="CV69" s="54">
        <f>IF(ISBLANK($A69),0,AQ69*Mask!W$28)</f>
        <v>0</v>
      </c>
      <c r="CW69" s="54">
        <f>IF(ISBLANK($A69),0,AR69*Mask!X$28)</f>
        <v>0</v>
      </c>
      <c r="CX69" s="54">
        <f>IF(ISBLANK($A69),0,AS69*Mask!Y$28)</f>
        <v>0</v>
      </c>
      <c r="CY69" s="54">
        <f>IF(ISBLANK($A69),0,AT69*Mask!Z$28)</f>
        <v>0</v>
      </c>
      <c r="CZ69" s="54">
        <f>IF(ISBLANK($A69),0,AU69*Mask!AA$28)</f>
        <v>0</v>
      </c>
      <c r="DA69" s="54">
        <f>IF(ISBLANK($A69),0,AV69*Mask!AB$28)</f>
        <v>0</v>
      </c>
      <c r="DC69" s="54">
        <f t="shared" ca="1" si="6"/>
        <v>0</v>
      </c>
    </row>
    <row r="70" spans="1:107">
      <c r="A70" s="17"/>
      <c r="B70" s="18"/>
      <c r="C70" s="18"/>
      <c r="D70" s="19"/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35">
        <v>0</v>
      </c>
      <c r="Y70" s="35">
        <v>0</v>
      </c>
      <c r="Z70" s="20">
        <v>0</v>
      </c>
      <c r="AA70" s="35">
        <f>IF(ISNA(VLOOKUP(A70&amp;B70,'1'!$K$11:$L$50,2,0)),0,VLOOKUP(A70&amp;B70,'1'!$K$11:$L$50,2,0))</f>
        <v>0</v>
      </c>
      <c r="AB70" s="35">
        <f>IF(ISNA(VLOOKUP($A70&amp;$B70,'2'!$K$11:$L$50,2,0)),0,VLOOKUP($A70&amp;$B70,'2'!$K$11:$L$50,2,0))</f>
        <v>0</v>
      </c>
      <c r="AC70" s="35">
        <f>IF(ISNA(VLOOKUP($A70&amp;$B70,'3'!$K$11:$L$50,2,0)),0,VLOOKUP($A70&amp;$B70,'3'!$K$11:$L$50,2,0))</f>
        <v>0</v>
      </c>
      <c r="AD70" s="35">
        <f>IF(ISNA(VLOOKUP($A70&amp;$B70,'4'!$K$11:$L$50,2,0)),0,VLOOKUP($A70&amp;$B70,'4'!$K$11:$L$50,2,0))</f>
        <v>0</v>
      </c>
      <c r="AE70" s="35">
        <f>IF(ISNA(VLOOKUP($A70&amp;$B70,'5'!$K$11:$L$50,2,0)),0,VLOOKUP($A70&amp;$B70,'5'!$K$11:$L$50,2,0))</f>
        <v>0</v>
      </c>
      <c r="AF70" s="35">
        <f>IF(ISNA(VLOOKUP($A70&amp;$B70,'6'!$K$11:$L$50,2,0)),0,VLOOKUP($A70&amp;$B70,'6'!$K$11:$L$50,2,0))</f>
        <v>0</v>
      </c>
      <c r="AG70" s="35">
        <f>IF(ISNA(VLOOKUP($A70&amp;$B70,'7'!$K$11:$L$50,2,0)),0,VLOOKUP($A70&amp;$B70,'7'!$K$11:$L$50,2,0))</f>
        <v>0</v>
      </c>
      <c r="AH70" s="35">
        <f>IF(ISNA(VLOOKUP($A70&amp;$B70,'8'!$K$11:$L$50,2,0)),0,VLOOKUP($A70&amp;$B70,'8'!$K$11:$L$50,2,0))</f>
        <v>0</v>
      </c>
      <c r="AI70" s="35">
        <f>IF(ISNA(VLOOKUP($A70&amp;$B70,'9'!$K$11:$L$50,2,0)),0,VLOOKUP($A70&amp;$B70,'9'!$K$11:$L$50,2,0))</f>
        <v>0</v>
      </c>
      <c r="AJ70" s="35">
        <f>IF(ISNA(VLOOKUP($A70&amp;$B70,'10'!$K$11:$L$50,2,0)),0,VLOOKUP($A70&amp;$B70,'10'!$K$11:$L$50,2,0))</f>
        <v>0</v>
      </c>
      <c r="AK70" s="35">
        <f>IF(ISNA(VLOOKUP($A70&amp;$B70,'11'!$K$11:$L$50,2,0)),0,VLOOKUP($A70&amp;$B70,'11'!$K$11:$L$50,2,0))</f>
        <v>0</v>
      </c>
      <c r="AL70" s="35">
        <f>IF(ISNA(VLOOKUP($A70&amp;$B70,'12'!$K$11:$L$50,2,0)),0,VLOOKUP($A70&amp;$B70,'12'!$K$11:$L$50,2,0))</f>
        <v>0</v>
      </c>
      <c r="AM70" s="35">
        <f>IF(ISNA(VLOOKUP($A70&amp;$B70,'13'!$K$11:$L$50,2,0)),0,VLOOKUP($A70&amp;$B70,'13'!$K$11:$L$50,2,0))</f>
        <v>0</v>
      </c>
      <c r="AN70" s="35">
        <f>IF(ISNA(VLOOKUP($A70&amp;$B70,'14'!$K$11:$L$50,2,0)),0,VLOOKUP($A70&amp;$B70,'14'!$K$11:$L$50,2,0))</f>
        <v>0</v>
      </c>
      <c r="AO70" s="35">
        <f>IF(ISNA(VLOOKUP($A70&amp;$B70,'15'!$K$11:$L$50,2,0)),0,VLOOKUP($A70&amp;$B70,'15'!$K$11:$L$50,2,0))</f>
        <v>0</v>
      </c>
      <c r="AP70" s="35">
        <f>IF(ISNA(VLOOKUP($A70&amp;$B70,'15'!$K$11:$L$50,2,0)),0,VLOOKUP($A70&amp;$B70,'15'!$K$11:$L$50,2,0))</f>
        <v>0</v>
      </c>
      <c r="AQ70" s="35">
        <f>IF(ISNA(VLOOKUP($A70&amp;$B70,'15'!$K$11:$L$50,2,0)),0,VLOOKUP($A70&amp;$B70,'15'!$K$11:$L$50,2,0))</f>
        <v>0</v>
      </c>
      <c r="AR70" s="35">
        <f>IF(ISNA(VLOOKUP($A70&amp;$B70,'15'!$K$11:$L$50,2,0)),0,VLOOKUP($A70&amp;$B70,'15'!$K$11:$L$50,2,0))</f>
        <v>0</v>
      </c>
      <c r="AS70" s="35">
        <f>IF(ISNA(VLOOKUP($A70&amp;$B70,'15'!$K$11:$L$50,2,0)),0,VLOOKUP($A70&amp;$B70,'15'!$K$11:$L$50,2,0))</f>
        <v>0</v>
      </c>
      <c r="AT70" s="35">
        <f>IF(ISNA(VLOOKUP($A70&amp;$B70,'15'!$K$11:$L$50,2,0)),0,VLOOKUP($A70&amp;$B70,'15'!$K$11:$L$50,2,0))</f>
        <v>0</v>
      </c>
      <c r="AU70" s="35">
        <f>IF(ISNA(VLOOKUP($A70&amp;$B70,'15'!$K$11:$L$50,2,0)),0,VLOOKUP($A70&amp;$B70,'15'!$K$11:$L$50,2,0))</f>
        <v>0</v>
      </c>
      <c r="AV70" s="35">
        <f>IF(ISNA(VLOOKUP($A70&amp;$B70,'15'!$K$11:$L$50,2,0)),0,VLOOKUP($A70&amp;$B70,'15'!$K$11:$L$50,2,0))</f>
        <v>0</v>
      </c>
      <c r="AW70" s="25">
        <f t="shared" ref="AW70:AW103" si="8">LARGE($AA70:$AV70,1)+LARGE($AA70:$AV70,2)+LARGE($AA70:$AV70,3)</f>
        <v>0</v>
      </c>
      <c r="AX70" s="26">
        <f t="shared" ca="1" si="1"/>
        <v>0</v>
      </c>
      <c r="AY70" s="27" t="str">
        <f t="shared" ca="1" si="2"/>
        <v>#</v>
      </c>
      <c r="AZ70" s="24" t="str">
        <f t="shared" ca="1" si="3"/>
        <v>#</v>
      </c>
      <c r="BC70" s="181" t="str">
        <f t="shared" si="4"/>
        <v/>
      </c>
      <c r="BD70" s="182">
        <f t="shared" si="5"/>
        <v>0</v>
      </c>
      <c r="BE70" s="183"/>
      <c r="BF70" s="182"/>
      <c r="BG70" s="182"/>
      <c r="BH70" s="35"/>
      <c r="BI70" s="35">
        <f ca="1">E70*Mask!G$27</f>
        <v>0</v>
      </c>
      <c r="BJ70" s="35">
        <f ca="1">F70*Mask!H$27</f>
        <v>0</v>
      </c>
      <c r="BK70" s="35">
        <f ca="1">G70*Mask!I$27</f>
        <v>0</v>
      </c>
      <c r="BL70" s="35">
        <f ca="1">H70*Mask!J$27</f>
        <v>0</v>
      </c>
      <c r="BM70" s="35">
        <f ca="1">I70*Mask!K$27</f>
        <v>0</v>
      </c>
      <c r="BN70" s="35">
        <f ca="1">J70*Mask!L$27</f>
        <v>0</v>
      </c>
      <c r="BO70" s="35">
        <f ca="1">K70*Mask!M$27</f>
        <v>0</v>
      </c>
      <c r="BP70" s="35">
        <f ca="1">L70*Mask!N$27</f>
        <v>0</v>
      </c>
      <c r="BQ70" s="35">
        <f ca="1">M70*Mask!O$27</f>
        <v>0</v>
      </c>
      <c r="BR70" s="35">
        <f ca="1">N70*Mask!P$27</f>
        <v>0</v>
      </c>
      <c r="BS70" s="35">
        <f ca="1">O70*Mask!Q$27</f>
        <v>0</v>
      </c>
      <c r="BT70" s="35">
        <f ca="1">P70*Mask!R$27</f>
        <v>0</v>
      </c>
      <c r="BU70" s="35">
        <f ca="1">Q70*Mask!S$27</f>
        <v>0</v>
      </c>
      <c r="BV70" s="35">
        <f ca="1">R70*Mask!T$27</f>
        <v>0</v>
      </c>
      <c r="BW70" s="35">
        <f ca="1">S70*Mask!U$27</f>
        <v>0</v>
      </c>
      <c r="BX70" s="35">
        <f ca="1">T70*Mask!V$27</f>
        <v>0</v>
      </c>
      <c r="BY70" s="35">
        <f ca="1">U70*Mask!W$27</f>
        <v>0</v>
      </c>
      <c r="BZ70" s="35">
        <f ca="1">V70*Mask!X$27</f>
        <v>0</v>
      </c>
      <c r="CA70" s="35">
        <f ca="1">W70*Mask!Y$27</f>
        <v>0</v>
      </c>
      <c r="CB70" s="35">
        <f ca="1">X70*Mask!Z$27</f>
        <v>0</v>
      </c>
      <c r="CC70" s="35">
        <f ca="1">Y70*Mask!AA$27</f>
        <v>0</v>
      </c>
      <c r="CD70" s="35">
        <f ca="1">Z70*Mask!AB$27</f>
        <v>0</v>
      </c>
      <c r="CE70" s="54"/>
      <c r="CF70" s="54">
        <f>IF(ISBLANK($A70),0,AA70*Mask!G$28)</f>
        <v>0</v>
      </c>
      <c r="CG70" s="54">
        <f>IF(ISBLANK($A70),0,AB70*Mask!H$28)</f>
        <v>0</v>
      </c>
      <c r="CH70" s="54">
        <f>IF(ISBLANK($A70),0,AC70*Mask!I$28)</f>
        <v>0</v>
      </c>
      <c r="CI70" s="54">
        <f>IF(ISBLANK($A70),0,AD70*Mask!J$28)</f>
        <v>0</v>
      </c>
      <c r="CJ70" s="54">
        <f>IF(ISBLANK($A70),0,AE70*Mask!K$28)</f>
        <v>0</v>
      </c>
      <c r="CK70" s="54">
        <f>IF(ISBLANK($A70),0,AF70*Mask!L$28)</f>
        <v>0</v>
      </c>
      <c r="CL70" s="54">
        <f>IF(ISBLANK($A70),0,AG70*Mask!M$28)</f>
        <v>0</v>
      </c>
      <c r="CM70" s="54">
        <f>IF(ISBLANK($A70),0,AH70*Mask!N$28)</f>
        <v>0</v>
      </c>
      <c r="CN70" s="54">
        <f>IF(ISBLANK($A70),0,AI70*Mask!O$28)</f>
        <v>0</v>
      </c>
      <c r="CO70" s="54">
        <f>IF(ISBLANK($A70),0,AJ70*Mask!P$28)</f>
        <v>0</v>
      </c>
      <c r="CP70" s="54">
        <f>IF(ISBLANK($A70),0,AK70*Mask!Q$28)</f>
        <v>0</v>
      </c>
      <c r="CQ70" s="54">
        <f>IF(ISBLANK($A70),0,AL70*Mask!R$28)</f>
        <v>0</v>
      </c>
      <c r="CR70" s="54">
        <f>IF(ISBLANK($A70),0,AM70*Mask!S$28)</f>
        <v>0</v>
      </c>
      <c r="CS70" s="54">
        <f>IF(ISBLANK($A70),0,AN70*Mask!T$28)</f>
        <v>0</v>
      </c>
      <c r="CT70" s="54">
        <f>IF(ISBLANK($A70),0,AO70*Mask!U$28)</f>
        <v>0</v>
      </c>
      <c r="CU70" s="54">
        <f>IF(ISBLANK($A70),0,AP70*Mask!V$28)</f>
        <v>0</v>
      </c>
      <c r="CV70" s="54">
        <f>IF(ISBLANK($A70),0,AQ70*Mask!W$28)</f>
        <v>0</v>
      </c>
      <c r="CW70" s="54">
        <f>IF(ISBLANK($A70),0,AR70*Mask!X$28)</f>
        <v>0</v>
      </c>
      <c r="CX70" s="54">
        <f>IF(ISBLANK($A70),0,AS70*Mask!Y$28)</f>
        <v>0</v>
      </c>
      <c r="CY70" s="54">
        <f>IF(ISBLANK($A70),0,AT70*Mask!Z$28)</f>
        <v>0</v>
      </c>
      <c r="CZ70" s="54">
        <f>IF(ISBLANK($A70),0,AU70*Mask!AA$28)</f>
        <v>0</v>
      </c>
      <c r="DA70" s="54">
        <f>IF(ISBLANK($A70),0,AV70*Mask!AB$28)</f>
        <v>0</v>
      </c>
      <c r="DC70" s="54">
        <f t="shared" ca="1" si="6"/>
        <v>0</v>
      </c>
    </row>
    <row r="71" spans="1:107">
      <c r="A71" s="17"/>
      <c r="B71" s="18"/>
      <c r="C71" s="18"/>
      <c r="D71" s="19"/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35">
        <v>0</v>
      </c>
      <c r="Y71" s="35">
        <v>0</v>
      </c>
      <c r="Z71" s="20">
        <v>0</v>
      </c>
      <c r="AA71" s="35">
        <f>IF(ISNA(VLOOKUP(A71&amp;B71,'1'!$K$11:$L$50,2,0)),0,VLOOKUP(A71&amp;B71,'1'!$K$11:$L$50,2,0))</f>
        <v>0</v>
      </c>
      <c r="AB71" s="35">
        <f>IF(ISNA(VLOOKUP($A71&amp;$B71,'2'!$K$11:$L$50,2,0)),0,VLOOKUP($A71&amp;$B71,'2'!$K$11:$L$50,2,0))</f>
        <v>0</v>
      </c>
      <c r="AC71" s="35">
        <f>IF(ISNA(VLOOKUP($A71&amp;$B71,'3'!$K$11:$L$50,2,0)),0,VLOOKUP($A71&amp;$B71,'3'!$K$11:$L$50,2,0))</f>
        <v>0</v>
      </c>
      <c r="AD71" s="35">
        <f>IF(ISNA(VLOOKUP($A71&amp;$B71,'4'!$K$11:$L$50,2,0)),0,VLOOKUP($A71&amp;$B71,'4'!$K$11:$L$50,2,0))</f>
        <v>0</v>
      </c>
      <c r="AE71" s="35">
        <f>IF(ISNA(VLOOKUP($A71&amp;$B71,'5'!$K$11:$L$50,2,0)),0,VLOOKUP($A71&amp;$B71,'5'!$K$11:$L$50,2,0))</f>
        <v>0</v>
      </c>
      <c r="AF71" s="35">
        <f>IF(ISNA(VLOOKUP($A71&amp;$B71,'6'!$K$11:$L$50,2,0)),0,VLOOKUP($A71&amp;$B71,'6'!$K$11:$L$50,2,0))</f>
        <v>0</v>
      </c>
      <c r="AG71" s="35">
        <f>IF(ISNA(VLOOKUP($A71&amp;$B71,'7'!$K$11:$L$50,2,0)),0,VLOOKUP($A71&amp;$B71,'7'!$K$11:$L$50,2,0))</f>
        <v>0</v>
      </c>
      <c r="AH71" s="35">
        <f>IF(ISNA(VLOOKUP($A71&amp;$B71,'8'!$K$11:$L$50,2,0)),0,VLOOKUP($A71&amp;$B71,'8'!$K$11:$L$50,2,0))</f>
        <v>0</v>
      </c>
      <c r="AI71" s="35">
        <f>IF(ISNA(VLOOKUP($A71&amp;$B71,'9'!$K$11:$L$50,2,0)),0,VLOOKUP($A71&amp;$B71,'9'!$K$11:$L$50,2,0))</f>
        <v>0</v>
      </c>
      <c r="AJ71" s="35">
        <f>IF(ISNA(VLOOKUP($A71&amp;$B71,'10'!$K$11:$L$50,2,0)),0,VLOOKUP($A71&amp;$B71,'10'!$K$11:$L$50,2,0))</f>
        <v>0</v>
      </c>
      <c r="AK71" s="35">
        <f>IF(ISNA(VLOOKUP($A71&amp;$B71,'11'!$K$11:$L$50,2,0)),0,VLOOKUP($A71&amp;$B71,'11'!$K$11:$L$50,2,0))</f>
        <v>0</v>
      </c>
      <c r="AL71" s="35">
        <f>IF(ISNA(VLOOKUP($A71&amp;$B71,'12'!$K$11:$L$50,2,0)),0,VLOOKUP($A71&amp;$B71,'12'!$K$11:$L$50,2,0))</f>
        <v>0</v>
      </c>
      <c r="AM71" s="35">
        <f>IF(ISNA(VLOOKUP($A71&amp;$B71,'13'!$K$11:$L$50,2,0)),0,VLOOKUP($A71&amp;$B71,'13'!$K$11:$L$50,2,0))</f>
        <v>0</v>
      </c>
      <c r="AN71" s="35">
        <f>IF(ISNA(VLOOKUP($A71&amp;$B71,'14'!$K$11:$L$50,2,0)),0,VLOOKUP($A71&amp;$B71,'14'!$K$11:$L$50,2,0))</f>
        <v>0</v>
      </c>
      <c r="AO71" s="35">
        <f>IF(ISNA(VLOOKUP($A71&amp;$B71,'15'!$K$11:$L$50,2,0)),0,VLOOKUP($A71&amp;$B71,'15'!$K$11:$L$50,2,0))</f>
        <v>0</v>
      </c>
      <c r="AP71" s="35">
        <f>IF(ISNA(VLOOKUP($A71&amp;$B71,'15'!$K$11:$L$50,2,0)),0,VLOOKUP($A71&amp;$B71,'15'!$K$11:$L$50,2,0))</f>
        <v>0</v>
      </c>
      <c r="AQ71" s="35">
        <f>IF(ISNA(VLOOKUP($A71&amp;$B71,'15'!$K$11:$L$50,2,0)),0,VLOOKUP($A71&amp;$B71,'15'!$K$11:$L$50,2,0))</f>
        <v>0</v>
      </c>
      <c r="AR71" s="35">
        <f>IF(ISNA(VLOOKUP($A71&amp;$B71,'15'!$K$11:$L$50,2,0)),0,VLOOKUP($A71&amp;$B71,'15'!$K$11:$L$50,2,0))</f>
        <v>0</v>
      </c>
      <c r="AS71" s="35">
        <f>IF(ISNA(VLOOKUP($A71&amp;$B71,'15'!$K$11:$L$50,2,0)),0,VLOOKUP($A71&amp;$B71,'15'!$K$11:$L$50,2,0))</f>
        <v>0</v>
      </c>
      <c r="AT71" s="35">
        <f>IF(ISNA(VLOOKUP($A71&amp;$B71,'15'!$K$11:$L$50,2,0)),0,VLOOKUP($A71&amp;$B71,'15'!$K$11:$L$50,2,0))</f>
        <v>0</v>
      </c>
      <c r="AU71" s="35">
        <f>IF(ISNA(VLOOKUP($A71&amp;$B71,'15'!$K$11:$L$50,2,0)),0,VLOOKUP($A71&amp;$B71,'15'!$K$11:$L$50,2,0))</f>
        <v>0</v>
      </c>
      <c r="AV71" s="35">
        <f>IF(ISNA(VLOOKUP($A71&amp;$B71,'15'!$K$11:$L$50,2,0)),0,VLOOKUP($A71&amp;$B71,'15'!$K$11:$L$50,2,0))</f>
        <v>0</v>
      </c>
      <c r="AW71" s="25">
        <f t="shared" si="8"/>
        <v>0</v>
      </c>
      <c r="AX71" s="26">
        <f t="shared" ref="AX71:AX134" ca="1" si="9">LARGE($BI71:$DS71,1)+LARGE($BI71:$DS71,2)+LARGE($BI71:$DS71,3)</f>
        <v>0</v>
      </c>
      <c r="AY71" s="27" t="str">
        <f t="shared" ref="AY71:AY134" ca="1" si="10">IF($AX71&gt;0,RANK($AX71,AX$6:AX$150),"#")</f>
        <v>#</v>
      </c>
      <c r="AZ71" s="24" t="str">
        <f t="shared" ref="AZ71:AZ134" ca="1" si="11">INDIRECT("'"&amp;$AZ$4&amp;"'!$Q"&amp;TEXT(ROW()+5,"###"))</f>
        <v>#</v>
      </c>
      <c r="BC71" s="181" t="str">
        <f t="shared" ref="BC71:BC134" si="12">A71&amp;B71</f>
        <v/>
      </c>
      <c r="BD71" s="182">
        <f t="shared" ref="BD71:BD134" si="13">C71</f>
        <v>0</v>
      </c>
      <c r="BE71" s="183"/>
      <c r="BF71" s="182"/>
      <c r="BG71" s="182"/>
      <c r="BH71" s="35"/>
      <c r="BI71" s="35">
        <f ca="1">E71*Mask!G$27</f>
        <v>0</v>
      </c>
      <c r="BJ71" s="35">
        <f ca="1">F71*Mask!H$27</f>
        <v>0</v>
      </c>
      <c r="BK71" s="35">
        <f ca="1">G71*Mask!I$27</f>
        <v>0</v>
      </c>
      <c r="BL71" s="35">
        <f ca="1">H71*Mask!J$27</f>
        <v>0</v>
      </c>
      <c r="BM71" s="35">
        <f ca="1">I71*Mask!K$27</f>
        <v>0</v>
      </c>
      <c r="BN71" s="35">
        <f ca="1">J71*Mask!L$27</f>
        <v>0</v>
      </c>
      <c r="BO71" s="35">
        <f ca="1">K71*Mask!M$27</f>
        <v>0</v>
      </c>
      <c r="BP71" s="35">
        <f ca="1">L71*Mask!N$27</f>
        <v>0</v>
      </c>
      <c r="BQ71" s="35">
        <f ca="1">M71*Mask!O$27</f>
        <v>0</v>
      </c>
      <c r="BR71" s="35">
        <f ca="1">N71*Mask!P$27</f>
        <v>0</v>
      </c>
      <c r="BS71" s="35">
        <f ca="1">O71*Mask!Q$27</f>
        <v>0</v>
      </c>
      <c r="BT71" s="35">
        <f ca="1">P71*Mask!R$27</f>
        <v>0</v>
      </c>
      <c r="BU71" s="35">
        <f ca="1">Q71*Mask!S$27</f>
        <v>0</v>
      </c>
      <c r="BV71" s="35">
        <f ca="1">R71*Mask!T$27</f>
        <v>0</v>
      </c>
      <c r="BW71" s="35">
        <f ca="1">S71*Mask!U$27</f>
        <v>0</v>
      </c>
      <c r="BX71" s="35">
        <f ca="1">T71*Mask!V$27</f>
        <v>0</v>
      </c>
      <c r="BY71" s="35">
        <f ca="1">U71*Mask!W$27</f>
        <v>0</v>
      </c>
      <c r="BZ71" s="35">
        <f ca="1">V71*Mask!X$27</f>
        <v>0</v>
      </c>
      <c r="CA71" s="35">
        <f ca="1">W71*Mask!Y$27</f>
        <v>0</v>
      </c>
      <c r="CB71" s="35">
        <f ca="1">X71*Mask!Z$27</f>
        <v>0</v>
      </c>
      <c r="CC71" s="35">
        <f ca="1">Y71*Mask!AA$27</f>
        <v>0</v>
      </c>
      <c r="CD71" s="35">
        <f ca="1">Z71*Mask!AB$27</f>
        <v>0</v>
      </c>
      <c r="CE71" s="54"/>
      <c r="CF71" s="54">
        <f>IF(ISBLANK($A71),0,AA71*Mask!G$28)</f>
        <v>0</v>
      </c>
      <c r="CG71" s="54">
        <f>IF(ISBLANK($A71),0,AB71*Mask!H$28)</f>
        <v>0</v>
      </c>
      <c r="CH71" s="54">
        <f>IF(ISBLANK($A71),0,AC71*Mask!I$28)</f>
        <v>0</v>
      </c>
      <c r="CI71" s="54">
        <f>IF(ISBLANK($A71),0,AD71*Mask!J$28)</f>
        <v>0</v>
      </c>
      <c r="CJ71" s="54">
        <f>IF(ISBLANK($A71),0,AE71*Mask!K$28)</f>
        <v>0</v>
      </c>
      <c r="CK71" s="54">
        <f>IF(ISBLANK($A71),0,AF71*Mask!L$28)</f>
        <v>0</v>
      </c>
      <c r="CL71" s="54">
        <f>IF(ISBLANK($A71),0,AG71*Mask!M$28)</f>
        <v>0</v>
      </c>
      <c r="CM71" s="54">
        <f>IF(ISBLANK($A71),0,AH71*Mask!N$28)</f>
        <v>0</v>
      </c>
      <c r="CN71" s="54">
        <f>IF(ISBLANK($A71),0,AI71*Mask!O$28)</f>
        <v>0</v>
      </c>
      <c r="CO71" s="54">
        <f>IF(ISBLANK($A71),0,AJ71*Mask!P$28)</f>
        <v>0</v>
      </c>
      <c r="CP71" s="54">
        <f>IF(ISBLANK($A71),0,AK71*Mask!Q$28)</f>
        <v>0</v>
      </c>
      <c r="CQ71" s="54">
        <f>IF(ISBLANK($A71),0,AL71*Mask!R$28)</f>
        <v>0</v>
      </c>
      <c r="CR71" s="54">
        <f>IF(ISBLANK($A71),0,AM71*Mask!S$28)</f>
        <v>0</v>
      </c>
      <c r="CS71" s="54">
        <f>IF(ISBLANK($A71),0,AN71*Mask!T$28)</f>
        <v>0</v>
      </c>
      <c r="CT71" s="54">
        <f>IF(ISBLANK($A71),0,AO71*Mask!U$28)</f>
        <v>0</v>
      </c>
      <c r="CU71" s="54">
        <f>IF(ISBLANK($A71),0,AP71*Mask!V$28)</f>
        <v>0</v>
      </c>
      <c r="CV71" s="54">
        <f>IF(ISBLANK($A71),0,AQ71*Mask!W$28)</f>
        <v>0</v>
      </c>
      <c r="CW71" s="54">
        <f>IF(ISBLANK($A71),0,AR71*Mask!X$28)</f>
        <v>0</v>
      </c>
      <c r="CX71" s="54">
        <f>IF(ISBLANK($A71),0,AS71*Mask!Y$28)</f>
        <v>0</v>
      </c>
      <c r="CY71" s="54">
        <f>IF(ISBLANK($A71),0,AT71*Mask!Z$28)</f>
        <v>0</v>
      </c>
      <c r="CZ71" s="54">
        <f>IF(ISBLANK($A71),0,AU71*Mask!AA$28)</f>
        <v>0</v>
      </c>
      <c r="DA71" s="54">
        <f>IF(ISBLANK($A71),0,AV71*Mask!AB$28)</f>
        <v>0</v>
      </c>
      <c r="DC71" s="54">
        <f t="shared" ref="DC71:DC134" ca="1" si="14">LARGE($BI71:$DA71,4)</f>
        <v>0</v>
      </c>
    </row>
    <row r="72" spans="1:107">
      <c r="A72" s="17"/>
      <c r="B72" s="18"/>
      <c r="C72" s="18"/>
      <c r="D72" s="19"/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35">
        <v>0</v>
      </c>
      <c r="Y72" s="35">
        <v>0</v>
      </c>
      <c r="Z72" s="20">
        <v>0</v>
      </c>
      <c r="AA72" s="35">
        <f>IF(ISNA(VLOOKUP(A72&amp;B72,'1'!$K$11:$L$50,2,0)),0,VLOOKUP(A72&amp;B72,'1'!$K$11:$L$50,2,0))</f>
        <v>0</v>
      </c>
      <c r="AB72" s="35">
        <f>IF(ISNA(VLOOKUP($A72&amp;$B72,'2'!$K$11:$L$50,2,0)),0,VLOOKUP($A72&amp;$B72,'2'!$K$11:$L$50,2,0))</f>
        <v>0</v>
      </c>
      <c r="AC72" s="35">
        <f>IF(ISNA(VLOOKUP($A72&amp;$B72,'3'!$K$11:$L$50,2,0)),0,VLOOKUP($A72&amp;$B72,'3'!$K$11:$L$50,2,0))</f>
        <v>0</v>
      </c>
      <c r="AD72" s="35">
        <f>IF(ISNA(VLOOKUP($A72&amp;$B72,'4'!$K$11:$L$50,2,0)),0,VLOOKUP($A72&amp;$B72,'4'!$K$11:$L$50,2,0))</f>
        <v>0</v>
      </c>
      <c r="AE72" s="35">
        <f>IF(ISNA(VLOOKUP($A72&amp;$B72,'5'!$K$11:$L$50,2,0)),0,VLOOKUP($A72&amp;$B72,'5'!$K$11:$L$50,2,0))</f>
        <v>0</v>
      </c>
      <c r="AF72" s="35">
        <f>IF(ISNA(VLOOKUP($A72&amp;$B72,'6'!$K$11:$L$50,2,0)),0,VLOOKUP($A72&amp;$B72,'6'!$K$11:$L$50,2,0))</f>
        <v>0</v>
      </c>
      <c r="AG72" s="35">
        <f>IF(ISNA(VLOOKUP($A72&amp;$B72,'7'!$K$11:$L$50,2,0)),0,VLOOKUP($A72&amp;$B72,'7'!$K$11:$L$50,2,0))</f>
        <v>0</v>
      </c>
      <c r="AH72" s="35">
        <f>IF(ISNA(VLOOKUP($A72&amp;$B72,'8'!$K$11:$L$50,2,0)),0,VLOOKUP($A72&amp;$B72,'8'!$K$11:$L$50,2,0))</f>
        <v>0</v>
      </c>
      <c r="AI72" s="35">
        <f>IF(ISNA(VLOOKUP($A72&amp;$B72,'9'!$K$11:$L$50,2,0)),0,VLOOKUP($A72&amp;$B72,'9'!$K$11:$L$50,2,0))</f>
        <v>0</v>
      </c>
      <c r="AJ72" s="35">
        <f>IF(ISNA(VLOOKUP($A72&amp;$B72,'10'!$K$11:$L$50,2,0)),0,VLOOKUP($A72&amp;$B72,'10'!$K$11:$L$50,2,0))</f>
        <v>0</v>
      </c>
      <c r="AK72" s="35">
        <f>IF(ISNA(VLOOKUP($A72&amp;$B72,'11'!$K$11:$L$50,2,0)),0,VLOOKUP($A72&amp;$B72,'11'!$K$11:$L$50,2,0))</f>
        <v>0</v>
      </c>
      <c r="AL72" s="35">
        <f>IF(ISNA(VLOOKUP($A72&amp;$B72,'12'!$K$11:$L$50,2,0)),0,VLOOKUP($A72&amp;$B72,'12'!$K$11:$L$50,2,0))</f>
        <v>0</v>
      </c>
      <c r="AM72" s="35">
        <f>IF(ISNA(VLOOKUP($A72&amp;$B72,'13'!$K$11:$L$50,2,0)),0,VLOOKUP($A72&amp;$B72,'13'!$K$11:$L$50,2,0))</f>
        <v>0</v>
      </c>
      <c r="AN72" s="35">
        <f>IF(ISNA(VLOOKUP($A72&amp;$B72,'14'!$K$11:$L$50,2,0)),0,VLOOKUP($A72&amp;$B72,'14'!$K$11:$L$50,2,0))</f>
        <v>0</v>
      </c>
      <c r="AO72" s="35">
        <f>IF(ISNA(VLOOKUP($A72&amp;$B72,'15'!$K$11:$L$50,2,0)),0,VLOOKUP($A72&amp;$B72,'15'!$K$11:$L$50,2,0))</f>
        <v>0</v>
      </c>
      <c r="AP72" s="35">
        <f>IF(ISNA(VLOOKUP($A72&amp;$B72,'15'!$K$11:$L$50,2,0)),0,VLOOKUP($A72&amp;$B72,'15'!$K$11:$L$50,2,0))</f>
        <v>0</v>
      </c>
      <c r="AQ72" s="35">
        <f>IF(ISNA(VLOOKUP($A72&amp;$B72,'15'!$K$11:$L$50,2,0)),0,VLOOKUP($A72&amp;$B72,'15'!$K$11:$L$50,2,0))</f>
        <v>0</v>
      </c>
      <c r="AR72" s="35">
        <f>IF(ISNA(VLOOKUP($A72&amp;$B72,'15'!$K$11:$L$50,2,0)),0,VLOOKUP($A72&amp;$B72,'15'!$K$11:$L$50,2,0))</f>
        <v>0</v>
      </c>
      <c r="AS72" s="35">
        <f>IF(ISNA(VLOOKUP($A72&amp;$B72,'15'!$K$11:$L$50,2,0)),0,VLOOKUP($A72&amp;$B72,'15'!$K$11:$L$50,2,0))</f>
        <v>0</v>
      </c>
      <c r="AT72" s="35">
        <f>IF(ISNA(VLOOKUP($A72&amp;$B72,'15'!$K$11:$L$50,2,0)),0,VLOOKUP($A72&amp;$B72,'15'!$K$11:$L$50,2,0))</f>
        <v>0</v>
      </c>
      <c r="AU72" s="35">
        <f>IF(ISNA(VLOOKUP($A72&amp;$B72,'15'!$K$11:$L$50,2,0)),0,VLOOKUP($A72&amp;$B72,'15'!$K$11:$L$50,2,0))</f>
        <v>0</v>
      </c>
      <c r="AV72" s="35">
        <f>IF(ISNA(VLOOKUP($A72&amp;$B72,'15'!$K$11:$L$50,2,0)),0,VLOOKUP($A72&amp;$B72,'15'!$K$11:$L$50,2,0))</f>
        <v>0</v>
      </c>
      <c r="AW72" s="25">
        <f t="shared" si="8"/>
        <v>0</v>
      </c>
      <c r="AX72" s="26">
        <f t="shared" ca="1" si="9"/>
        <v>0</v>
      </c>
      <c r="AY72" s="27" t="str">
        <f t="shared" ca="1" si="10"/>
        <v>#</v>
      </c>
      <c r="AZ72" s="24" t="str">
        <f t="shared" ca="1" si="11"/>
        <v>#</v>
      </c>
      <c r="BC72" s="181" t="str">
        <f t="shared" si="12"/>
        <v/>
      </c>
      <c r="BD72" s="182">
        <f t="shared" si="13"/>
        <v>0</v>
      </c>
      <c r="BE72" s="183"/>
      <c r="BF72" s="182"/>
      <c r="BG72" s="182"/>
      <c r="BH72" s="35"/>
      <c r="BI72" s="35">
        <f ca="1">E72*Mask!G$27</f>
        <v>0</v>
      </c>
      <c r="BJ72" s="35">
        <f ca="1">F72*Mask!H$27</f>
        <v>0</v>
      </c>
      <c r="BK72" s="35">
        <f ca="1">G72*Mask!I$27</f>
        <v>0</v>
      </c>
      <c r="BL72" s="35">
        <f ca="1">H72*Mask!J$27</f>
        <v>0</v>
      </c>
      <c r="BM72" s="35">
        <f ca="1">I72*Mask!K$27</f>
        <v>0</v>
      </c>
      <c r="BN72" s="35">
        <f ca="1">J72*Mask!L$27</f>
        <v>0</v>
      </c>
      <c r="BO72" s="35">
        <f ca="1">K72*Mask!M$27</f>
        <v>0</v>
      </c>
      <c r="BP72" s="35">
        <f ca="1">L72*Mask!N$27</f>
        <v>0</v>
      </c>
      <c r="BQ72" s="35">
        <f ca="1">M72*Mask!O$27</f>
        <v>0</v>
      </c>
      <c r="BR72" s="35">
        <f ca="1">N72*Mask!P$27</f>
        <v>0</v>
      </c>
      <c r="BS72" s="35">
        <f ca="1">O72*Mask!Q$27</f>
        <v>0</v>
      </c>
      <c r="BT72" s="35">
        <f ca="1">P72*Mask!R$27</f>
        <v>0</v>
      </c>
      <c r="BU72" s="35">
        <f ca="1">Q72*Mask!S$27</f>
        <v>0</v>
      </c>
      <c r="BV72" s="35">
        <f ca="1">R72*Mask!T$27</f>
        <v>0</v>
      </c>
      <c r="BW72" s="35">
        <f ca="1">S72*Mask!U$27</f>
        <v>0</v>
      </c>
      <c r="BX72" s="35">
        <f ca="1">T72*Mask!V$27</f>
        <v>0</v>
      </c>
      <c r="BY72" s="35">
        <f ca="1">U72*Mask!W$27</f>
        <v>0</v>
      </c>
      <c r="BZ72" s="35">
        <f ca="1">V72*Mask!X$27</f>
        <v>0</v>
      </c>
      <c r="CA72" s="35">
        <f ca="1">W72*Mask!Y$27</f>
        <v>0</v>
      </c>
      <c r="CB72" s="35">
        <f ca="1">X72*Mask!Z$27</f>
        <v>0</v>
      </c>
      <c r="CC72" s="35">
        <f ca="1">Y72*Mask!AA$27</f>
        <v>0</v>
      </c>
      <c r="CD72" s="35">
        <f ca="1">Z72*Mask!AB$27</f>
        <v>0</v>
      </c>
      <c r="CE72" s="54"/>
      <c r="CF72" s="54">
        <f>IF(ISBLANK($A72),0,AA72*Mask!G$28)</f>
        <v>0</v>
      </c>
      <c r="CG72" s="54">
        <f>IF(ISBLANK($A72),0,AB72*Mask!H$28)</f>
        <v>0</v>
      </c>
      <c r="CH72" s="54">
        <f>IF(ISBLANK($A72),0,AC72*Mask!I$28)</f>
        <v>0</v>
      </c>
      <c r="CI72" s="54">
        <f>IF(ISBLANK($A72),0,AD72*Mask!J$28)</f>
        <v>0</v>
      </c>
      <c r="CJ72" s="54">
        <f>IF(ISBLANK($A72),0,AE72*Mask!K$28)</f>
        <v>0</v>
      </c>
      <c r="CK72" s="54">
        <f>IF(ISBLANK($A72),0,AF72*Mask!L$28)</f>
        <v>0</v>
      </c>
      <c r="CL72" s="54">
        <f>IF(ISBLANK($A72),0,AG72*Mask!M$28)</f>
        <v>0</v>
      </c>
      <c r="CM72" s="54">
        <f>IF(ISBLANK($A72),0,AH72*Mask!N$28)</f>
        <v>0</v>
      </c>
      <c r="CN72" s="54">
        <f>IF(ISBLANK($A72),0,AI72*Mask!O$28)</f>
        <v>0</v>
      </c>
      <c r="CO72" s="54">
        <f>IF(ISBLANK($A72),0,AJ72*Mask!P$28)</f>
        <v>0</v>
      </c>
      <c r="CP72" s="54">
        <f>IF(ISBLANK($A72),0,AK72*Mask!Q$28)</f>
        <v>0</v>
      </c>
      <c r="CQ72" s="54">
        <f>IF(ISBLANK($A72),0,AL72*Mask!R$28)</f>
        <v>0</v>
      </c>
      <c r="CR72" s="54">
        <f>IF(ISBLANK($A72),0,AM72*Mask!S$28)</f>
        <v>0</v>
      </c>
      <c r="CS72" s="54">
        <f>IF(ISBLANK($A72),0,AN72*Mask!T$28)</f>
        <v>0</v>
      </c>
      <c r="CT72" s="54">
        <f>IF(ISBLANK($A72),0,AO72*Mask!U$28)</f>
        <v>0</v>
      </c>
      <c r="CU72" s="54">
        <f>IF(ISBLANK($A72),0,AP72*Mask!V$28)</f>
        <v>0</v>
      </c>
      <c r="CV72" s="54">
        <f>IF(ISBLANK($A72),0,AQ72*Mask!W$28)</f>
        <v>0</v>
      </c>
      <c r="CW72" s="54">
        <f>IF(ISBLANK($A72),0,AR72*Mask!X$28)</f>
        <v>0</v>
      </c>
      <c r="CX72" s="54">
        <f>IF(ISBLANK($A72),0,AS72*Mask!Y$28)</f>
        <v>0</v>
      </c>
      <c r="CY72" s="54">
        <f>IF(ISBLANK($A72),0,AT72*Mask!Z$28)</f>
        <v>0</v>
      </c>
      <c r="CZ72" s="54">
        <f>IF(ISBLANK($A72),0,AU72*Mask!AA$28)</f>
        <v>0</v>
      </c>
      <c r="DA72" s="54">
        <f>IF(ISBLANK($A72),0,AV72*Mask!AB$28)</f>
        <v>0</v>
      </c>
      <c r="DC72" s="54">
        <f t="shared" ca="1" si="14"/>
        <v>0</v>
      </c>
    </row>
    <row r="73" spans="1:107">
      <c r="A73" s="17"/>
      <c r="B73" s="18"/>
      <c r="C73" s="18"/>
      <c r="D73" s="19"/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35">
        <v>0</v>
      </c>
      <c r="Y73" s="35">
        <v>0</v>
      </c>
      <c r="Z73" s="20">
        <v>0</v>
      </c>
      <c r="AA73" s="35">
        <f>IF(ISNA(VLOOKUP(A73&amp;B73,'1'!$K$11:$L$50,2,0)),0,VLOOKUP(A73&amp;B73,'1'!$K$11:$L$50,2,0))</f>
        <v>0</v>
      </c>
      <c r="AB73" s="35">
        <f>IF(ISNA(VLOOKUP($A73&amp;$B73,'2'!$K$11:$L$50,2,0)),0,VLOOKUP($A73&amp;$B73,'2'!$K$11:$L$50,2,0))</f>
        <v>0</v>
      </c>
      <c r="AC73" s="35">
        <f>IF(ISNA(VLOOKUP($A73&amp;$B73,'3'!$K$11:$L$50,2,0)),0,VLOOKUP($A73&amp;$B73,'3'!$K$11:$L$50,2,0))</f>
        <v>0</v>
      </c>
      <c r="AD73" s="35">
        <f>IF(ISNA(VLOOKUP($A73&amp;$B73,'4'!$K$11:$L$50,2,0)),0,VLOOKUP($A73&amp;$B73,'4'!$K$11:$L$50,2,0))</f>
        <v>0</v>
      </c>
      <c r="AE73" s="35">
        <f>IF(ISNA(VLOOKUP($A73&amp;$B73,'5'!$K$11:$L$50,2,0)),0,VLOOKUP($A73&amp;$B73,'5'!$K$11:$L$50,2,0))</f>
        <v>0</v>
      </c>
      <c r="AF73" s="35">
        <f>IF(ISNA(VLOOKUP($A73&amp;$B73,'6'!$K$11:$L$50,2,0)),0,VLOOKUP($A73&amp;$B73,'6'!$K$11:$L$50,2,0))</f>
        <v>0</v>
      </c>
      <c r="AG73" s="35">
        <f>IF(ISNA(VLOOKUP($A73&amp;$B73,'7'!$K$11:$L$50,2,0)),0,VLOOKUP($A73&amp;$B73,'7'!$K$11:$L$50,2,0))</f>
        <v>0</v>
      </c>
      <c r="AH73" s="35">
        <f>IF(ISNA(VLOOKUP($A73&amp;$B73,'8'!$K$11:$L$50,2,0)),0,VLOOKUP($A73&amp;$B73,'8'!$K$11:$L$50,2,0))</f>
        <v>0</v>
      </c>
      <c r="AI73" s="35">
        <f>IF(ISNA(VLOOKUP($A73&amp;$B73,'9'!$K$11:$L$50,2,0)),0,VLOOKUP($A73&amp;$B73,'9'!$K$11:$L$50,2,0))</f>
        <v>0</v>
      </c>
      <c r="AJ73" s="35">
        <f>IF(ISNA(VLOOKUP($A73&amp;$B73,'10'!$K$11:$L$50,2,0)),0,VLOOKUP($A73&amp;$B73,'10'!$K$11:$L$50,2,0))</f>
        <v>0</v>
      </c>
      <c r="AK73" s="35">
        <f>IF(ISNA(VLOOKUP($A73&amp;$B73,'11'!$K$11:$L$50,2,0)),0,VLOOKUP($A73&amp;$B73,'11'!$K$11:$L$50,2,0))</f>
        <v>0</v>
      </c>
      <c r="AL73" s="35">
        <f>IF(ISNA(VLOOKUP($A73&amp;$B73,'12'!$K$11:$L$50,2,0)),0,VLOOKUP($A73&amp;$B73,'12'!$K$11:$L$50,2,0))</f>
        <v>0</v>
      </c>
      <c r="AM73" s="35">
        <f>IF(ISNA(VLOOKUP($A73&amp;$B73,'13'!$K$11:$L$50,2,0)),0,VLOOKUP($A73&amp;$B73,'13'!$K$11:$L$50,2,0))</f>
        <v>0</v>
      </c>
      <c r="AN73" s="35">
        <f>IF(ISNA(VLOOKUP($A73&amp;$B73,'14'!$K$11:$L$50,2,0)),0,VLOOKUP($A73&amp;$B73,'14'!$K$11:$L$50,2,0))</f>
        <v>0</v>
      </c>
      <c r="AO73" s="35">
        <f>IF(ISNA(VLOOKUP($A73&amp;$B73,'15'!$K$11:$L$50,2,0)),0,VLOOKUP($A73&amp;$B73,'15'!$K$11:$L$50,2,0))</f>
        <v>0</v>
      </c>
      <c r="AP73" s="35">
        <f>IF(ISNA(VLOOKUP($A73&amp;$B73,'15'!$K$11:$L$50,2,0)),0,VLOOKUP($A73&amp;$B73,'15'!$K$11:$L$50,2,0))</f>
        <v>0</v>
      </c>
      <c r="AQ73" s="35">
        <f>IF(ISNA(VLOOKUP($A73&amp;$B73,'15'!$K$11:$L$50,2,0)),0,VLOOKUP($A73&amp;$B73,'15'!$K$11:$L$50,2,0))</f>
        <v>0</v>
      </c>
      <c r="AR73" s="35">
        <f>IF(ISNA(VLOOKUP($A73&amp;$B73,'15'!$K$11:$L$50,2,0)),0,VLOOKUP($A73&amp;$B73,'15'!$K$11:$L$50,2,0))</f>
        <v>0</v>
      </c>
      <c r="AS73" s="35">
        <f>IF(ISNA(VLOOKUP($A73&amp;$B73,'15'!$K$11:$L$50,2,0)),0,VLOOKUP($A73&amp;$B73,'15'!$K$11:$L$50,2,0))</f>
        <v>0</v>
      </c>
      <c r="AT73" s="35">
        <f>IF(ISNA(VLOOKUP($A73&amp;$B73,'15'!$K$11:$L$50,2,0)),0,VLOOKUP($A73&amp;$B73,'15'!$K$11:$L$50,2,0))</f>
        <v>0</v>
      </c>
      <c r="AU73" s="35">
        <f>IF(ISNA(VLOOKUP($A73&amp;$B73,'15'!$K$11:$L$50,2,0)),0,VLOOKUP($A73&amp;$B73,'15'!$K$11:$L$50,2,0))</f>
        <v>0</v>
      </c>
      <c r="AV73" s="35">
        <f>IF(ISNA(VLOOKUP($A73&amp;$B73,'15'!$K$11:$L$50,2,0)),0,VLOOKUP($A73&amp;$B73,'15'!$K$11:$L$50,2,0))</f>
        <v>0</v>
      </c>
      <c r="AW73" s="25">
        <f t="shared" si="8"/>
        <v>0</v>
      </c>
      <c r="AX73" s="26">
        <f t="shared" ca="1" si="9"/>
        <v>0</v>
      </c>
      <c r="AY73" s="27" t="str">
        <f t="shared" ca="1" si="10"/>
        <v>#</v>
      </c>
      <c r="AZ73" s="24" t="str">
        <f t="shared" ca="1" si="11"/>
        <v>#</v>
      </c>
      <c r="BC73" s="181" t="str">
        <f t="shared" si="12"/>
        <v/>
      </c>
      <c r="BD73" s="182">
        <f t="shared" si="13"/>
        <v>0</v>
      </c>
      <c r="BE73" s="183"/>
      <c r="BF73" s="182"/>
      <c r="BG73" s="182"/>
      <c r="BH73" s="35"/>
      <c r="BI73" s="35">
        <f ca="1">E73*Mask!G$27</f>
        <v>0</v>
      </c>
      <c r="BJ73" s="35">
        <f ca="1">F73*Mask!H$27</f>
        <v>0</v>
      </c>
      <c r="BK73" s="35">
        <f ca="1">G73*Mask!I$27</f>
        <v>0</v>
      </c>
      <c r="BL73" s="35">
        <f ca="1">H73*Mask!J$27</f>
        <v>0</v>
      </c>
      <c r="BM73" s="35">
        <f ca="1">I73*Mask!K$27</f>
        <v>0</v>
      </c>
      <c r="BN73" s="35">
        <f ca="1">J73*Mask!L$27</f>
        <v>0</v>
      </c>
      <c r="BO73" s="35">
        <f ca="1">K73*Mask!M$27</f>
        <v>0</v>
      </c>
      <c r="BP73" s="35">
        <f ca="1">L73*Mask!N$27</f>
        <v>0</v>
      </c>
      <c r="BQ73" s="35">
        <f ca="1">M73*Mask!O$27</f>
        <v>0</v>
      </c>
      <c r="BR73" s="35">
        <f ca="1">N73*Mask!P$27</f>
        <v>0</v>
      </c>
      <c r="BS73" s="35">
        <f ca="1">O73*Mask!Q$27</f>
        <v>0</v>
      </c>
      <c r="BT73" s="35">
        <f ca="1">P73*Mask!R$27</f>
        <v>0</v>
      </c>
      <c r="BU73" s="35">
        <f ca="1">Q73*Mask!S$27</f>
        <v>0</v>
      </c>
      <c r="BV73" s="35">
        <f ca="1">R73*Mask!T$27</f>
        <v>0</v>
      </c>
      <c r="BW73" s="35">
        <f ca="1">S73*Mask!U$27</f>
        <v>0</v>
      </c>
      <c r="BX73" s="35">
        <f ca="1">T73*Mask!V$27</f>
        <v>0</v>
      </c>
      <c r="BY73" s="35">
        <f ca="1">U73*Mask!W$27</f>
        <v>0</v>
      </c>
      <c r="BZ73" s="35">
        <f ca="1">V73*Mask!X$27</f>
        <v>0</v>
      </c>
      <c r="CA73" s="35">
        <f ca="1">W73*Mask!Y$27</f>
        <v>0</v>
      </c>
      <c r="CB73" s="35">
        <f ca="1">X73*Mask!Z$27</f>
        <v>0</v>
      </c>
      <c r="CC73" s="35">
        <f ca="1">Y73*Mask!AA$27</f>
        <v>0</v>
      </c>
      <c r="CD73" s="35">
        <f ca="1">Z73*Mask!AB$27</f>
        <v>0</v>
      </c>
      <c r="CE73" s="54"/>
      <c r="CF73" s="54">
        <f>IF(ISBLANK($A73),0,AA73*Mask!G$28)</f>
        <v>0</v>
      </c>
      <c r="CG73" s="54">
        <f>IF(ISBLANK($A73),0,AB73*Mask!H$28)</f>
        <v>0</v>
      </c>
      <c r="CH73" s="54">
        <f>IF(ISBLANK($A73),0,AC73*Mask!I$28)</f>
        <v>0</v>
      </c>
      <c r="CI73" s="54">
        <f>IF(ISBLANK($A73),0,AD73*Mask!J$28)</f>
        <v>0</v>
      </c>
      <c r="CJ73" s="54">
        <f>IF(ISBLANK($A73),0,AE73*Mask!K$28)</f>
        <v>0</v>
      </c>
      <c r="CK73" s="54">
        <f>IF(ISBLANK($A73),0,AF73*Mask!L$28)</f>
        <v>0</v>
      </c>
      <c r="CL73" s="54">
        <f>IF(ISBLANK($A73),0,AG73*Mask!M$28)</f>
        <v>0</v>
      </c>
      <c r="CM73" s="54">
        <f>IF(ISBLANK($A73),0,AH73*Mask!N$28)</f>
        <v>0</v>
      </c>
      <c r="CN73" s="54">
        <f>IF(ISBLANK($A73),0,AI73*Mask!O$28)</f>
        <v>0</v>
      </c>
      <c r="CO73" s="54">
        <f>IF(ISBLANK($A73),0,AJ73*Mask!P$28)</f>
        <v>0</v>
      </c>
      <c r="CP73" s="54">
        <f>IF(ISBLANK($A73),0,AK73*Mask!Q$28)</f>
        <v>0</v>
      </c>
      <c r="CQ73" s="54">
        <f>IF(ISBLANK($A73),0,AL73*Mask!R$28)</f>
        <v>0</v>
      </c>
      <c r="CR73" s="54">
        <f>IF(ISBLANK($A73),0,AM73*Mask!S$28)</f>
        <v>0</v>
      </c>
      <c r="CS73" s="54">
        <f>IF(ISBLANK($A73),0,AN73*Mask!T$28)</f>
        <v>0</v>
      </c>
      <c r="CT73" s="54">
        <f>IF(ISBLANK($A73),0,AO73*Mask!U$28)</f>
        <v>0</v>
      </c>
      <c r="CU73" s="54">
        <f>IF(ISBLANK($A73),0,AP73*Mask!V$28)</f>
        <v>0</v>
      </c>
      <c r="CV73" s="54">
        <f>IF(ISBLANK($A73),0,AQ73*Mask!W$28)</f>
        <v>0</v>
      </c>
      <c r="CW73" s="54">
        <f>IF(ISBLANK($A73),0,AR73*Mask!X$28)</f>
        <v>0</v>
      </c>
      <c r="CX73" s="54">
        <f>IF(ISBLANK($A73),0,AS73*Mask!Y$28)</f>
        <v>0</v>
      </c>
      <c r="CY73" s="54">
        <f>IF(ISBLANK($A73),0,AT73*Mask!Z$28)</f>
        <v>0</v>
      </c>
      <c r="CZ73" s="54">
        <f>IF(ISBLANK($A73),0,AU73*Mask!AA$28)</f>
        <v>0</v>
      </c>
      <c r="DA73" s="54">
        <f>IF(ISBLANK($A73),0,AV73*Mask!AB$28)</f>
        <v>0</v>
      </c>
      <c r="DC73" s="54">
        <f t="shared" ca="1" si="14"/>
        <v>0</v>
      </c>
    </row>
    <row r="74" spans="1:107">
      <c r="A74" s="17"/>
      <c r="B74" s="18"/>
      <c r="C74" s="18"/>
      <c r="D74" s="19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35">
        <v>0</v>
      </c>
      <c r="Y74" s="35">
        <v>0</v>
      </c>
      <c r="Z74" s="20">
        <v>0</v>
      </c>
      <c r="AA74" s="35">
        <f>IF(ISNA(VLOOKUP(A74&amp;B74,'1'!$K$11:$L$50,2,0)),0,VLOOKUP(A74&amp;B74,'1'!$K$11:$L$50,2,0))</f>
        <v>0</v>
      </c>
      <c r="AB74" s="35">
        <f>IF(ISNA(VLOOKUP($A74&amp;$B74,'2'!$K$11:$L$50,2,0)),0,VLOOKUP($A74&amp;$B74,'2'!$K$11:$L$50,2,0))</f>
        <v>0</v>
      </c>
      <c r="AC74" s="35">
        <f>IF(ISNA(VLOOKUP($A74&amp;$B74,'3'!$K$11:$L$50,2,0)),0,VLOOKUP($A74&amp;$B74,'3'!$K$11:$L$50,2,0))</f>
        <v>0</v>
      </c>
      <c r="AD74" s="35">
        <f>IF(ISNA(VLOOKUP($A74&amp;$B74,'4'!$K$11:$L$50,2,0)),0,VLOOKUP($A74&amp;$B74,'4'!$K$11:$L$50,2,0))</f>
        <v>0</v>
      </c>
      <c r="AE74" s="35">
        <f>IF(ISNA(VLOOKUP($A74&amp;$B74,'5'!$K$11:$L$50,2,0)),0,VLOOKUP($A74&amp;$B74,'5'!$K$11:$L$50,2,0))</f>
        <v>0</v>
      </c>
      <c r="AF74" s="35">
        <f>IF(ISNA(VLOOKUP($A74&amp;$B74,'6'!$K$11:$L$50,2,0)),0,VLOOKUP($A74&amp;$B74,'6'!$K$11:$L$50,2,0))</f>
        <v>0</v>
      </c>
      <c r="AG74" s="35">
        <f>IF(ISNA(VLOOKUP($A74&amp;$B74,'7'!$K$11:$L$50,2,0)),0,VLOOKUP($A74&amp;$B74,'7'!$K$11:$L$50,2,0))</f>
        <v>0</v>
      </c>
      <c r="AH74" s="35">
        <f>IF(ISNA(VLOOKUP($A74&amp;$B74,'8'!$K$11:$L$50,2,0)),0,VLOOKUP($A74&amp;$B74,'8'!$K$11:$L$50,2,0))</f>
        <v>0</v>
      </c>
      <c r="AI74" s="35">
        <f>IF(ISNA(VLOOKUP($A74&amp;$B74,'9'!$K$11:$L$50,2,0)),0,VLOOKUP($A74&amp;$B74,'9'!$K$11:$L$50,2,0))</f>
        <v>0</v>
      </c>
      <c r="AJ74" s="35">
        <f>IF(ISNA(VLOOKUP($A74&amp;$B74,'10'!$K$11:$L$50,2,0)),0,VLOOKUP($A74&amp;$B74,'10'!$K$11:$L$50,2,0))</f>
        <v>0</v>
      </c>
      <c r="AK74" s="35">
        <f>IF(ISNA(VLOOKUP($A74&amp;$B74,'11'!$K$11:$L$50,2,0)),0,VLOOKUP($A74&amp;$B74,'11'!$K$11:$L$50,2,0))</f>
        <v>0</v>
      </c>
      <c r="AL74" s="35">
        <f>IF(ISNA(VLOOKUP($A74&amp;$B74,'12'!$K$11:$L$50,2,0)),0,VLOOKUP($A74&amp;$B74,'12'!$K$11:$L$50,2,0))</f>
        <v>0</v>
      </c>
      <c r="AM74" s="35">
        <f>IF(ISNA(VLOOKUP($A74&amp;$B74,'13'!$K$11:$L$50,2,0)),0,VLOOKUP($A74&amp;$B74,'13'!$K$11:$L$50,2,0))</f>
        <v>0</v>
      </c>
      <c r="AN74" s="35">
        <f>IF(ISNA(VLOOKUP($A74&amp;$B74,'14'!$K$11:$L$50,2,0)),0,VLOOKUP($A74&amp;$B74,'14'!$K$11:$L$50,2,0))</f>
        <v>0</v>
      </c>
      <c r="AO74" s="35">
        <f>IF(ISNA(VLOOKUP($A74&amp;$B74,'15'!$K$11:$L$50,2,0)),0,VLOOKUP($A74&amp;$B74,'15'!$K$11:$L$50,2,0))</f>
        <v>0</v>
      </c>
      <c r="AP74" s="35">
        <f>IF(ISNA(VLOOKUP($A74&amp;$B74,'15'!$K$11:$L$50,2,0)),0,VLOOKUP($A74&amp;$B74,'15'!$K$11:$L$50,2,0))</f>
        <v>0</v>
      </c>
      <c r="AQ74" s="35">
        <f>IF(ISNA(VLOOKUP($A74&amp;$B74,'15'!$K$11:$L$50,2,0)),0,VLOOKUP($A74&amp;$B74,'15'!$K$11:$L$50,2,0))</f>
        <v>0</v>
      </c>
      <c r="AR74" s="35">
        <f>IF(ISNA(VLOOKUP($A74&amp;$B74,'15'!$K$11:$L$50,2,0)),0,VLOOKUP($A74&amp;$B74,'15'!$K$11:$L$50,2,0))</f>
        <v>0</v>
      </c>
      <c r="AS74" s="35">
        <f>IF(ISNA(VLOOKUP($A74&amp;$B74,'15'!$K$11:$L$50,2,0)),0,VLOOKUP($A74&amp;$B74,'15'!$K$11:$L$50,2,0))</f>
        <v>0</v>
      </c>
      <c r="AT74" s="35">
        <f>IF(ISNA(VLOOKUP($A74&amp;$B74,'15'!$K$11:$L$50,2,0)),0,VLOOKUP($A74&amp;$B74,'15'!$K$11:$L$50,2,0))</f>
        <v>0</v>
      </c>
      <c r="AU74" s="35">
        <f>IF(ISNA(VLOOKUP($A74&amp;$B74,'15'!$K$11:$L$50,2,0)),0,VLOOKUP($A74&amp;$B74,'15'!$K$11:$L$50,2,0))</f>
        <v>0</v>
      </c>
      <c r="AV74" s="35">
        <f>IF(ISNA(VLOOKUP($A74&amp;$B74,'15'!$K$11:$L$50,2,0)),0,VLOOKUP($A74&amp;$B74,'15'!$K$11:$L$50,2,0))</f>
        <v>0</v>
      </c>
      <c r="AW74" s="25">
        <f t="shared" si="8"/>
        <v>0</v>
      </c>
      <c r="AX74" s="26">
        <f t="shared" ca="1" si="9"/>
        <v>0</v>
      </c>
      <c r="AY74" s="27" t="str">
        <f t="shared" ca="1" si="10"/>
        <v>#</v>
      </c>
      <c r="AZ74" s="24" t="str">
        <f t="shared" ca="1" si="11"/>
        <v>#</v>
      </c>
      <c r="BC74" s="181" t="str">
        <f t="shared" si="12"/>
        <v/>
      </c>
      <c r="BD74" s="182">
        <f t="shared" si="13"/>
        <v>0</v>
      </c>
      <c r="BE74" s="183"/>
      <c r="BF74" s="182"/>
      <c r="BG74" s="182"/>
      <c r="BH74" s="35"/>
      <c r="BI74" s="35">
        <f ca="1">E74*Mask!G$27</f>
        <v>0</v>
      </c>
      <c r="BJ74" s="35">
        <f ca="1">F74*Mask!H$27</f>
        <v>0</v>
      </c>
      <c r="BK74" s="35">
        <f ca="1">G74*Mask!I$27</f>
        <v>0</v>
      </c>
      <c r="BL74" s="35">
        <f ca="1">H74*Mask!J$27</f>
        <v>0</v>
      </c>
      <c r="BM74" s="35">
        <f ca="1">I74*Mask!K$27</f>
        <v>0</v>
      </c>
      <c r="BN74" s="35">
        <f ca="1">J74*Mask!L$27</f>
        <v>0</v>
      </c>
      <c r="BO74" s="35">
        <f ca="1">K74*Mask!M$27</f>
        <v>0</v>
      </c>
      <c r="BP74" s="35">
        <f ca="1">L74*Mask!N$27</f>
        <v>0</v>
      </c>
      <c r="BQ74" s="35">
        <f ca="1">M74*Mask!O$27</f>
        <v>0</v>
      </c>
      <c r="BR74" s="35">
        <f ca="1">N74*Mask!P$27</f>
        <v>0</v>
      </c>
      <c r="BS74" s="35">
        <f ca="1">O74*Mask!Q$27</f>
        <v>0</v>
      </c>
      <c r="BT74" s="35">
        <f ca="1">P74*Mask!R$27</f>
        <v>0</v>
      </c>
      <c r="BU74" s="35">
        <f ca="1">Q74*Mask!S$27</f>
        <v>0</v>
      </c>
      <c r="BV74" s="35">
        <f ca="1">R74*Mask!T$27</f>
        <v>0</v>
      </c>
      <c r="BW74" s="35">
        <f ca="1">S74*Mask!U$27</f>
        <v>0</v>
      </c>
      <c r="BX74" s="35">
        <f ca="1">T74*Mask!V$27</f>
        <v>0</v>
      </c>
      <c r="BY74" s="35">
        <f ca="1">U74*Mask!W$27</f>
        <v>0</v>
      </c>
      <c r="BZ74" s="35">
        <f ca="1">V74*Mask!X$27</f>
        <v>0</v>
      </c>
      <c r="CA74" s="35">
        <f ca="1">W74*Mask!Y$27</f>
        <v>0</v>
      </c>
      <c r="CB74" s="35">
        <f ca="1">X74*Mask!Z$27</f>
        <v>0</v>
      </c>
      <c r="CC74" s="35">
        <f ca="1">Y74*Mask!AA$27</f>
        <v>0</v>
      </c>
      <c r="CD74" s="35">
        <f ca="1">Z74*Mask!AB$27</f>
        <v>0</v>
      </c>
      <c r="CE74" s="54"/>
      <c r="CF74" s="54">
        <f>IF(ISBLANK($A74),0,AA74*Mask!G$28)</f>
        <v>0</v>
      </c>
      <c r="CG74" s="54">
        <f>IF(ISBLANK($A74),0,AB74*Mask!H$28)</f>
        <v>0</v>
      </c>
      <c r="CH74" s="54">
        <f>IF(ISBLANK($A74),0,AC74*Mask!I$28)</f>
        <v>0</v>
      </c>
      <c r="CI74" s="54">
        <f>IF(ISBLANK($A74),0,AD74*Mask!J$28)</f>
        <v>0</v>
      </c>
      <c r="CJ74" s="54">
        <f>IF(ISBLANK($A74),0,AE74*Mask!K$28)</f>
        <v>0</v>
      </c>
      <c r="CK74" s="54">
        <f>IF(ISBLANK($A74),0,AF74*Mask!L$28)</f>
        <v>0</v>
      </c>
      <c r="CL74" s="54">
        <f>IF(ISBLANK($A74),0,AG74*Mask!M$28)</f>
        <v>0</v>
      </c>
      <c r="CM74" s="54">
        <f>IF(ISBLANK($A74),0,AH74*Mask!N$28)</f>
        <v>0</v>
      </c>
      <c r="CN74" s="54">
        <f>IF(ISBLANK($A74),0,AI74*Mask!O$28)</f>
        <v>0</v>
      </c>
      <c r="CO74" s="54">
        <f>IF(ISBLANK($A74),0,AJ74*Mask!P$28)</f>
        <v>0</v>
      </c>
      <c r="CP74" s="54">
        <f>IF(ISBLANK($A74),0,AK74*Mask!Q$28)</f>
        <v>0</v>
      </c>
      <c r="CQ74" s="54">
        <f>IF(ISBLANK($A74),0,AL74*Mask!R$28)</f>
        <v>0</v>
      </c>
      <c r="CR74" s="54">
        <f>IF(ISBLANK($A74),0,AM74*Mask!S$28)</f>
        <v>0</v>
      </c>
      <c r="CS74" s="54">
        <f>IF(ISBLANK($A74),0,AN74*Mask!T$28)</f>
        <v>0</v>
      </c>
      <c r="CT74" s="54">
        <f>IF(ISBLANK($A74),0,AO74*Mask!U$28)</f>
        <v>0</v>
      </c>
      <c r="CU74" s="54">
        <f>IF(ISBLANK($A74),0,AP74*Mask!V$28)</f>
        <v>0</v>
      </c>
      <c r="CV74" s="54">
        <f>IF(ISBLANK($A74),0,AQ74*Mask!W$28)</f>
        <v>0</v>
      </c>
      <c r="CW74" s="54">
        <f>IF(ISBLANK($A74),0,AR74*Mask!X$28)</f>
        <v>0</v>
      </c>
      <c r="CX74" s="54">
        <f>IF(ISBLANK($A74),0,AS74*Mask!Y$28)</f>
        <v>0</v>
      </c>
      <c r="CY74" s="54">
        <f>IF(ISBLANK($A74),0,AT74*Mask!Z$28)</f>
        <v>0</v>
      </c>
      <c r="CZ74" s="54">
        <f>IF(ISBLANK($A74),0,AU74*Mask!AA$28)</f>
        <v>0</v>
      </c>
      <c r="DA74" s="54">
        <f>IF(ISBLANK($A74),0,AV74*Mask!AB$28)</f>
        <v>0</v>
      </c>
      <c r="DC74" s="54">
        <f t="shared" ca="1" si="14"/>
        <v>0</v>
      </c>
    </row>
    <row r="75" spans="1:107">
      <c r="A75" s="17"/>
      <c r="B75" s="18"/>
      <c r="C75" s="18"/>
      <c r="D75" s="19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35">
        <v>0</v>
      </c>
      <c r="Y75" s="35">
        <v>0</v>
      </c>
      <c r="Z75" s="20">
        <v>0</v>
      </c>
      <c r="AA75" s="35">
        <f>IF(ISNA(VLOOKUP(A75&amp;B75,'1'!$K$11:$L$50,2,0)),0,VLOOKUP(A75&amp;B75,'1'!$K$11:$L$50,2,0))</f>
        <v>0</v>
      </c>
      <c r="AB75" s="35">
        <f>IF(ISNA(VLOOKUP($A75&amp;$B75,'2'!$K$11:$L$50,2,0)),0,VLOOKUP($A75&amp;$B75,'2'!$K$11:$L$50,2,0))</f>
        <v>0</v>
      </c>
      <c r="AC75" s="35">
        <f>IF(ISNA(VLOOKUP($A75&amp;$B75,'3'!$K$11:$L$50,2,0)),0,VLOOKUP($A75&amp;$B75,'3'!$K$11:$L$50,2,0))</f>
        <v>0</v>
      </c>
      <c r="AD75" s="35">
        <f>IF(ISNA(VLOOKUP($A75&amp;$B75,'4'!$K$11:$L$50,2,0)),0,VLOOKUP($A75&amp;$B75,'4'!$K$11:$L$50,2,0))</f>
        <v>0</v>
      </c>
      <c r="AE75" s="35">
        <f>IF(ISNA(VLOOKUP($A75&amp;$B75,'5'!$K$11:$L$50,2,0)),0,VLOOKUP($A75&amp;$B75,'5'!$K$11:$L$50,2,0))</f>
        <v>0</v>
      </c>
      <c r="AF75" s="35">
        <f>IF(ISNA(VLOOKUP($A75&amp;$B75,'6'!$K$11:$L$50,2,0)),0,VLOOKUP($A75&amp;$B75,'6'!$K$11:$L$50,2,0))</f>
        <v>0</v>
      </c>
      <c r="AG75" s="35">
        <f>IF(ISNA(VLOOKUP($A75&amp;$B75,'7'!$K$11:$L$50,2,0)),0,VLOOKUP($A75&amp;$B75,'7'!$K$11:$L$50,2,0))</f>
        <v>0</v>
      </c>
      <c r="AH75" s="35">
        <f>IF(ISNA(VLOOKUP($A75&amp;$B75,'8'!$K$11:$L$50,2,0)),0,VLOOKUP($A75&amp;$B75,'8'!$K$11:$L$50,2,0))</f>
        <v>0</v>
      </c>
      <c r="AI75" s="35">
        <f>IF(ISNA(VLOOKUP($A75&amp;$B75,'9'!$K$11:$L$50,2,0)),0,VLOOKUP($A75&amp;$B75,'9'!$K$11:$L$50,2,0))</f>
        <v>0</v>
      </c>
      <c r="AJ75" s="35">
        <f>IF(ISNA(VLOOKUP($A75&amp;$B75,'10'!$K$11:$L$50,2,0)),0,VLOOKUP($A75&amp;$B75,'10'!$K$11:$L$50,2,0))</f>
        <v>0</v>
      </c>
      <c r="AK75" s="35">
        <f>IF(ISNA(VLOOKUP($A75&amp;$B75,'11'!$K$11:$L$50,2,0)),0,VLOOKUP($A75&amp;$B75,'11'!$K$11:$L$50,2,0))</f>
        <v>0</v>
      </c>
      <c r="AL75" s="35">
        <f>IF(ISNA(VLOOKUP($A75&amp;$B75,'12'!$K$11:$L$50,2,0)),0,VLOOKUP($A75&amp;$B75,'12'!$K$11:$L$50,2,0))</f>
        <v>0</v>
      </c>
      <c r="AM75" s="35">
        <f>IF(ISNA(VLOOKUP($A75&amp;$B75,'13'!$K$11:$L$50,2,0)),0,VLOOKUP($A75&amp;$B75,'13'!$K$11:$L$50,2,0))</f>
        <v>0</v>
      </c>
      <c r="AN75" s="35">
        <f>IF(ISNA(VLOOKUP($A75&amp;$B75,'14'!$K$11:$L$50,2,0)),0,VLOOKUP($A75&amp;$B75,'14'!$K$11:$L$50,2,0))</f>
        <v>0</v>
      </c>
      <c r="AO75" s="35">
        <f>IF(ISNA(VLOOKUP($A75&amp;$B75,'15'!$K$11:$L$50,2,0)),0,VLOOKUP($A75&amp;$B75,'15'!$K$11:$L$50,2,0))</f>
        <v>0</v>
      </c>
      <c r="AP75" s="35">
        <f>IF(ISNA(VLOOKUP($A75&amp;$B75,'15'!$K$11:$L$50,2,0)),0,VLOOKUP($A75&amp;$B75,'15'!$K$11:$L$50,2,0))</f>
        <v>0</v>
      </c>
      <c r="AQ75" s="35">
        <f>IF(ISNA(VLOOKUP($A75&amp;$B75,'15'!$K$11:$L$50,2,0)),0,VLOOKUP($A75&amp;$B75,'15'!$K$11:$L$50,2,0))</f>
        <v>0</v>
      </c>
      <c r="AR75" s="35">
        <f>IF(ISNA(VLOOKUP($A75&amp;$B75,'15'!$K$11:$L$50,2,0)),0,VLOOKUP($A75&amp;$B75,'15'!$K$11:$L$50,2,0))</f>
        <v>0</v>
      </c>
      <c r="AS75" s="35">
        <f>IF(ISNA(VLOOKUP($A75&amp;$B75,'15'!$K$11:$L$50,2,0)),0,VLOOKUP($A75&amp;$B75,'15'!$K$11:$L$50,2,0))</f>
        <v>0</v>
      </c>
      <c r="AT75" s="35">
        <f>IF(ISNA(VLOOKUP($A75&amp;$B75,'15'!$K$11:$L$50,2,0)),0,VLOOKUP($A75&amp;$B75,'15'!$K$11:$L$50,2,0))</f>
        <v>0</v>
      </c>
      <c r="AU75" s="35">
        <f>IF(ISNA(VLOOKUP($A75&amp;$B75,'15'!$K$11:$L$50,2,0)),0,VLOOKUP($A75&amp;$B75,'15'!$K$11:$L$50,2,0))</f>
        <v>0</v>
      </c>
      <c r="AV75" s="35">
        <f>IF(ISNA(VLOOKUP($A75&amp;$B75,'15'!$K$11:$L$50,2,0)),0,VLOOKUP($A75&amp;$B75,'15'!$K$11:$L$50,2,0))</f>
        <v>0</v>
      </c>
      <c r="AW75" s="25">
        <f t="shared" si="8"/>
        <v>0</v>
      </c>
      <c r="AX75" s="26">
        <f t="shared" ca="1" si="9"/>
        <v>0</v>
      </c>
      <c r="AY75" s="27" t="str">
        <f t="shared" ca="1" si="10"/>
        <v>#</v>
      </c>
      <c r="AZ75" s="24" t="str">
        <f t="shared" ca="1" si="11"/>
        <v>#</v>
      </c>
      <c r="BC75" s="181" t="str">
        <f t="shared" si="12"/>
        <v/>
      </c>
      <c r="BD75" s="182">
        <f t="shared" si="13"/>
        <v>0</v>
      </c>
      <c r="BE75" s="183"/>
      <c r="BF75" s="182"/>
      <c r="BG75" s="182"/>
      <c r="BH75" s="35"/>
      <c r="BI75" s="35">
        <f ca="1">E75*Mask!G$27</f>
        <v>0</v>
      </c>
      <c r="BJ75" s="35">
        <f ca="1">F75*Mask!H$27</f>
        <v>0</v>
      </c>
      <c r="BK75" s="35">
        <f ca="1">G75*Mask!I$27</f>
        <v>0</v>
      </c>
      <c r="BL75" s="35">
        <f ca="1">H75*Mask!J$27</f>
        <v>0</v>
      </c>
      <c r="BM75" s="35">
        <f ca="1">I75*Mask!K$27</f>
        <v>0</v>
      </c>
      <c r="BN75" s="35">
        <f ca="1">J75*Mask!L$27</f>
        <v>0</v>
      </c>
      <c r="BO75" s="35">
        <f ca="1">K75*Mask!M$27</f>
        <v>0</v>
      </c>
      <c r="BP75" s="35">
        <f ca="1">L75*Mask!N$27</f>
        <v>0</v>
      </c>
      <c r="BQ75" s="35">
        <f ca="1">M75*Mask!O$27</f>
        <v>0</v>
      </c>
      <c r="BR75" s="35">
        <f ca="1">N75*Mask!P$27</f>
        <v>0</v>
      </c>
      <c r="BS75" s="35">
        <f ca="1">O75*Mask!Q$27</f>
        <v>0</v>
      </c>
      <c r="BT75" s="35">
        <f ca="1">P75*Mask!R$27</f>
        <v>0</v>
      </c>
      <c r="BU75" s="35">
        <f ca="1">Q75*Mask!S$27</f>
        <v>0</v>
      </c>
      <c r="BV75" s="35">
        <f ca="1">R75*Mask!T$27</f>
        <v>0</v>
      </c>
      <c r="BW75" s="35">
        <f ca="1">S75*Mask!U$27</f>
        <v>0</v>
      </c>
      <c r="BX75" s="35">
        <f ca="1">T75*Mask!V$27</f>
        <v>0</v>
      </c>
      <c r="BY75" s="35">
        <f ca="1">U75*Mask!W$27</f>
        <v>0</v>
      </c>
      <c r="BZ75" s="35">
        <f ca="1">V75*Mask!X$27</f>
        <v>0</v>
      </c>
      <c r="CA75" s="35">
        <f ca="1">W75*Mask!Y$27</f>
        <v>0</v>
      </c>
      <c r="CB75" s="35">
        <f ca="1">X75*Mask!Z$27</f>
        <v>0</v>
      </c>
      <c r="CC75" s="35">
        <f ca="1">Y75*Mask!AA$27</f>
        <v>0</v>
      </c>
      <c r="CD75" s="35">
        <f ca="1">Z75*Mask!AB$27</f>
        <v>0</v>
      </c>
      <c r="CE75" s="54"/>
      <c r="CF75" s="54">
        <f>IF(ISBLANK($A75),0,AA75*Mask!G$28)</f>
        <v>0</v>
      </c>
      <c r="CG75" s="54">
        <f>IF(ISBLANK($A75),0,AB75*Mask!H$28)</f>
        <v>0</v>
      </c>
      <c r="CH75" s="54">
        <f>IF(ISBLANK($A75),0,AC75*Mask!I$28)</f>
        <v>0</v>
      </c>
      <c r="CI75" s="54">
        <f>IF(ISBLANK($A75),0,AD75*Mask!J$28)</f>
        <v>0</v>
      </c>
      <c r="CJ75" s="54">
        <f>IF(ISBLANK($A75),0,AE75*Mask!K$28)</f>
        <v>0</v>
      </c>
      <c r="CK75" s="54">
        <f>IF(ISBLANK($A75),0,AF75*Mask!L$28)</f>
        <v>0</v>
      </c>
      <c r="CL75" s="54">
        <f>IF(ISBLANK($A75),0,AG75*Mask!M$28)</f>
        <v>0</v>
      </c>
      <c r="CM75" s="54">
        <f>IF(ISBLANK($A75),0,AH75*Mask!N$28)</f>
        <v>0</v>
      </c>
      <c r="CN75" s="54">
        <f>IF(ISBLANK($A75),0,AI75*Mask!O$28)</f>
        <v>0</v>
      </c>
      <c r="CO75" s="54">
        <f>IF(ISBLANK($A75),0,AJ75*Mask!P$28)</f>
        <v>0</v>
      </c>
      <c r="CP75" s="54">
        <f>IF(ISBLANK($A75),0,AK75*Mask!Q$28)</f>
        <v>0</v>
      </c>
      <c r="CQ75" s="54">
        <f>IF(ISBLANK($A75),0,AL75*Mask!R$28)</f>
        <v>0</v>
      </c>
      <c r="CR75" s="54">
        <f>IF(ISBLANK($A75),0,AM75*Mask!S$28)</f>
        <v>0</v>
      </c>
      <c r="CS75" s="54">
        <f>IF(ISBLANK($A75),0,AN75*Mask!T$28)</f>
        <v>0</v>
      </c>
      <c r="CT75" s="54">
        <f>IF(ISBLANK($A75),0,AO75*Mask!U$28)</f>
        <v>0</v>
      </c>
      <c r="CU75" s="54">
        <f>IF(ISBLANK($A75),0,AP75*Mask!V$28)</f>
        <v>0</v>
      </c>
      <c r="CV75" s="54">
        <f>IF(ISBLANK($A75),0,AQ75*Mask!W$28)</f>
        <v>0</v>
      </c>
      <c r="CW75" s="54">
        <f>IF(ISBLANK($A75),0,AR75*Mask!X$28)</f>
        <v>0</v>
      </c>
      <c r="CX75" s="54">
        <f>IF(ISBLANK($A75),0,AS75*Mask!Y$28)</f>
        <v>0</v>
      </c>
      <c r="CY75" s="54">
        <f>IF(ISBLANK($A75),0,AT75*Mask!Z$28)</f>
        <v>0</v>
      </c>
      <c r="CZ75" s="54">
        <f>IF(ISBLANK($A75),0,AU75*Mask!AA$28)</f>
        <v>0</v>
      </c>
      <c r="DA75" s="54">
        <f>IF(ISBLANK($A75),0,AV75*Mask!AB$28)</f>
        <v>0</v>
      </c>
      <c r="DC75" s="54">
        <f t="shared" ca="1" si="14"/>
        <v>0</v>
      </c>
    </row>
    <row r="76" spans="1:107">
      <c r="A76" s="17"/>
      <c r="B76" s="18"/>
      <c r="C76" s="18"/>
      <c r="D76" s="19"/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35">
        <v>0</v>
      </c>
      <c r="Y76" s="35">
        <v>0</v>
      </c>
      <c r="Z76" s="20">
        <v>0</v>
      </c>
      <c r="AA76" s="35">
        <f>IF(ISNA(VLOOKUP(A76&amp;B76,'1'!$K$11:$L$50,2,0)),0,VLOOKUP(A76&amp;B76,'1'!$K$11:$L$50,2,0))</f>
        <v>0</v>
      </c>
      <c r="AB76" s="35">
        <f>IF(ISNA(VLOOKUP($A76&amp;$B76,'2'!$K$11:$L$50,2,0)),0,VLOOKUP($A76&amp;$B76,'2'!$K$11:$L$50,2,0))</f>
        <v>0</v>
      </c>
      <c r="AC76" s="35">
        <f>IF(ISNA(VLOOKUP($A76&amp;$B76,'3'!$K$11:$L$50,2,0)),0,VLOOKUP($A76&amp;$B76,'3'!$K$11:$L$50,2,0))</f>
        <v>0</v>
      </c>
      <c r="AD76" s="35">
        <f>IF(ISNA(VLOOKUP($A76&amp;$B76,'4'!$K$11:$L$50,2,0)),0,VLOOKUP($A76&amp;$B76,'4'!$K$11:$L$50,2,0))</f>
        <v>0</v>
      </c>
      <c r="AE76" s="35">
        <f>IF(ISNA(VLOOKUP($A76&amp;$B76,'5'!$K$11:$L$50,2,0)),0,VLOOKUP($A76&amp;$B76,'5'!$K$11:$L$50,2,0))</f>
        <v>0</v>
      </c>
      <c r="AF76" s="35">
        <f>IF(ISNA(VLOOKUP($A76&amp;$B76,'6'!$K$11:$L$50,2,0)),0,VLOOKUP($A76&amp;$B76,'6'!$K$11:$L$50,2,0))</f>
        <v>0</v>
      </c>
      <c r="AG76" s="35">
        <f>IF(ISNA(VLOOKUP($A76&amp;$B76,'7'!$K$11:$L$50,2,0)),0,VLOOKUP($A76&amp;$B76,'7'!$K$11:$L$50,2,0))</f>
        <v>0</v>
      </c>
      <c r="AH76" s="35">
        <f>IF(ISNA(VLOOKUP($A76&amp;$B76,'8'!$K$11:$L$50,2,0)),0,VLOOKUP($A76&amp;$B76,'8'!$K$11:$L$50,2,0))</f>
        <v>0</v>
      </c>
      <c r="AI76" s="35">
        <f>IF(ISNA(VLOOKUP($A76&amp;$B76,'9'!$K$11:$L$50,2,0)),0,VLOOKUP($A76&amp;$B76,'9'!$K$11:$L$50,2,0))</f>
        <v>0</v>
      </c>
      <c r="AJ76" s="35">
        <f>IF(ISNA(VLOOKUP($A76&amp;$B76,'10'!$K$11:$L$50,2,0)),0,VLOOKUP($A76&amp;$B76,'10'!$K$11:$L$50,2,0))</f>
        <v>0</v>
      </c>
      <c r="AK76" s="35">
        <f>IF(ISNA(VLOOKUP($A76&amp;$B76,'11'!$K$11:$L$50,2,0)),0,VLOOKUP($A76&amp;$B76,'11'!$K$11:$L$50,2,0))</f>
        <v>0</v>
      </c>
      <c r="AL76" s="35">
        <f>IF(ISNA(VLOOKUP($A76&amp;$B76,'12'!$K$11:$L$50,2,0)),0,VLOOKUP($A76&amp;$B76,'12'!$K$11:$L$50,2,0))</f>
        <v>0</v>
      </c>
      <c r="AM76" s="35">
        <f>IF(ISNA(VLOOKUP($A76&amp;$B76,'13'!$K$11:$L$50,2,0)),0,VLOOKUP($A76&amp;$B76,'13'!$K$11:$L$50,2,0))</f>
        <v>0</v>
      </c>
      <c r="AN76" s="35">
        <f>IF(ISNA(VLOOKUP($A76&amp;$B76,'14'!$K$11:$L$50,2,0)),0,VLOOKUP($A76&amp;$B76,'14'!$K$11:$L$50,2,0))</f>
        <v>0</v>
      </c>
      <c r="AO76" s="35">
        <f>IF(ISNA(VLOOKUP($A76&amp;$B76,'15'!$K$11:$L$50,2,0)),0,VLOOKUP($A76&amp;$B76,'15'!$K$11:$L$50,2,0))</f>
        <v>0</v>
      </c>
      <c r="AP76" s="35">
        <f>IF(ISNA(VLOOKUP($A76&amp;$B76,'15'!$K$11:$L$50,2,0)),0,VLOOKUP($A76&amp;$B76,'15'!$K$11:$L$50,2,0))</f>
        <v>0</v>
      </c>
      <c r="AQ76" s="35">
        <f>IF(ISNA(VLOOKUP($A76&amp;$B76,'15'!$K$11:$L$50,2,0)),0,VLOOKUP($A76&amp;$B76,'15'!$K$11:$L$50,2,0))</f>
        <v>0</v>
      </c>
      <c r="AR76" s="35">
        <f>IF(ISNA(VLOOKUP($A76&amp;$B76,'15'!$K$11:$L$50,2,0)),0,VLOOKUP($A76&amp;$B76,'15'!$K$11:$L$50,2,0))</f>
        <v>0</v>
      </c>
      <c r="AS76" s="35">
        <f>IF(ISNA(VLOOKUP($A76&amp;$B76,'15'!$K$11:$L$50,2,0)),0,VLOOKUP($A76&amp;$B76,'15'!$K$11:$L$50,2,0))</f>
        <v>0</v>
      </c>
      <c r="AT76" s="35">
        <f>IF(ISNA(VLOOKUP($A76&amp;$B76,'15'!$K$11:$L$50,2,0)),0,VLOOKUP($A76&amp;$B76,'15'!$K$11:$L$50,2,0))</f>
        <v>0</v>
      </c>
      <c r="AU76" s="35">
        <f>IF(ISNA(VLOOKUP($A76&amp;$B76,'15'!$K$11:$L$50,2,0)),0,VLOOKUP($A76&amp;$B76,'15'!$K$11:$L$50,2,0))</f>
        <v>0</v>
      </c>
      <c r="AV76" s="35">
        <f>IF(ISNA(VLOOKUP($A76&amp;$B76,'15'!$K$11:$L$50,2,0)),0,VLOOKUP($A76&amp;$B76,'15'!$K$11:$L$50,2,0))</f>
        <v>0</v>
      </c>
      <c r="AW76" s="25">
        <f t="shared" si="8"/>
        <v>0</v>
      </c>
      <c r="AX76" s="26">
        <f t="shared" ca="1" si="9"/>
        <v>0</v>
      </c>
      <c r="AY76" s="27" t="str">
        <f t="shared" ca="1" si="10"/>
        <v>#</v>
      </c>
      <c r="AZ76" s="24" t="str">
        <f t="shared" ca="1" si="11"/>
        <v>#</v>
      </c>
      <c r="BC76" s="181" t="str">
        <f t="shared" si="12"/>
        <v/>
      </c>
      <c r="BD76" s="182">
        <f t="shared" si="13"/>
        <v>0</v>
      </c>
      <c r="BE76" s="183"/>
      <c r="BF76" s="182"/>
      <c r="BG76" s="182"/>
      <c r="BH76" s="35"/>
      <c r="BI76" s="35">
        <f ca="1">E76*Mask!G$27</f>
        <v>0</v>
      </c>
      <c r="BJ76" s="35">
        <f ca="1">F76*Mask!H$27</f>
        <v>0</v>
      </c>
      <c r="BK76" s="35">
        <f ca="1">G76*Mask!I$27</f>
        <v>0</v>
      </c>
      <c r="BL76" s="35">
        <f ca="1">H76*Mask!J$27</f>
        <v>0</v>
      </c>
      <c r="BM76" s="35">
        <f ca="1">I76*Mask!K$27</f>
        <v>0</v>
      </c>
      <c r="BN76" s="35">
        <f ca="1">J76*Mask!L$27</f>
        <v>0</v>
      </c>
      <c r="BO76" s="35">
        <f ca="1">K76*Mask!M$27</f>
        <v>0</v>
      </c>
      <c r="BP76" s="35">
        <f ca="1">L76*Mask!N$27</f>
        <v>0</v>
      </c>
      <c r="BQ76" s="35">
        <f ca="1">M76*Mask!O$27</f>
        <v>0</v>
      </c>
      <c r="BR76" s="35">
        <f ca="1">N76*Mask!P$27</f>
        <v>0</v>
      </c>
      <c r="BS76" s="35">
        <f ca="1">O76*Mask!Q$27</f>
        <v>0</v>
      </c>
      <c r="BT76" s="35">
        <f ca="1">P76*Mask!R$27</f>
        <v>0</v>
      </c>
      <c r="BU76" s="35">
        <f ca="1">Q76*Mask!S$27</f>
        <v>0</v>
      </c>
      <c r="BV76" s="35">
        <f ca="1">R76*Mask!T$27</f>
        <v>0</v>
      </c>
      <c r="BW76" s="35">
        <f ca="1">S76*Mask!U$27</f>
        <v>0</v>
      </c>
      <c r="BX76" s="35">
        <f ca="1">T76*Mask!V$27</f>
        <v>0</v>
      </c>
      <c r="BY76" s="35">
        <f ca="1">U76*Mask!W$27</f>
        <v>0</v>
      </c>
      <c r="BZ76" s="35">
        <f ca="1">V76*Mask!X$27</f>
        <v>0</v>
      </c>
      <c r="CA76" s="35">
        <f ca="1">W76*Mask!Y$27</f>
        <v>0</v>
      </c>
      <c r="CB76" s="35">
        <f ca="1">X76*Mask!Z$27</f>
        <v>0</v>
      </c>
      <c r="CC76" s="35">
        <f ca="1">Y76*Mask!AA$27</f>
        <v>0</v>
      </c>
      <c r="CD76" s="35">
        <f ca="1">Z76*Mask!AB$27</f>
        <v>0</v>
      </c>
      <c r="CE76" s="54"/>
      <c r="CF76" s="54">
        <f>IF(ISBLANK($A76),0,AA76*Mask!G$28)</f>
        <v>0</v>
      </c>
      <c r="CG76" s="54">
        <f>IF(ISBLANK($A76),0,AB76*Mask!H$28)</f>
        <v>0</v>
      </c>
      <c r="CH76" s="54">
        <f>IF(ISBLANK($A76),0,AC76*Mask!I$28)</f>
        <v>0</v>
      </c>
      <c r="CI76" s="54">
        <f>IF(ISBLANK($A76),0,AD76*Mask!J$28)</f>
        <v>0</v>
      </c>
      <c r="CJ76" s="54">
        <f>IF(ISBLANK($A76),0,AE76*Mask!K$28)</f>
        <v>0</v>
      </c>
      <c r="CK76" s="54">
        <f>IF(ISBLANK($A76),0,AF76*Mask!L$28)</f>
        <v>0</v>
      </c>
      <c r="CL76" s="54">
        <f>IF(ISBLANK($A76),0,AG76*Mask!M$28)</f>
        <v>0</v>
      </c>
      <c r="CM76" s="54">
        <f>IF(ISBLANK($A76),0,AH76*Mask!N$28)</f>
        <v>0</v>
      </c>
      <c r="CN76" s="54">
        <f>IF(ISBLANK($A76),0,AI76*Mask!O$28)</f>
        <v>0</v>
      </c>
      <c r="CO76" s="54">
        <f>IF(ISBLANK($A76),0,AJ76*Mask!P$28)</f>
        <v>0</v>
      </c>
      <c r="CP76" s="54">
        <f>IF(ISBLANK($A76),0,AK76*Mask!Q$28)</f>
        <v>0</v>
      </c>
      <c r="CQ76" s="54">
        <f>IF(ISBLANK($A76),0,AL76*Mask!R$28)</f>
        <v>0</v>
      </c>
      <c r="CR76" s="54">
        <f>IF(ISBLANK($A76),0,AM76*Mask!S$28)</f>
        <v>0</v>
      </c>
      <c r="CS76" s="54">
        <f>IF(ISBLANK($A76),0,AN76*Mask!T$28)</f>
        <v>0</v>
      </c>
      <c r="CT76" s="54">
        <f>IF(ISBLANK($A76),0,AO76*Mask!U$28)</f>
        <v>0</v>
      </c>
      <c r="CU76" s="54">
        <f>IF(ISBLANK($A76),0,AP76*Mask!V$28)</f>
        <v>0</v>
      </c>
      <c r="CV76" s="54">
        <f>IF(ISBLANK($A76),0,AQ76*Mask!W$28)</f>
        <v>0</v>
      </c>
      <c r="CW76" s="54">
        <f>IF(ISBLANK($A76),0,AR76*Mask!X$28)</f>
        <v>0</v>
      </c>
      <c r="CX76" s="54">
        <f>IF(ISBLANK($A76),0,AS76*Mask!Y$28)</f>
        <v>0</v>
      </c>
      <c r="CY76" s="54">
        <f>IF(ISBLANK($A76),0,AT76*Mask!Z$28)</f>
        <v>0</v>
      </c>
      <c r="CZ76" s="54">
        <f>IF(ISBLANK($A76),0,AU76*Mask!AA$28)</f>
        <v>0</v>
      </c>
      <c r="DA76" s="54">
        <f>IF(ISBLANK($A76),0,AV76*Mask!AB$28)</f>
        <v>0</v>
      </c>
      <c r="DC76" s="54">
        <f t="shared" ca="1" si="14"/>
        <v>0</v>
      </c>
    </row>
    <row r="77" spans="1:107">
      <c r="A77" s="17"/>
      <c r="B77" s="18"/>
      <c r="C77" s="18"/>
      <c r="D77" s="19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35">
        <v>0</v>
      </c>
      <c r="Y77" s="35">
        <v>0</v>
      </c>
      <c r="Z77" s="20">
        <v>0</v>
      </c>
      <c r="AA77" s="35">
        <f>IF(ISNA(VLOOKUP(A77&amp;B77,'1'!$K$11:$L$50,2,0)),0,VLOOKUP(A77&amp;B77,'1'!$K$11:$L$50,2,0))</f>
        <v>0</v>
      </c>
      <c r="AB77" s="35">
        <f>IF(ISNA(VLOOKUP($A77&amp;$B77,'2'!$K$11:$L$50,2,0)),0,VLOOKUP($A77&amp;$B77,'2'!$K$11:$L$50,2,0))</f>
        <v>0</v>
      </c>
      <c r="AC77" s="35">
        <f>IF(ISNA(VLOOKUP($A77&amp;$B77,'3'!$K$11:$L$50,2,0)),0,VLOOKUP($A77&amp;$B77,'3'!$K$11:$L$50,2,0))</f>
        <v>0</v>
      </c>
      <c r="AD77" s="35">
        <f>IF(ISNA(VLOOKUP($A77&amp;$B77,'4'!$K$11:$L$50,2,0)),0,VLOOKUP($A77&amp;$B77,'4'!$K$11:$L$50,2,0))</f>
        <v>0</v>
      </c>
      <c r="AE77" s="35">
        <f>IF(ISNA(VLOOKUP($A77&amp;$B77,'5'!$K$11:$L$50,2,0)),0,VLOOKUP($A77&amp;$B77,'5'!$K$11:$L$50,2,0))</f>
        <v>0</v>
      </c>
      <c r="AF77" s="35">
        <f>IF(ISNA(VLOOKUP($A77&amp;$B77,'6'!$K$11:$L$50,2,0)),0,VLOOKUP($A77&amp;$B77,'6'!$K$11:$L$50,2,0))</f>
        <v>0</v>
      </c>
      <c r="AG77" s="35">
        <f>IF(ISNA(VLOOKUP($A77&amp;$B77,'7'!$K$11:$L$50,2,0)),0,VLOOKUP($A77&amp;$B77,'7'!$K$11:$L$50,2,0))</f>
        <v>0</v>
      </c>
      <c r="AH77" s="35">
        <f>IF(ISNA(VLOOKUP($A77&amp;$B77,'8'!$K$11:$L$50,2,0)),0,VLOOKUP($A77&amp;$B77,'8'!$K$11:$L$50,2,0))</f>
        <v>0</v>
      </c>
      <c r="AI77" s="35">
        <f>IF(ISNA(VLOOKUP($A77&amp;$B77,'9'!$K$11:$L$50,2,0)),0,VLOOKUP($A77&amp;$B77,'9'!$K$11:$L$50,2,0))</f>
        <v>0</v>
      </c>
      <c r="AJ77" s="35">
        <f>IF(ISNA(VLOOKUP($A77&amp;$B77,'10'!$K$11:$L$50,2,0)),0,VLOOKUP($A77&amp;$B77,'10'!$K$11:$L$50,2,0))</f>
        <v>0</v>
      </c>
      <c r="AK77" s="35">
        <f>IF(ISNA(VLOOKUP($A77&amp;$B77,'11'!$K$11:$L$50,2,0)),0,VLOOKUP($A77&amp;$B77,'11'!$K$11:$L$50,2,0))</f>
        <v>0</v>
      </c>
      <c r="AL77" s="35">
        <f>IF(ISNA(VLOOKUP($A77&amp;$B77,'12'!$K$11:$L$50,2,0)),0,VLOOKUP($A77&amp;$B77,'12'!$K$11:$L$50,2,0))</f>
        <v>0</v>
      </c>
      <c r="AM77" s="35">
        <f>IF(ISNA(VLOOKUP($A77&amp;$B77,'13'!$K$11:$L$50,2,0)),0,VLOOKUP($A77&amp;$B77,'13'!$K$11:$L$50,2,0))</f>
        <v>0</v>
      </c>
      <c r="AN77" s="35">
        <f>IF(ISNA(VLOOKUP($A77&amp;$B77,'14'!$K$11:$L$50,2,0)),0,VLOOKUP($A77&amp;$B77,'14'!$K$11:$L$50,2,0))</f>
        <v>0</v>
      </c>
      <c r="AO77" s="35">
        <f>IF(ISNA(VLOOKUP($A77&amp;$B77,'15'!$K$11:$L$50,2,0)),0,VLOOKUP($A77&amp;$B77,'15'!$K$11:$L$50,2,0))</f>
        <v>0</v>
      </c>
      <c r="AP77" s="35">
        <f>IF(ISNA(VLOOKUP($A77&amp;$B77,'15'!$K$11:$L$50,2,0)),0,VLOOKUP($A77&amp;$B77,'15'!$K$11:$L$50,2,0))</f>
        <v>0</v>
      </c>
      <c r="AQ77" s="35">
        <f>IF(ISNA(VLOOKUP($A77&amp;$B77,'15'!$K$11:$L$50,2,0)),0,VLOOKUP($A77&amp;$B77,'15'!$K$11:$L$50,2,0))</f>
        <v>0</v>
      </c>
      <c r="AR77" s="35">
        <f>IF(ISNA(VLOOKUP($A77&amp;$B77,'15'!$K$11:$L$50,2,0)),0,VLOOKUP($A77&amp;$B77,'15'!$K$11:$L$50,2,0))</f>
        <v>0</v>
      </c>
      <c r="AS77" s="35">
        <f>IF(ISNA(VLOOKUP($A77&amp;$B77,'15'!$K$11:$L$50,2,0)),0,VLOOKUP($A77&amp;$B77,'15'!$K$11:$L$50,2,0))</f>
        <v>0</v>
      </c>
      <c r="AT77" s="35">
        <f>IF(ISNA(VLOOKUP($A77&amp;$B77,'15'!$K$11:$L$50,2,0)),0,VLOOKUP($A77&amp;$B77,'15'!$K$11:$L$50,2,0))</f>
        <v>0</v>
      </c>
      <c r="AU77" s="35">
        <f>IF(ISNA(VLOOKUP($A77&amp;$B77,'15'!$K$11:$L$50,2,0)),0,VLOOKUP($A77&amp;$B77,'15'!$K$11:$L$50,2,0))</f>
        <v>0</v>
      </c>
      <c r="AV77" s="35">
        <f>IF(ISNA(VLOOKUP($A77&amp;$B77,'15'!$K$11:$L$50,2,0)),0,VLOOKUP($A77&amp;$B77,'15'!$K$11:$L$50,2,0))</f>
        <v>0</v>
      </c>
      <c r="AW77" s="25">
        <f t="shared" si="8"/>
        <v>0</v>
      </c>
      <c r="AX77" s="26">
        <f t="shared" ca="1" si="9"/>
        <v>0</v>
      </c>
      <c r="AY77" s="27" t="str">
        <f t="shared" ca="1" si="10"/>
        <v>#</v>
      </c>
      <c r="AZ77" s="24" t="str">
        <f t="shared" ca="1" si="11"/>
        <v>#</v>
      </c>
      <c r="BC77" s="181" t="str">
        <f t="shared" si="12"/>
        <v/>
      </c>
      <c r="BD77" s="182">
        <f t="shared" si="13"/>
        <v>0</v>
      </c>
      <c r="BE77" s="183"/>
      <c r="BF77" s="182"/>
      <c r="BG77" s="182"/>
      <c r="BH77" s="35"/>
      <c r="BI77" s="35">
        <f ca="1">E77*Mask!G$27</f>
        <v>0</v>
      </c>
      <c r="BJ77" s="35">
        <f ca="1">F77*Mask!H$27</f>
        <v>0</v>
      </c>
      <c r="BK77" s="35">
        <f ca="1">G77*Mask!I$27</f>
        <v>0</v>
      </c>
      <c r="BL77" s="35">
        <f ca="1">H77*Mask!J$27</f>
        <v>0</v>
      </c>
      <c r="BM77" s="35">
        <f ca="1">I77*Mask!K$27</f>
        <v>0</v>
      </c>
      <c r="BN77" s="35">
        <f ca="1">J77*Mask!L$27</f>
        <v>0</v>
      </c>
      <c r="BO77" s="35">
        <f ca="1">K77*Mask!M$27</f>
        <v>0</v>
      </c>
      <c r="BP77" s="35">
        <f ca="1">L77*Mask!N$27</f>
        <v>0</v>
      </c>
      <c r="BQ77" s="35">
        <f ca="1">M77*Mask!O$27</f>
        <v>0</v>
      </c>
      <c r="BR77" s="35">
        <f ca="1">N77*Mask!P$27</f>
        <v>0</v>
      </c>
      <c r="BS77" s="35">
        <f ca="1">O77*Mask!Q$27</f>
        <v>0</v>
      </c>
      <c r="BT77" s="35">
        <f ca="1">P77*Mask!R$27</f>
        <v>0</v>
      </c>
      <c r="BU77" s="35">
        <f ca="1">Q77*Mask!S$27</f>
        <v>0</v>
      </c>
      <c r="BV77" s="35">
        <f ca="1">R77*Mask!T$27</f>
        <v>0</v>
      </c>
      <c r="BW77" s="35">
        <f ca="1">S77*Mask!U$27</f>
        <v>0</v>
      </c>
      <c r="BX77" s="35">
        <f ca="1">T77*Mask!V$27</f>
        <v>0</v>
      </c>
      <c r="BY77" s="35">
        <f ca="1">U77*Mask!W$27</f>
        <v>0</v>
      </c>
      <c r="BZ77" s="35">
        <f ca="1">V77*Mask!X$27</f>
        <v>0</v>
      </c>
      <c r="CA77" s="35">
        <f ca="1">W77*Mask!Y$27</f>
        <v>0</v>
      </c>
      <c r="CB77" s="35">
        <f ca="1">X77*Mask!Z$27</f>
        <v>0</v>
      </c>
      <c r="CC77" s="35">
        <f ca="1">Y77*Mask!AA$27</f>
        <v>0</v>
      </c>
      <c r="CD77" s="35">
        <f ca="1">Z77*Mask!AB$27</f>
        <v>0</v>
      </c>
      <c r="CE77" s="54"/>
      <c r="CF77" s="54">
        <f>IF(ISBLANK($A77),0,AA77*Mask!G$28)</f>
        <v>0</v>
      </c>
      <c r="CG77" s="54">
        <f>IF(ISBLANK($A77),0,AB77*Mask!H$28)</f>
        <v>0</v>
      </c>
      <c r="CH77" s="54">
        <f>IF(ISBLANK($A77),0,AC77*Mask!I$28)</f>
        <v>0</v>
      </c>
      <c r="CI77" s="54">
        <f>IF(ISBLANK($A77),0,AD77*Mask!J$28)</f>
        <v>0</v>
      </c>
      <c r="CJ77" s="54">
        <f>IF(ISBLANK($A77),0,AE77*Mask!K$28)</f>
        <v>0</v>
      </c>
      <c r="CK77" s="54">
        <f>IF(ISBLANK($A77),0,AF77*Mask!L$28)</f>
        <v>0</v>
      </c>
      <c r="CL77" s="54">
        <f>IF(ISBLANK($A77),0,AG77*Mask!M$28)</f>
        <v>0</v>
      </c>
      <c r="CM77" s="54">
        <f>IF(ISBLANK($A77),0,AH77*Mask!N$28)</f>
        <v>0</v>
      </c>
      <c r="CN77" s="54">
        <f>IF(ISBLANK($A77),0,AI77*Mask!O$28)</f>
        <v>0</v>
      </c>
      <c r="CO77" s="54">
        <f>IF(ISBLANK($A77),0,AJ77*Mask!P$28)</f>
        <v>0</v>
      </c>
      <c r="CP77" s="54">
        <f>IF(ISBLANK($A77),0,AK77*Mask!Q$28)</f>
        <v>0</v>
      </c>
      <c r="CQ77" s="54">
        <f>IF(ISBLANK($A77),0,AL77*Mask!R$28)</f>
        <v>0</v>
      </c>
      <c r="CR77" s="54">
        <f>IF(ISBLANK($A77),0,AM77*Mask!S$28)</f>
        <v>0</v>
      </c>
      <c r="CS77" s="54">
        <f>IF(ISBLANK($A77),0,AN77*Mask!T$28)</f>
        <v>0</v>
      </c>
      <c r="CT77" s="54">
        <f>IF(ISBLANK($A77),0,AO77*Mask!U$28)</f>
        <v>0</v>
      </c>
      <c r="CU77" s="54">
        <f>IF(ISBLANK($A77),0,AP77*Mask!V$28)</f>
        <v>0</v>
      </c>
      <c r="CV77" s="54">
        <f>IF(ISBLANK($A77),0,AQ77*Mask!W$28)</f>
        <v>0</v>
      </c>
      <c r="CW77" s="54">
        <f>IF(ISBLANK($A77),0,AR77*Mask!X$28)</f>
        <v>0</v>
      </c>
      <c r="CX77" s="54">
        <f>IF(ISBLANK($A77),0,AS77*Mask!Y$28)</f>
        <v>0</v>
      </c>
      <c r="CY77" s="54">
        <f>IF(ISBLANK($A77),0,AT77*Mask!Z$28)</f>
        <v>0</v>
      </c>
      <c r="CZ77" s="54">
        <f>IF(ISBLANK($A77),0,AU77*Mask!AA$28)</f>
        <v>0</v>
      </c>
      <c r="DA77" s="54">
        <f>IF(ISBLANK($A77),0,AV77*Mask!AB$28)</f>
        <v>0</v>
      </c>
      <c r="DC77" s="54">
        <f t="shared" ca="1" si="14"/>
        <v>0</v>
      </c>
    </row>
    <row r="78" spans="1:107">
      <c r="A78" s="17"/>
      <c r="B78" s="18"/>
      <c r="C78" s="18"/>
      <c r="D78" s="19"/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35">
        <v>0</v>
      </c>
      <c r="Y78" s="35">
        <v>0</v>
      </c>
      <c r="Z78" s="20">
        <v>0</v>
      </c>
      <c r="AA78" s="35">
        <f>IF(ISNA(VLOOKUP(A78&amp;B78,'1'!$K$11:$L$50,2,0)),0,VLOOKUP(A78&amp;B78,'1'!$K$11:$L$50,2,0))</f>
        <v>0</v>
      </c>
      <c r="AB78" s="35">
        <f>IF(ISNA(VLOOKUP($A78&amp;$B78,'2'!$K$11:$L$50,2,0)),0,VLOOKUP($A78&amp;$B78,'2'!$K$11:$L$50,2,0))</f>
        <v>0</v>
      </c>
      <c r="AC78" s="35">
        <f>IF(ISNA(VLOOKUP($A78&amp;$B78,'3'!$K$11:$L$50,2,0)),0,VLOOKUP($A78&amp;$B78,'3'!$K$11:$L$50,2,0))</f>
        <v>0</v>
      </c>
      <c r="AD78" s="35">
        <f>IF(ISNA(VLOOKUP($A78&amp;$B78,'4'!$K$11:$L$50,2,0)),0,VLOOKUP($A78&amp;$B78,'4'!$K$11:$L$50,2,0))</f>
        <v>0</v>
      </c>
      <c r="AE78" s="35">
        <f>IF(ISNA(VLOOKUP($A78&amp;$B78,'5'!$K$11:$L$50,2,0)),0,VLOOKUP($A78&amp;$B78,'5'!$K$11:$L$50,2,0))</f>
        <v>0</v>
      </c>
      <c r="AF78" s="35">
        <f>IF(ISNA(VLOOKUP($A78&amp;$B78,'6'!$K$11:$L$50,2,0)),0,VLOOKUP($A78&amp;$B78,'6'!$K$11:$L$50,2,0))</f>
        <v>0</v>
      </c>
      <c r="AG78" s="35">
        <f>IF(ISNA(VLOOKUP($A78&amp;$B78,'7'!$K$11:$L$50,2,0)),0,VLOOKUP($A78&amp;$B78,'7'!$K$11:$L$50,2,0))</f>
        <v>0</v>
      </c>
      <c r="AH78" s="35">
        <f>IF(ISNA(VLOOKUP($A78&amp;$B78,'8'!$K$11:$L$50,2,0)),0,VLOOKUP($A78&amp;$B78,'8'!$K$11:$L$50,2,0))</f>
        <v>0</v>
      </c>
      <c r="AI78" s="35">
        <f>IF(ISNA(VLOOKUP($A78&amp;$B78,'9'!$K$11:$L$50,2,0)),0,VLOOKUP($A78&amp;$B78,'9'!$K$11:$L$50,2,0))</f>
        <v>0</v>
      </c>
      <c r="AJ78" s="35">
        <f>IF(ISNA(VLOOKUP($A78&amp;$B78,'10'!$K$11:$L$50,2,0)),0,VLOOKUP($A78&amp;$B78,'10'!$K$11:$L$50,2,0))</f>
        <v>0</v>
      </c>
      <c r="AK78" s="35">
        <f>IF(ISNA(VLOOKUP($A78&amp;$B78,'11'!$K$11:$L$50,2,0)),0,VLOOKUP($A78&amp;$B78,'11'!$K$11:$L$50,2,0))</f>
        <v>0</v>
      </c>
      <c r="AL78" s="35">
        <f>IF(ISNA(VLOOKUP($A78&amp;$B78,'12'!$K$11:$L$50,2,0)),0,VLOOKUP($A78&amp;$B78,'12'!$K$11:$L$50,2,0))</f>
        <v>0</v>
      </c>
      <c r="AM78" s="35">
        <f>IF(ISNA(VLOOKUP($A78&amp;$B78,'13'!$K$11:$L$50,2,0)),0,VLOOKUP($A78&amp;$B78,'13'!$K$11:$L$50,2,0))</f>
        <v>0</v>
      </c>
      <c r="AN78" s="35">
        <f>IF(ISNA(VLOOKUP($A78&amp;$B78,'14'!$K$11:$L$50,2,0)),0,VLOOKUP($A78&amp;$B78,'14'!$K$11:$L$50,2,0))</f>
        <v>0</v>
      </c>
      <c r="AO78" s="35">
        <f>IF(ISNA(VLOOKUP($A78&amp;$B78,'15'!$K$11:$L$50,2,0)),0,VLOOKUP($A78&amp;$B78,'15'!$K$11:$L$50,2,0))</f>
        <v>0</v>
      </c>
      <c r="AP78" s="35">
        <f>IF(ISNA(VLOOKUP($A78&amp;$B78,'15'!$K$11:$L$50,2,0)),0,VLOOKUP($A78&amp;$B78,'15'!$K$11:$L$50,2,0))</f>
        <v>0</v>
      </c>
      <c r="AQ78" s="35">
        <f>IF(ISNA(VLOOKUP($A78&amp;$B78,'15'!$K$11:$L$50,2,0)),0,VLOOKUP($A78&amp;$B78,'15'!$K$11:$L$50,2,0))</f>
        <v>0</v>
      </c>
      <c r="AR78" s="35">
        <f>IF(ISNA(VLOOKUP($A78&amp;$B78,'15'!$K$11:$L$50,2,0)),0,VLOOKUP($A78&amp;$B78,'15'!$K$11:$L$50,2,0))</f>
        <v>0</v>
      </c>
      <c r="AS78" s="35">
        <f>IF(ISNA(VLOOKUP($A78&amp;$B78,'15'!$K$11:$L$50,2,0)),0,VLOOKUP($A78&amp;$B78,'15'!$K$11:$L$50,2,0))</f>
        <v>0</v>
      </c>
      <c r="AT78" s="35">
        <f>IF(ISNA(VLOOKUP($A78&amp;$B78,'15'!$K$11:$L$50,2,0)),0,VLOOKUP($A78&amp;$B78,'15'!$K$11:$L$50,2,0))</f>
        <v>0</v>
      </c>
      <c r="AU78" s="35">
        <f>IF(ISNA(VLOOKUP($A78&amp;$B78,'15'!$K$11:$L$50,2,0)),0,VLOOKUP($A78&amp;$B78,'15'!$K$11:$L$50,2,0))</f>
        <v>0</v>
      </c>
      <c r="AV78" s="35">
        <f>IF(ISNA(VLOOKUP($A78&amp;$B78,'15'!$K$11:$L$50,2,0)),0,VLOOKUP($A78&amp;$B78,'15'!$K$11:$L$50,2,0))</f>
        <v>0</v>
      </c>
      <c r="AW78" s="25">
        <f t="shared" si="8"/>
        <v>0</v>
      </c>
      <c r="AX78" s="26">
        <f t="shared" ca="1" si="9"/>
        <v>0</v>
      </c>
      <c r="AY78" s="27" t="str">
        <f t="shared" ca="1" si="10"/>
        <v>#</v>
      </c>
      <c r="AZ78" s="24" t="str">
        <f t="shared" ca="1" si="11"/>
        <v>#</v>
      </c>
      <c r="BC78" s="181" t="str">
        <f t="shared" si="12"/>
        <v/>
      </c>
      <c r="BD78" s="182">
        <f t="shared" si="13"/>
        <v>0</v>
      </c>
      <c r="BE78" s="183"/>
      <c r="BF78" s="182"/>
      <c r="BG78" s="182"/>
      <c r="BH78" s="35"/>
      <c r="BI78" s="35">
        <f ca="1">E78*Mask!G$27</f>
        <v>0</v>
      </c>
      <c r="BJ78" s="35">
        <f ca="1">F78*Mask!H$27</f>
        <v>0</v>
      </c>
      <c r="BK78" s="35">
        <f ca="1">G78*Mask!I$27</f>
        <v>0</v>
      </c>
      <c r="BL78" s="35">
        <f ca="1">H78*Mask!J$27</f>
        <v>0</v>
      </c>
      <c r="BM78" s="35">
        <f ca="1">I78*Mask!K$27</f>
        <v>0</v>
      </c>
      <c r="BN78" s="35">
        <f ca="1">J78*Mask!L$27</f>
        <v>0</v>
      </c>
      <c r="BO78" s="35">
        <f ca="1">K78*Mask!M$27</f>
        <v>0</v>
      </c>
      <c r="BP78" s="35">
        <f ca="1">L78*Mask!N$27</f>
        <v>0</v>
      </c>
      <c r="BQ78" s="35">
        <f ca="1">M78*Mask!O$27</f>
        <v>0</v>
      </c>
      <c r="BR78" s="35">
        <f ca="1">N78*Mask!P$27</f>
        <v>0</v>
      </c>
      <c r="BS78" s="35">
        <f ca="1">O78*Mask!Q$27</f>
        <v>0</v>
      </c>
      <c r="BT78" s="35">
        <f ca="1">P78*Mask!R$27</f>
        <v>0</v>
      </c>
      <c r="BU78" s="35">
        <f ca="1">Q78*Mask!S$27</f>
        <v>0</v>
      </c>
      <c r="BV78" s="35">
        <f ca="1">R78*Mask!T$27</f>
        <v>0</v>
      </c>
      <c r="BW78" s="35">
        <f ca="1">S78*Mask!U$27</f>
        <v>0</v>
      </c>
      <c r="BX78" s="35">
        <f ca="1">T78*Mask!V$27</f>
        <v>0</v>
      </c>
      <c r="BY78" s="35">
        <f ca="1">U78*Mask!W$27</f>
        <v>0</v>
      </c>
      <c r="BZ78" s="35">
        <f ca="1">V78*Mask!X$27</f>
        <v>0</v>
      </c>
      <c r="CA78" s="35">
        <f ca="1">W78*Mask!Y$27</f>
        <v>0</v>
      </c>
      <c r="CB78" s="35">
        <f ca="1">X78*Mask!Z$27</f>
        <v>0</v>
      </c>
      <c r="CC78" s="35">
        <f ca="1">Y78*Mask!AA$27</f>
        <v>0</v>
      </c>
      <c r="CD78" s="35">
        <f ca="1">Z78*Mask!AB$27</f>
        <v>0</v>
      </c>
      <c r="CE78" s="54"/>
      <c r="CF78" s="54">
        <f>IF(ISBLANK($A78),0,AA78*Mask!G$28)</f>
        <v>0</v>
      </c>
      <c r="CG78" s="54">
        <f>IF(ISBLANK($A78),0,AB78*Mask!H$28)</f>
        <v>0</v>
      </c>
      <c r="CH78" s="54">
        <f>IF(ISBLANK($A78),0,AC78*Mask!I$28)</f>
        <v>0</v>
      </c>
      <c r="CI78" s="54">
        <f>IF(ISBLANK($A78),0,AD78*Mask!J$28)</f>
        <v>0</v>
      </c>
      <c r="CJ78" s="54">
        <f>IF(ISBLANK($A78),0,AE78*Mask!K$28)</f>
        <v>0</v>
      </c>
      <c r="CK78" s="54">
        <f>IF(ISBLANK($A78),0,AF78*Mask!L$28)</f>
        <v>0</v>
      </c>
      <c r="CL78" s="54">
        <f>IF(ISBLANK($A78),0,AG78*Mask!M$28)</f>
        <v>0</v>
      </c>
      <c r="CM78" s="54">
        <f>IF(ISBLANK($A78),0,AH78*Mask!N$28)</f>
        <v>0</v>
      </c>
      <c r="CN78" s="54">
        <f>IF(ISBLANK($A78),0,AI78*Mask!O$28)</f>
        <v>0</v>
      </c>
      <c r="CO78" s="54">
        <f>IF(ISBLANK($A78),0,AJ78*Mask!P$28)</f>
        <v>0</v>
      </c>
      <c r="CP78" s="54">
        <f>IF(ISBLANK($A78),0,AK78*Mask!Q$28)</f>
        <v>0</v>
      </c>
      <c r="CQ78" s="54">
        <f>IF(ISBLANK($A78),0,AL78*Mask!R$28)</f>
        <v>0</v>
      </c>
      <c r="CR78" s="54">
        <f>IF(ISBLANK($A78),0,AM78*Mask!S$28)</f>
        <v>0</v>
      </c>
      <c r="CS78" s="54">
        <f>IF(ISBLANK($A78),0,AN78*Mask!T$28)</f>
        <v>0</v>
      </c>
      <c r="CT78" s="54">
        <f>IF(ISBLANK($A78),0,AO78*Mask!U$28)</f>
        <v>0</v>
      </c>
      <c r="CU78" s="54">
        <f>IF(ISBLANK($A78),0,AP78*Mask!V$28)</f>
        <v>0</v>
      </c>
      <c r="CV78" s="54">
        <f>IF(ISBLANK($A78),0,AQ78*Mask!W$28)</f>
        <v>0</v>
      </c>
      <c r="CW78" s="54">
        <f>IF(ISBLANK($A78),0,AR78*Mask!X$28)</f>
        <v>0</v>
      </c>
      <c r="CX78" s="54">
        <f>IF(ISBLANK($A78),0,AS78*Mask!Y$28)</f>
        <v>0</v>
      </c>
      <c r="CY78" s="54">
        <f>IF(ISBLANK($A78),0,AT78*Mask!Z$28)</f>
        <v>0</v>
      </c>
      <c r="CZ78" s="54">
        <f>IF(ISBLANK($A78),0,AU78*Mask!AA$28)</f>
        <v>0</v>
      </c>
      <c r="DA78" s="54">
        <f>IF(ISBLANK($A78),0,AV78*Mask!AB$28)</f>
        <v>0</v>
      </c>
      <c r="DC78" s="54">
        <f t="shared" ca="1" si="14"/>
        <v>0</v>
      </c>
    </row>
    <row r="79" spans="1:107">
      <c r="A79" s="17"/>
      <c r="B79" s="18"/>
      <c r="C79" s="18"/>
      <c r="D79" s="19"/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35">
        <v>0</v>
      </c>
      <c r="Y79" s="35">
        <v>0</v>
      </c>
      <c r="Z79" s="20">
        <v>0</v>
      </c>
      <c r="AA79" s="35">
        <f>IF(ISNA(VLOOKUP(A79&amp;B79,'1'!$K$11:$L$50,2,0)),0,VLOOKUP(A79&amp;B79,'1'!$K$11:$L$50,2,0))</f>
        <v>0</v>
      </c>
      <c r="AB79" s="35">
        <f>IF(ISNA(VLOOKUP($A79&amp;$B79,'2'!$K$11:$L$50,2,0)),0,VLOOKUP($A79&amp;$B79,'2'!$K$11:$L$50,2,0))</f>
        <v>0</v>
      </c>
      <c r="AC79" s="35">
        <f>IF(ISNA(VLOOKUP($A79&amp;$B79,'3'!$K$11:$L$50,2,0)),0,VLOOKUP($A79&amp;$B79,'3'!$K$11:$L$50,2,0))</f>
        <v>0</v>
      </c>
      <c r="AD79" s="35">
        <f>IF(ISNA(VLOOKUP($A79&amp;$B79,'4'!$K$11:$L$50,2,0)),0,VLOOKUP($A79&amp;$B79,'4'!$K$11:$L$50,2,0))</f>
        <v>0</v>
      </c>
      <c r="AE79" s="35">
        <f>IF(ISNA(VLOOKUP($A79&amp;$B79,'5'!$K$11:$L$50,2,0)),0,VLOOKUP($A79&amp;$B79,'5'!$K$11:$L$50,2,0))</f>
        <v>0</v>
      </c>
      <c r="AF79" s="35">
        <f>IF(ISNA(VLOOKUP($A79&amp;$B79,'6'!$K$11:$L$50,2,0)),0,VLOOKUP($A79&amp;$B79,'6'!$K$11:$L$50,2,0))</f>
        <v>0</v>
      </c>
      <c r="AG79" s="35">
        <f>IF(ISNA(VLOOKUP($A79&amp;$B79,'7'!$K$11:$L$50,2,0)),0,VLOOKUP($A79&amp;$B79,'7'!$K$11:$L$50,2,0))</f>
        <v>0</v>
      </c>
      <c r="AH79" s="35">
        <f>IF(ISNA(VLOOKUP($A79&amp;$B79,'8'!$K$11:$L$50,2,0)),0,VLOOKUP($A79&amp;$B79,'8'!$K$11:$L$50,2,0))</f>
        <v>0</v>
      </c>
      <c r="AI79" s="35">
        <f>IF(ISNA(VLOOKUP($A79&amp;$B79,'9'!$K$11:$L$50,2,0)),0,VLOOKUP($A79&amp;$B79,'9'!$K$11:$L$50,2,0))</f>
        <v>0</v>
      </c>
      <c r="AJ79" s="35">
        <f>IF(ISNA(VLOOKUP($A79&amp;$B79,'10'!$K$11:$L$50,2,0)),0,VLOOKUP($A79&amp;$B79,'10'!$K$11:$L$50,2,0))</f>
        <v>0</v>
      </c>
      <c r="AK79" s="35">
        <f>IF(ISNA(VLOOKUP($A79&amp;$B79,'11'!$K$11:$L$50,2,0)),0,VLOOKUP($A79&amp;$B79,'11'!$K$11:$L$50,2,0))</f>
        <v>0</v>
      </c>
      <c r="AL79" s="35">
        <f>IF(ISNA(VLOOKUP($A79&amp;$B79,'12'!$K$11:$L$50,2,0)),0,VLOOKUP($A79&amp;$B79,'12'!$K$11:$L$50,2,0))</f>
        <v>0</v>
      </c>
      <c r="AM79" s="35">
        <f>IF(ISNA(VLOOKUP($A79&amp;$B79,'13'!$K$11:$L$50,2,0)),0,VLOOKUP($A79&amp;$B79,'13'!$K$11:$L$50,2,0))</f>
        <v>0</v>
      </c>
      <c r="AN79" s="35">
        <f>IF(ISNA(VLOOKUP($A79&amp;$B79,'14'!$K$11:$L$50,2,0)),0,VLOOKUP($A79&amp;$B79,'14'!$K$11:$L$50,2,0))</f>
        <v>0</v>
      </c>
      <c r="AO79" s="35">
        <f>IF(ISNA(VLOOKUP($A79&amp;$B79,'15'!$K$11:$L$50,2,0)),0,VLOOKUP($A79&amp;$B79,'15'!$K$11:$L$50,2,0))</f>
        <v>0</v>
      </c>
      <c r="AP79" s="35">
        <f>IF(ISNA(VLOOKUP($A79&amp;$B79,'15'!$K$11:$L$50,2,0)),0,VLOOKUP($A79&amp;$B79,'15'!$K$11:$L$50,2,0))</f>
        <v>0</v>
      </c>
      <c r="AQ79" s="35">
        <f>IF(ISNA(VLOOKUP($A79&amp;$B79,'15'!$K$11:$L$50,2,0)),0,VLOOKUP($A79&amp;$B79,'15'!$K$11:$L$50,2,0))</f>
        <v>0</v>
      </c>
      <c r="AR79" s="35">
        <f>IF(ISNA(VLOOKUP($A79&amp;$B79,'15'!$K$11:$L$50,2,0)),0,VLOOKUP($A79&amp;$B79,'15'!$K$11:$L$50,2,0))</f>
        <v>0</v>
      </c>
      <c r="AS79" s="35">
        <f>IF(ISNA(VLOOKUP($A79&amp;$B79,'15'!$K$11:$L$50,2,0)),0,VLOOKUP($A79&amp;$B79,'15'!$K$11:$L$50,2,0))</f>
        <v>0</v>
      </c>
      <c r="AT79" s="35">
        <f>IF(ISNA(VLOOKUP($A79&amp;$B79,'15'!$K$11:$L$50,2,0)),0,VLOOKUP($A79&amp;$B79,'15'!$K$11:$L$50,2,0))</f>
        <v>0</v>
      </c>
      <c r="AU79" s="35">
        <f>IF(ISNA(VLOOKUP($A79&amp;$B79,'15'!$K$11:$L$50,2,0)),0,VLOOKUP($A79&amp;$B79,'15'!$K$11:$L$50,2,0))</f>
        <v>0</v>
      </c>
      <c r="AV79" s="35">
        <f>IF(ISNA(VLOOKUP($A79&amp;$B79,'15'!$K$11:$L$50,2,0)),0,VLOOKUP($A79&amp;$B79,'15'!$K$11:$L$50,2,0))</f>
        <v>0</v>
      </c>
      <c r="AW79" s="25">
        <f t="shared" si="8"/>
        <v>0</v>
      </c>
      <c r="AX79" s="26">
        <f t="shared" ca="1" si="9"/>
        <v>0</v>
      </c>
      <c r="AY79" s="27" t="str">
        <f t="shared" ca="1" si="10"/>
        <v>#</v>
      </c>
      <c r="AZ79" s="24" t="str">
        <f t="shared" ca="1" si="11"/>
        <v>#</v>
      </c>
      <c r="BC79" s="181" t="str">
        <f t="shared" si="12"/>
        <v/>
      </c>
      <c r="BD79" s="182">
        <f t="shared" si="13"/>
        <v>0</v>
      </c>
      <c r="BE79" s="183"/>
      <c r="BF79" s="182"/>
      <c r="BG79" s="182"/>
      <c r="BH79" s="35"/>
      <c r="BI79" s="35">
        <f ca="1">E79*Mask!G$27</f>
        <v>0</v>
      </c>
      <c r="BJ79" s="35">
        <f ca="1">F79*Mask!H$27</f>
        <v>0</v>
      </c>
      <c r="BK79" s="35">
        <f ca="1">G79*Mask!I$27</f>
        <v>0</v>
      </c>
      <c r="BL79" s="35">
        <f ca="1">H79*Mask!J$27</f>
        <v>0</v>
      </c>
      <c r="BM79" s="35">
        <f ca="1">I79*Mask!K$27</f>
        <v>0</v>
      </c>
      <c r="BN79" s="35">
        <f ca="1">J79*Mask!L$27</f>
        <v>0</v>
      </c>
      <c r="BO79" s="35">
        <f ca="1">K79*Mask!M$27</f>
        <v>0</v>
      </c>
      <c r="BP79" s="35">
        <f ca="1">L79*Mask!N$27</f>
        <v>0</v>
      </c>
      <c r="BQ79" s="35">
        <f ca="1">M79*Mask!O$27</f>
        <v>0</v>
      </c>
      <c r="BR79" s="35">
        <f ca="1">N79*Mask!P$27</f>
        <v>0</v>
      </c>
      <c r="BS79" s="35">
        <f ca="1">O79*Mask!Q$27</f>
        <v>0</v>
      </c>
      <c r="BT79" s="35">
        <f ca="1">P79*Mask!R$27</f>
        <v>0</v>
      </c>
      <c r="BU79" s="35">
        <f ca="1">Q79*Mask!S$27</f>
        <v>0</v>
      </c>
      <c r="BV79" s="35">
        <f ca="1">R79*Mask!T$27</f>
        <v>0</v>
      </c>
      <c r="BW79" s="35">
        <f ca="1">S79*Mask!U$27</f>
        <v>0</v>
      </c>
      <c r="BX79" s="35">
        <f ca="1">T79*Mask!V$27</f>
        <v>0</v>
      </c>
      <c r="BY79" s="35">
        <f ca="1">U79*Mask!W$27</f>
        <v>0</v>
      </c>
      <c r="BZ79" s="35">
        <f ca="1">V79*Mask!X$27</f>
        <v>0</v>
      </c>
      <c r="CA79" s="35">
        <f ca="1">W79*Mask!Y$27</f>
        <v>0</v>
      </c>
      <c r="CB79" s="35">
        <f ca="1">X79*Mask!Z$27</f>
        <v>0</v>
      </c>
      <c r="CC79" s="35">
        <f ca="1">Y79*Mask!AA$27</f>
        <v>0</v>
      </c>
      <c r="CD79" s="35">
        <f ca="1">Z79*Mask!AB$27</f>
        <v>0</v>
      </c>
      <c r="CE79" s="54"/>
      <c r="CF79" s="54">
        <f>IF(ISBLANK($A79),0,AA79*Mask!G$28)</f>
        <v>0</v>
      </c>
      <c r="CG79" s="54">
        <f>IF(ISBLANK($A79),0,AB79*Mask!H$28)</f>
        <v>0</v>
      </c>
      <c r="CH79" s="54">
        <f>IF(ISBLANK($A79),0,AC79*Mask!I$28)</f>
        <v>0</v>
      </c>
      <c r="CI79" s="54">
        <f>IF(ISBLANK($A79),0,AD79*Mask!J$28)</f>
        <v>0</v>
      </c>
      <c r="CJ79" s="54">
        <f>IF(ISBLANK($A79),0,AE79*Mask!K$28)</f>
        <v>0</v>
      </c>
      <c r="CK79" s="54">
        <f>IF(ISBLANK($A79),0,AF79*Mask!L$28)</f>
        <v>0</v>
      </c>
      <c r="CL79" s="54">
        <f>IF(ISBLANK($A79),0,AG79*Mask!M$28)</f>
        <v>0</v>
      </c>
      <c r="CM79" s="54">
        <f>IF(ISBLANK($A79),0,AH79*Mask!N$28)</f>
        <v>0</v>
      </c>
      <c r="CN79" s="54">
        <f>IF(ISBLANK($A79),0,AI79*Mask!O$28)</f>
        <v>0</v>
      </c>
      <c r="CO79" s="54">
        <f>IF(ISBLANK($A79),0,AJ79*Mask!P$28)</f>
        <v>0</v>
      </c>
      <c r="CP79" s="54">
        <f>IF(ISBLANK($A79),0,AK79*Mask!Q$28)</f>
        <v>0</v>
      </c>
      <c r="CQ79" s="54">
        <f>IF(ISBLANK($A79),0,AL79*Mask!R$28)</f>
        <v>0</v>
      </c>
      <c r="CR79" s="54">
        <f>IF(ISBLANK($A79),0,AM79*Mask!S$28)</f>
        <v>0</v>
      </c>
      <c r="CS79" s="54">
        <f>IF(ISBLANK($A79),0,AN79*Mask!T$28)</f>
        <v>0</v>
      </c>
      <c r="CT79" s="54">
        <f>IF(ISBLANK($A79),0,AO79*Mask!U$28)</f>
        <v>0</v>
      </c>
      <c r="CU79" s="54">
        <f>IF(ISBLANK($A79),0,AP79*Mask!V$28)</f>
        <v>0</v>
      </c>
      <c r="CV79" s="54">
        <f>IF(ISBLANK($A79),0,AQ79*Mask!W$28)</f>
        <v>0</v>
      </c>
      <c r="CW79" s="54">
        <f>IF(ISBLANK($A79),0,AR79*Mask!X$28)</f>
        <v>0</v>
      </c>
      <c r="CX79" s="54">
        <f>IF(ISBLANK($A79),0,AS79*Mask!Y$28)</f>
        <v>0</v>
      </c>
      <c r="CY79" s="54">
        <f>IF(ISBLANK($A79),0,AT79*Mask!Z$28)</f>
        <v>0</v>
      </c>
      <c r="CZ79" s="54">
        <f>IF(ISBLANK($A79),0,AU79*Mask!AA$28)</f>
        <v>0</v>
      </c>
      <c r="DA79" s="54">
        <f>IF(ISBLANK($A79),0,AV79*Mask!AB$28)</f>
        <v>0</v>
      </c>
      <c r="DC79" s="54">
        <f t="shared" ca="1" si="14"/>
        <v>0</v>
      </c>
    </row>
    <row r="80" spans="1:107">
      <c r="A80" s="17"/>
      <c r="B80" s="18"/>
      <c r="C80" s="18"/>
      <c r="D80" s="19"/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35">
        <v>0</v>
      </c>
      <c r="Y80" s="35">
        <v>0</v>
      </c>
      <c r="Z80" s="20">
        <v>0</v>
      </c>
      <c r="AA80" s="35">
        <f>IF(ISNA(VLOOKUP(A80&amp;B80,'1'!$K$11:$L$50,2,0)),0,VLOOKUP(A80&amp;B80,'1'!$K$11:$L$50,2,0))</f>
        <v>0</v>
      </c>
      <c r="AB80" s="35">
        <f>IF(ISNA(VLOOKUP($A80&amp;$B80,'2'!$K$11:$L$50,2,0)),0,VLOOKUP($A80&amp;$B80,'2'!$K$11:$L$50,2,0))</f>
        <v>0</v>
      </c>
      <c r="AC80" s="35">
        <f>IF(ISNA(VLOOKUP($A80&amp;$B80,'3'!$K$11:$L$50,2,0)),0,VLOOKUP($A80&amp;$B80,'3'!$K$11:$L$50,2,0))</f>
        <v>0</v>
      </c>
      <c r="AD80" s="35">
        <f>IF(ISNA(VLOOKUP($A80&amp;$B80,'4'!$K$11:$L$50,2,0)),0,VLOOKUP($A80&amp;$B80,'4'!$K$11:$L$50,2,0))</f>
        <v>0</v>
      </c>
      <c r="AE80" s="35">
        <f>IF(ISNA(VLOOKUP($A80&amp;$B80,'5'!$K$11:$L$50,2,0)),0,VLOOKUP($A80&amp;$B80,'5'!$K$11:$L$50,2,0))</f>
        <v>0</v>
      </c>
      <c r="AF80" s="35">
        <f>IF(ISNA(VLOOKUP($A80&amp;$B80,'6'!$K$11:$L$50,2,0)),0,VLOOKUP($A80&amp;$B80,'6'!$K$11:$L$50,2,0))</f>
        <v>0</v>
      </c>
      <c r="AG80" s="35">
        <f>IF(ISNA(VLOOKUP($A80&amp;$B80,'7'!$K$11:$L$50,2,0)),0,VLOOKUP($A80&amp;$B80,'7'!$K$11:$L$50,2,0))</f>
        <v>0</v>
      </c>
      <c r="AH80" s="35">
        <f>IF(ISNA(VLOOKUP($A80&amp;$B80,'8'!$K$11:$L$50,2,0)),0,VLOOKUP($A80&amp;$B80,'8'!$K$11:$L$50,2,0))</f>
        <v>0</v>
      </c>
      <c r="AI80" s="35">
        <f>IF(ISNA(VLOOKUP($A80&amp;$B80,'9'!$K$11:$L$50,2,0)),0,VLOOKUP($A80&amp;$B80,'9'!$K$11:$L$50,2,0))</f>
        <v>0</v>
      </c>
      <c r="AJ80" s="35">
        <f>IF(ISNA(VLOOKUP($A80&amp;$B80,'10'!$K$11:$L$50,2,0)),0,VLOOKUP($A80&amp;$B80,'10'!$K$11:$L$50,2,0))</f>
        <v>0</v>
      </c>
      <c r="AK80" s="35">
        <f>IF(ISNA(VLOOKUP($A80&amp;$B80,'11'!$K$11:$L$50,2,0)),0,VLOOKUP($A80&amp;$B80,'11'!$K$11:$L$50,2,0))</f>
        <v>0</v>
      </c>
      <c r="AL80" s="35">
        <f>IF(ISNA(VLOOKUP($A80&amp;$B80,'12'!$K$11:$L$50,2,0)),0,VLOOKUP($A80&amp;$B80,'12'!$K$11:$L$50,2,0))</f>
        <v>0</v>
      </c>
      <c r="AM80" s="35">
        <f>IF(ISNA(VLOOKUP($A80&amp;$B80,'13'!$K$11:$L$50,2,0)),0,VLOOKUP($A80&amp;$B80,'13'!$K$11:$L$50,2,0))</f>
        <v>0</v>
      </c>
      <c r="AN80" s="35">
        <f>IF(ISNA(VLOOKUP($A80&amp;$B80,'14'!$K$11:$L$50,2,0)),0,VLOOKUP($A80&amp;$B80,'14'!$K$11:$L$50,2,0))</f>
        <v>0</v>
      </c>
      <c r="AO80" s="35">
        <f>IF(ISNA(VLOOKUP($A80&amp;$B80,'15'!$K$11:$L$50,2,0)),0,VLOOKUP($A80&amp;$B80,'15'!$K$11:$L$50,2,0))</f>
        <v>0</v>
      </c>
      <c r="AP80" s="35">
        <f>IF(ISNA(VLOOKUP($A80&amp;$B80,'15'!$K$11:$L$50,2,0)),0,VLOOKUP($A80&amp;$B80,'15'!$K$11:$L$50,2,0))</f>
        <v>0</v>
      </c>
      <c r="AQ80" s="35">
        <f>IF(ISNA(VLOOKUP($A80&amp;$B80,'15'!$K$11:$L$50,2,0)),0,VLOOKUP($A80&amp;$B80,'15'!$K$11:$L$50,2,0))</f>
        <v>0</v>
      </c>
      <c r="AR80" s="35">
        <f>IF(ISNA(VLOOKUP($A80&amp;$B80,'15'!$K$11:$L$50,2,0)),0,VLOOKUP($A80&amp;$B80,'15'!$K$11:$L$50,2,0))</f>
        <v>0</v>
      </c>
      <c r="AS80" s="35">
        <f>IF(ISNA(VLOOKUP($A80&amp;$B80,'15'!$K$11:$L$50,2,0)),0,VLOOKUP($A80&amp;$B80,'15'!$K$11:$L$50,2,0))</f>
        <v>0</v>
      </c>
      <c r="AT80" s="35">
        <f>IF(ISNA(VLOOKUP($A80&amp;$B80,'15'!$K$11:$L$50,2,0)),0,VLOOKUP($A80&amp;$B80,'15'!$K$11:$L$50,2,0))</f>
        <v>0</v>
      </c>
      <c r="AU80" s="35">
        <f>IF(ISNA(VLOOKUP($A80&amp;$B80,'15'!$K$11:$L$50,2,0)),0,VLOOKUP($A80&amp;$B80,'15'!$K$11:$L$50,2,0))</f>
        <v>0</v>
      </c>
      <c r="AV80" s="35">
        <f>IF(ISNA(VLOOKUP($A80&amp;$B80,'15'!$K$11:$L$50,2,0)),0,VLOOKUP($A80&amp;$B80,'15'!$K$11:$L$50,2,0))</f>
        <v>0</v>
      </c>
      <c r="AW80" s="25">
        <f t="shared" si="8"/>
        <v>0</v>
      </c>
      <c r="AX80" s="26">
        <f t="shared" ca="1" si="9"/>
        <v>0</v>
      </c>
      <c r="AY80" s="27" t="str">
        <f t="shared" ca="1" si="10"/>
        <v>#</v>
      </c>
      <c r="AZ80" s="24" t="str">
        <f t="shared" ca="1" si="11"/>
        <v>#</v>
      </c>
      <c r="BC80" s="181" t="str">
        <f t="shared" si="12"/>
        <v/>
      </c>
      <c r="BD80" s="182">
        <f t="shared" si="13"/>
        <v>0</v>
      </c>
      <c r="BE80" s="183"/>
      <c r="BF80" s="182"/>
      <c r="BG80" s="182"/>
      <c r="BH80" s="35"/>
      <c r="BI80" s="35">
        <f ca="1">E80*Mask!G$27</f>
        <v>0</v>
      </c>
      <c r="BJ80" s="35">
        <f ca="1">F80*Mask!H$27</f>
        <v>0</v>
      </c>
      <c r="BK80" s="35">
        <f ca="1">G80*Mask!I$27</f>
        <v>0</v>
      </c>
      <c r="BL80" s="35">
        <f ca="1">H80*Mask!J$27</f>
        <v>0</v>
      </c>
      <c r="BM80" s="35">
        <f ca="1">I80*Mask!K$27</f>
        <v>0</v>
      </c>
      <c r="BN80" s="35">
        <f ca="1">J80*Mask!L$27</f>
        <v>0</v>
      </c>
      <c r="BO80" s="35">
        <f ca="1">K80*Mask!M$27</f>
        <v>0</v>
      </c>
      <c r="BP80" s="35">
        <f ca="1">L80*Mask!N$27</f>
        <v>0</v>
      </c>
      <c r="BQ80" s="35">
        <f ca="1">M80*Mask!O$27</f>
        <v>0</v>
      </c>
      <c r="BR80" s="35">
        <f ca="1">N80*Mask!P$27</f>
        <v>0</v>
      </c>
      <c r="BS80" s="35">
        <f ca="1">O80*Mask!Q$27</f>
        <v>0</v>
      </c>
      <c r="BT80" s="35">
        <f ca="1">P80*Mask!R$27</f>
        <v>0</v>
      </c>
      <c r="BU80" s="35">
        <f ca="1">Q80*Mask!S$27</f>
        <v>0</v>
      </c>
      <c r="BV80" s="35">
        <f ca="1">R80*Mask!T$27</f>
        <v>0</v>
      </c>
      <c r="BW80" s="35">
        <f ca="1">S80*Mask!U$27</f>
        <v>0</v>
      </c>
      <c r="BX80" s="35">
        <f ca="1">T80*Mask!V$27</f>
        <v>0</v>
      </c>
      <c r="BY80" s="35">
        <f ca="1">U80*Mask!W$27</f>
        <v>0</v>
      </c>
      <c r="BZ80" s="35">
        <f ca="1">V80*Mask!X$27</f>
        <v>0</v>
      </c>
      <c r="CA80" s="35">
        <f ca="1">W80*Mask!Y$27</f>
        <v>0</v>
      </c>
      <c r="CB80" s="35">
        <f ca="1">X80*Mask!Z$27</f>
        <v>0</v>
      </c>
      <c r="CC80" s="35">
        <f ca="1">Y80*Mask!AA$27</f>
        <v>0</v>
      </c>
      <c r="CD80" s="35">
        <f ca="1">Z80*Mask!AB$27</f>
        <v>0</v>
      </c>
      <c r="CE80" s="54"/>
      <c r="CF80" s="54">
        <f>IF(ISBLANK($A80),0,AA80*Mask!G$28)</f>
        <v>0</v>
      </c>
      <c r="CG80" s="54">
        <f>IF(ISBLANK($A80),0,AB80*Mask!H$28)</f>
        <v>0</v>
      </c>
      <c r="CH80" s="54">
        <f>IF(ISBLANK($A80),0,AC80*Mask!I$28)</f>
        <v>0</v>
      </c>
      <c r="CI80" s="54">
        <f>IF(ISBLANK($A80),0,AD80*Mask!J$28)</f>
        <v>0</v>
      </c>
      <c r="CJ80" s="54">
        <f>IF(ISBLANK($A80),0,AE80*Mask!K$28)</f>
        <v>0</v>
      </c>
      <c r="CK80" s="54">
        <f>IF(ISBLANK($A80),0,AF80*Mask!L$28)</f>
        <v>0</v>
      </c>
      <c r="CL80" s="54">
        <f>IF(ISBLANK($A80),0,AG80*Mask!M$28)</f>
        <v>0</v>
      </c>
      <c r="CM80" s="54">
        <f>IF(ISBLANK($A80),0,AH80*Mask!N$28)</f>
        <v>0</v>
      </c>
      <c r="CN80" s="54">
        <f>IF(ISBLANK($A80),0,AI80*Mask!O$28)</f>
        <v>0</v>
      </c>
      <c r="CO80" s="54">
        <f>IF(ISBLANK($A80),0,AJ80*Mask!P$28)</f>
        <v>0</v>
      </c>
      <c r="CP80" s="54">
        <f>IF(ISBLANK($A80),0,AK80*Mask!Q$28)</f>
        <v>0</v>
      </c>
      <c r="CQ80" s="54">
        <f>IF(ISBLANK($A80),0,AL80*Mask!R$28)</f>
        <v>0</v>
      </c>
      <c r="CR80" s="54">
        <f>IF(ISBLANK($A80),0,AM80*Mask!S$28)</f>
        <v>0</v>
      </c>
      <c r="CS80" s="54">
        <f>IF(ISBLANK($A80),0,AN80*Mask!T$28)</f>
        <v>0</v>
      </c>
      <c r="CT80" s="54">
        <f>IF(ISBLANK($A80),0,AO80*Mask!U$28)</f>
        <v>0</v>
      </c>
      <c r="CU80" s="54">
        <f>IF(ISBLANK($A80),0,AP80*Mask!V$28)</f>
        <v>0</v>
      </c>
      <c r="CV80" s="54">
        <f>IF(ISBLANK($A80),0,AQ80*Mask!W$28)</f>
        <v>0</v>
      </c>
      <c r="CW80" s="54">
        <f>IF(ISBLANK($A80),0,AR80*Mask!X$28)</f>
        <v>0</v>
      </c>
      <c r="CX80" s="54">
        <f>IF(ISBLANK($A80),0,AS80*Mask!Y$28)</f>
        <v>0</v>
      </c>
      <c r="CY80" s="54">
        <f>IF(ISBLANK($A80),0,AT80*Mask!Z$28)</f>
        <v>0</v>
      </c>
      <c r="CZ80" s="54">
        <f>IF(ISBLANK($A80),0,AU80*Mask!AA$28)</f>
        <v>0</v>
      </c>
      <c r="DA80" s="54">
        <f>IF(ISBLANK($A80),0,AV80*Mask!AB$28)</f>
        <v>0</v>
      </c>
      <c r="DC80" s="54">
        <f t="shared" ca="1" si="14"/>
        <v>0</v>
      </c>
    </row>
    <row r="81" spans="1:107">
      <c r="A81" s="17"/>
      <c r="B81" s="18"/>
      <c r="C81" s="18"/>
      <c r="D81" s="19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35">
        <v>0</v>
      </c>
      <c r="Y81" s="35">
        <v>0</v>
      </c>
      <c r="Z81" s="20">
        <v>0</v>
      </c>
      <c r="AA81" s="35">
        <f>IF(ISNA(VLOOKUP(A81&amp;B81,'1'!$K$11:$L$50,2,0)),0,VLOOKUP(A81&amp;B81,'1'!$K$11:$L$50,2,0))</f>
        <v>0</v>
      </c>
      <c r="AB81" s="35">
        <f>IF(ISNA(VLOOKUP($A81&amp;$B81,'2'!$K$11:$L$50,2,0)),0,VLOOKUP($A81&amp;$B81,'2'!$K$11:$L$50,2,0))</f>
        <v>0</v>
      </c>
      <c r="AC81" s="35">
        <f>IF(ISNA(VLOOKUP($A81&amp;$B81,'3'!$K$11:$L$50,2,0)),0,VLOOKUP($A81&amp;$B81,'3'!$K$11:$L$50,2,0))</f>
        <v>0</v>
      </c>
      <c r="AD81" s="35">
        <f>IF(ISNA(VLOOKUP($A81&amp;$B81,'4'!$K$11:$L$50,2,0)),0,VLOOKUP($A81&amp;$B81,'4'!$K$11:$L$50,2,0))</f>
        <v>0</v>
      </c>
      <c r="AE81" s="35">
        <f>IF(ISNA(VLOOKUP($A81&amp;$B81,'5'!$K$11:$L$50,2,0)),0,VLOOKUP($A81&amp;$B81,'5'!$K$11:$L$50,2,0))</f>
        <v>0</v>
      </c>
      <c r="AF81" s="35">
        <f>IF(ISNA(VLOOKUP($A81&amp;$B81,'6'!$K$11:$L$50,2,0)),0,VLOOKUP($A81&amp;$B81,'6'!$K$11:$L$50,2,0))</f>
        <v>0</v>
      </c>
      <c r="AG81" s="35">
        <f>IF(ISNA(VLOOKUP($A81&amp;$B81,'7'!$K$11:$L$50,2,0)),0,VLOOKUP($A81&amp;$B81,'7'!$K$11:$L$50,2,0))</f>
        <v>0</v>
      </c>
      <c r="AH81" s="35">
        <f>IF(ISNA(VLOOKUP($A81&amp;$B81,'8'!$K$11:$L$50,2,0)),0,VLOOKUP($A81&amp;$B81,'8'!$K$11:$L$50,2,0))</f>
        <v>0</v>
      </c>
      <c r="AI81" s="35">
        <f>IF(ISNA(VLOOKUP($A81&amp;$B81,'9'!$K$11:$L$50,2,0)),0,VLOOKUP($A81&amp;$B81,'9'!$K$11:$L$50,2,0))</f>
        <v>0</v>
      </c>
      <c r="AJ81" s="35">
        <f>IF(ISNA(VLOOKUP($A81&amp;$B81,'10'!$K$11:$L$50,2,0)),0,VLOOKUP($A81&amp;$B81,'10'!$K$11:$L$50,2,0))</f>
        <v>0</v>
      </c>
      <c r="AK81" s="35">
        <f>IF(ISNA(VLOOKUP($A81&amp;$B81,'11'!$K$11:$L$50,2,0)),0,VLOOKUP($A81&amp;$B81,'11'!$K$11:$L$50,2,0))</f>
        <v>0</v>
      </c>
      <c r="AL81" s="35">
        <f>IF(ISNA(VLOOKUP($A81&amp;$B81,'12'!$K$11:$L$50,2,0)),0,VLOOKUP($A81&amp;$B81,'12'!$K$11:$L$50,2,0))</f>
        <v>0</v>
      </c>
      <c r="AM81" s="35">
        <f>IF(ISNA(VLOOKUP($A81&amp;$B81,'13'!$K$11:$L$50,2,0)),0,VLOOKUP($A81&amp;$B81,'13'!$K$11:$L$50,2,0))</f>
        <v>0</v>
      </c>
      <c r="AN81" s="35">
        <f>IF(ISNA(VLOOKUP($A81&amp;$B81,'14'!$K$11:$L$50,2,0)),0,VLOOKUP($A81&amp;$B81,'14'!$K$11:$L$50,2,0))</f>
        <v>0</v>
      </c>
      <c r="AO81" s="35">
        <f>IF(ISNA(VLOOKUP($A81&amp;$B81,'15'!$K$11:$L$50,2,0)),0,VLOOKUP($A81&amp;$B81,'15'!$K$11:$L$50,2,0))</f>
        <v>0</v>
      </c>
      <c r="AP81" s="35">
        <f>IF(ISNA(VLOOKUP($A81&amp;$B81,'15'!$K$11:$L$50,2,0)),0,VLOOKUP($A81&amp;$B81,'15'!$K$11:$L$50,2,0))</f>
        <v>0</v>
      </c>
      <c r="AQ81" s="35">
        <f>IF(ISNA(VLOOKUP($A81&amp;$B81,'15'!$K$11:$L$50,2,0)),0,VLOOKUP($A81&amp;$B81,'15'!$K$11:$L$50,2,0))</f>
        <v>0</v>
      </c>
      <c r="AR81" s="35">
        <f>IF(ISNA(VLOOKUP($A81&amp;$B81,'15'!$K$11:$L$50,2,0)),0,VLOOKUP($A81&amp;$B81,'15'!$K$11:$L$50,2,0))</f>
        <v>0</v>
      </c>
      <c r="AS81" s="35">
        <f>IF(ISNA(VLOOKUP($A81&amp;$B81,'15'!$K$11:$L$50,2,0)),0,VLOOKUP($A81&amp;$B81,'15'!$K$11:$L$50,2,0))</f>
        <v>0</v>
      </c>
      <c r="AT81" s="35">
        <f>IF(ISNA(VLOOKUP($A81&amp;$B81,'15'!$K$11:$L$50,2,0)),0,VLOOKUP($A81&amp;$B81,'15'!$K$11:$L$50,2,0))</f>
        <v>0</v>
      </c>
      <c r="AU81" s="35">
        <f>IF(ISNA(VLOOKUP($A81&amp;$B81,'15'!$K$11:$L$50,2,0)),0,VLOOKUP($A81&amp;$B81,'15'!$K$11:$L$50,2,0))</f>
        <v>0</v>
      </c>
      <c r="AV81" s="35">
        <f>IF(ISNA(VLOOKUP($A81&amp;$B81,'15'!$K$11:$L$50,2,0)),0,VLOOKUP($A81&amp;$B81,'15'!$K$11:$L$50,2,0))</f>
        <v>0</v>
      </c>
      <c r="AW81" s="25">
        <f t="shared" si="8"/>
        <v>0</v>
      </c>
      <c r="AX81" s="26">
        <f t="shared" ca="1" si="9"/>
        <v>0</v>
      </c>
      <c r="AY81" s="27" t="str">
        <f t="shared" ca="1" si="10"/>
        <v>#</v>
      </c>
      <c r="AZ81" s="24" t="str">
        <f t="shared" ca="1" si="11"/>
        <v>#</v>
      </c>
      <c r="BC81" s="181" t="str">
        <f t="shared" si="12"/>
        <v/>
      </c>
      <c r="BD81" s="182">
        <f t="shared" si="13"/>
        <v>0</v>
      </c>
      <c r="BE81" s="183"/>
      <c r="BF81" s="182"/>
      <c r="BG81" s="182"/>
      <c r="BH81" s="35"/>
      <c r="BI81" s="35">
        <f ca="1">E81*Mask!G$27</f>
        <v>0</v>
      </c>
      <c r="BJ81" s="35">
        <f ca="1">F81*Mask!H$27</f>
        <v>0</v>
      </c>
      <c r="BK81" s="35">
        <f ca="1">G81*Mask!I$27</f>
        <v>0</v>
      </c>
      <c r="BL81" s="35">
        <f ca="1">H81*Mask!J$27</f>
        <v>0</v>
      </c>
      <c r="BM81" s="35">
        <f ca="1">I81*Mask!K$27</f>
        <v>0</v>
      </c>
      <c r="BN81" s="35">
        <f ca="1">J81*Mask!L$27</f>
        <v>0</v>
      </c>
      <c r="BO81" s="35">
        <f ca="1">K81*Mask!M$27</f>
        <v>0</v>
      </c>
      <c r="BP81" s="35">
        <f ca="1">L81*Mask!N$27</f>
        <v>0</v>
      </c>
      <c r="BQ81" s="35">
        <f ca="1">M81*Mask!O$27</f>
        <v>0</v>
      </c>
      <c r="BR81" s="35">
        <f ca="1">N81*Mask!P$27</f>
        <v>0</v>
      </c>
      <c r="BS81" s="35">
        <f ca="1">O81*Mask!Q$27</f>
        <v>0</v>
      </c>
      <c r="BT81" s="35">
        <f ca="1">P81*Mask!R$27</f>
        <v>0</v>
      </c>
      <c r="BU81" s="35">
        <f ca="1">Q81*Mask!S$27</f>
        <v>0</v>
      </c>
      <c r="BV81" s="35">
        <f ca="1">R81*Mask!T$27</f>
        <v>0</v>
      </c>
      <c r="BW81" s="35">
        <f ca="1">S81*Mask!U$27</f>
        <v>0</v>
      </c>
      <c r="BX81" s="35">
        <f ca="1">T81*Mask!V$27</f>
        <v>0</v>
      </c>
      <c r="BY81" s="35">
        <f ca="1">U81*Mask!W$27</f>
        <v>0</v>
      </c>
      <c r="BZ81" s="35">
        <f ca="1">V81*Mask!X$27</f>
        <v>0</v>
      </c>
      <c r="CA81" s="35">
        <f ca="1">W81*Mask!Y$27</f>
        <v>0</v>
      </c>
      <c r="CB81" s="35">
        <f ca="1">X81*Mask!Z$27</f>
        <v>0</v>
      </c>
      <c r="CC81" s="35">
        <f ca="1">Y81*Mask!AA$27</f>
        <v>0</v>
      </c>
      <c r="CD81" s="35">
        <f ca="1">Z81*Mask!AB$27</f>
        <v>0</v>
      </c>
      <c r="CE81" s="54"/>
      <c r="CF81" s="54">
        <f>IF(ISBLANK($A81),0,AA81*Mask!G$28)</f>
        <v>0</v>
      </c>
      <c r="CG81" s="54">
        <f>IF(ISBLANK($A81),0,AB81*Mask!H$28)</f>
        <v>0</v>
      </c>
      <c r="CH81" s="54">
        <f>IF(ISBLANK($A81),0,AC81*Mask!I$28)</f>
        <v>0</v>
      </c>
      <c r="CI81" s="54">
        <f>IF(ISBLANK($A81),0,AD81*Mask!J$28)</f>
        <v>0</v>
      </c>
      <c r="CJ81" s="54">
        <f>IF(ISBLANK($A81),0,AE81*Mask!K$28)</f>
        <v>0</v>
      </c>
      <c r="CK81" s="54">
        <f>IF(ISBLANK($A81),0,AF81*Mask!L$28)</f>
        <v>0</v>
      </c>
      <c r="CL81" s="54">
        <f>IF(ISBLANK($A81),0,AG81*Mask!M$28)</f>
        <v>0</v>
      </c>
      <c r="CM81" s="54">
        <f>IF(ISBLANK($A81),0,AH81*Mask!N$28)</f>
        <v>0</v>
      </c>
      <c r="CN81" s="54">
        <f>IF(ISBLANK($A81),0,AI81*Mask!O$28)</f>
        <v>0</v>
      </c>
      <c r="CO81" s="54">
        <f>IF(ISBLANK($A81),0,AJ81*Mask!P$28)</f>
        <v>0</v>
      </c>
      <c r="CP81" s="54">
        <f>IF(ISBLANK($A81),0,AK81*Mask!Q$28)</f>
        <v>0</v>
      </c>
      <c r="CQ81" s="54">
        <f>IF(ISBLANK($A81),0,AL81*Mask!R$28)</f>
        <v>0</v>
      </c>
      <c r="CR81" s="54">
        <f>IF(ISBLANK($A81),0,AM81*Mask!S$28)</f>
        <v>0</v>
      </c>
      <c r="CS81" s="54">
        <f>IF(ISBLANK($A81),0,AN81*Mask!T$28)</f>
        <v>0</v>
      </c>
      <c r="CT81" s="54">
        <f>IF(ISBLANK($A81),0,AO81*Mask!U$28)</f>
        <v>0</v>
      </c>
      <c r="CU81" s="54">
        <f>IF(ISBLANK($A81),0,AP81*Mask!V$28)</f>
        <v>0</v>
      </c>
      <c r="CV81" s="54">
        <f>IF(ISBLANK($A81),0,AQ81*Mask!W$28)</f>
        <v>0</v>
      </c>
      <c r="CW81" s="54">
        <f>IF(ISBLANK($A81),0,AR81*Mask!X$28)</f>
        <v>0</v>
      </c>
      <c r="CX81" s="54">
        <f>IF(ISBLANK($A81),0,AS81*Mask!Y$28)</f>
        <v>0</v>
      </c>
      <c r="CY81" s="54">
        <f>IF(ISBLANK($A81),0,AT81*Mask!Z$28)</f>
        <v>0</v>
      </c>
      <c r="CZ81" s="54">
        <f>IF(ISBLANK($A81),0,AU81*Mask!AA$28)</f>
        <v>0</v>
      </c>
      <c r="DA81" s="54">
        <f>IF(ISBLANK($A81),0,AV81*Mask!AB$28)</f>
        <v>0</v>
      </c>
      <c r="DC81" s="54">
        <f t="shared" ca="1" si="14"/>
        <v>0</v>
      </c>
    </row>
    <row r="82" spans="1:107">
      <c r="A82" s="17"/>
      <c r="B82" s="18"/>
      <c r="C82" s="18"/>
      <c r="D82" s="1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35">
        <v>0</v>
      </c>
      <c r="Y82" s="35">
        <v>0</v>
      </c>
      <c r="Z82" s="20">
        <v>0</v>
      </c>
      <c r="AA82" s="35">
        <f>IF(ISNA(VLOOKUP(A82&amp;B82,'1'!$K$11:$L$50,2,0)),0,VLOOKUP(A82&amp;B82,'1'!$K$11:$L$50,2,0))</f>
        <v>0</v>
      </c>
      <c r="AB82" s="35">
        <f>IF(ISNA(VLOOKUP($A82&amp;$B82,'2'!$K$11:$L$50,2,0)),0,VLOOKUP($A82&amp;$B82,'2'!$K$11:$L$50,2,0))</f>
        <v>0</v>
      </c>
      <c r="AC82" s="35">
        <f>IF(ISNA(VLOOKUP($A82&amp;$B82,'3'!$K$11:$L$50,2,0)),0,VLOOKUP($A82&amp;$B82,'3'!$K$11:$L$50,2,0))</f>
        <v>0</v>
      </c>
      <c r="AD82" s="35">
        <f>IF(ISNA(VLOOKUP($A82&amp;$B82,'4'!$K$11:$L$50,2,0)),0,VLOOKUP($A82&amp;$B82,'4'!$K$11:$L$50,2,0))</f>
        <v>0</v>
      </c>
      <c r="AE82" s="35">
        <f>IF(ISNA(VLOOKUP($A82&amp;$B82,'5'!$K$11:$L$50,2,0)),0,VLOOKUP($A82&amp;$B82,'5'!$K$11:$L$50,2,0))</f>
        <v>0</v>
      </c>
      <c r="AF82" s="35">
        <f>IF(ISNA(VLOOKUP($A82&amp;$B82,'6'!$K$11:$L$50,2,0)),0,VLOOKUP($A82&amp;$B82,'6'!$K$11:$L$50,2,0))</f>
        <v>0</v>
      </c>
      <c r="AG82" s="35">
        <f>IF(ISNA(VLOOKUP($A82&amp;$B82,'7'!$K$11:$L$50,2,0)),0,VLOOKUP($A82&amp;$B82,'7'!$K$11:$L$50,2,0))</f>
        <v>0</v>
      </c>
      <c r="AH82" s="35">
        <f>IF(ISNA(VLOOKUP($A82&amp;$B82,'8'!$K$11:$L$50,2,0)),0,VLOOKUP($A82&amp;$B82,'8'!$K$11:$L$50,2,0))</f>
        <v>0</v>
      </c>
      <c r="AI82" s="35">
        <f>IF(ISNA(VLOOKUP($A82&amp;$B82,'9'!$K$11:$L$50,2,0)),0,VLOOKUP($A82&amp;$B82,'9'!$K$11:$L$50,2,0))</f>
        <v>0</v>
      </c>
      <c r="AJ82" s="35">
        <f>IF(ISNA(VLOOKUP($A82&amp;$B82,'10'!$K$11:$L$50,2,0)),0,VLOOKUP($A82&amp;$B82,'10'!$K$11:$L$50,2,0))</f>
        <v>0</v>
      </c>
      <c r="AK82" s="35">
        <f>IF(ISNA(VLOOKUP($A82&amp;$B82,'11'!$K$11:$L$50,2,0)),0,VLOOKUP($A82&amp;$B82,'11'!$K$11:$L$50,2,0))</f>
        <v>0</v>
      </c>
      <c r="AL82" s="35">
        <f>IF(ISNA(VLOOKUP($A82&amp;$B82,'12'!$K$11:$L$50,2,0)),0,VLOOKUP($A82&amp;$B82,'12'!$K$11:$L$50,2,0))</f>
        <v>0</v>
      </c>
      <c r="AM82" s="35">
        <f>IF(ISNA(VLOOKUP($A82&amp;$B82,'13'!$K$11:$L$50,2,0)),0,VLOOKUP($A82&amp;$B82,'13'!$K$11:$L$50,2,0))</f>
        <v>0</v>
      </c>
      <c r="AN82" s="35">
        <f>IF(ISNA(VLOOKUP($A82&amp;$B82,'14'!$K$11:$L$50,2,0)),0,VLOOKUP($A82&amp;$B82,'14'!$K$11:$L$50,2,0))</f>
        <v>0</v>
      </c>
      <c r="AO82" s="35">
        <f>IF(ISNA(VLOOKUP($A82&amp;$B82,'15'!$K$11:$L$50,2,0)),0,VLOOKUP($A82&amp;$B82,'15'!$K$11:$L$50,2,0))</f>
        <v>0</v>
      </c>
      <c r="AP82" s="35">
        <f>IF(ISNA(VLOOKUP($A82&amp;$B82,'15'!$K$11:$L$50,2,0)),0,VLOOKUP($A82&amp;$B82,'15'!$K$11:$L$50,2,0))</f>
        <v>0</v>
      </c>
      <c r="AQ82" s="35">
        <f>IF(ISNA(VLOOKUP($A82&amp;$B82,'15'!$K$11:$L$50,2,0)),0,VLOOKUP($A82&amp;$B82,'15'!$K$11:$L$50,2,0))</f>
        <v>0</v>
      </c>
      <c r="AR82" s="35">
        <f>IF(ISNA(VLOOKUP($A82&amp;$B82,'15'!$K$11:$L$50,2,0)),0,VLOOKUP($A82&amp;$B82,'15'!$K$11:$L$50,2,0))</f>
        <v>0</v>
      </c>
      <c r="AS82" s="35">
        <f>IF(ISNA(VLOOKUP($A82&amp;$B82,'15'!$K$11:$L$50,2,0)),0,VLOOKUP($A82&amp;$B82,'15'!$K$11:$L$50,2,0))</f>
        <v>0</v>
      </c>
      <c r="AT82" s="35">
        <f>IF(ISNA(VLOOKUP($A82&amp;$B82,'15'!$K$11:$L$50,2,0)),0,VLOOKUP($A82&amp;$B82,'15'!$K$11:$L$50,2,0))</f>
        <v>0</v>
      </c>
      <c r="AU82" s="35">
        <f>IF(ISNA(VLOOKUP($A82&amp;$B82,'15'!$K$11:$L$50,2,0)),0,VLOOKUP($A82&amp;$B82,'15'!$K$11:$L$50,2,0))</f>
        <v>0</v>
      </c>
      <c r="AV82" s="35">
        <f>IF(ISNA(VLOOKUP($A82&amp;$B82,'15'!$K$11:$L$50,2,0)),0,VLOOKUP($A82&amp;$B82,'15'!$K$11:$L$50,2,0))</f>
        <v>0</v>
      </c>
      <c r="AW82" s="25">
        <f t="shared" si="8"/>
        <v>0</v>
      </c>
      <c r="AX82" s="26">
        <f t="shared" ca="1" si="9"/>
        <v>0</v>
      </c>
      <c r="AY82" s="27" t="str">
        <f t="shared" ca="1" si="10"/>
        <v>#</v>
      </c>
      <c r="AZ82" s="24" t="str">
        <f t="shared" ca="1" si="11"/>
        <v>#</v>
      </c>
      <c r="BC82" s="181" t="str">
        <f t="shared" si="12"/>
        <v/>
      </c>
      <c r="BD82" s="182">
        <f t="shared" si="13"/>
        <v>0</v>
      </c>
      <c r="BE82" s="183"/>
      <c r="BF82" s="182"/>
      <c r="BG82" s="182"/>
      <c r="BH82" s="35"/>
      <c r="BI82" s="35">
        <f ca="1">E82*Mask!G$27</f>
        <v>0</v>
      </c>
      <c r="BJ82" s="35">
        <f ca="1">F82*Mask!H$27</f>
        <v>0</v>
      </c>
      <c r="BK82" s="35">
        <f ca="1">G82*Mask!I$27</f>
        <v>0</v>
      </c>
      <c r="BL82" s="35">
        <f ca="1">H82*Mask!J$27</f>
        <v>0</v>
      </c>
      <c r="BM82" s="35">
        <f ca="1">I82*Mask!K$27</f>
        <v>0</v>
      </c>
      <c r="BN82" s="35">
        <f ca="1">J82*Mask!L$27</f>
        <v>0</v>
      </c>
      <c r="BO82" s="35">
        <f ca="1">K82*Mask!M$27</f>
        <v>0</v>
      </c>
      <c r="BP82" s="35">
        <f ca="1">L82*Mask!N$27</f>
        <v>0</v>
      </c>
      <c r="BQ82" s="35">
        <f ca="1">M82*Mask!O$27</f>
        <v>0</v>
      </c>
      <c r="BR82" s="35">
        <f ca="1">N82*Mask!P$27</f>
        <v>0</v>
      </c>
      <c r="BS82" s="35">
        <f ca="1">O82*Mask!Q$27</f>
        <v>0</v>
      </c>
      <c r="BT82" s="35">
        <f ca="1">P82*Mask!R$27</f>
        <v>0</v>
      </c>
      <c r="BU82" s="35">
        <f ca="1">Q82*Mask!S$27</f>
        <v>0</v>
      </c>
      <c r="BV82" s="35">
        <f ca="1">R82*Mask!T$27</f>
        <v>0</v>
      </c>
      <c r="BW82" s="35">
        <f ca="1">S82*Mask!U$27</f>
        <v>0</v>
      </c>
      <c r="BX82" s="35">
        <f ca="1">T82*Mask!V$27</f>
        <v>0</v>
      </c>
      <c r="BY82" s="35">
        <f ca="1">U82*Mask!W$27</f>
        <v>0</v>
      </c>
      <c r="BZ82" s="35">
        <f ca="1">V82*Mask!X$27</f>
        <v>0</v>
      </c>
      <c r="CA82" s="35">
        <f ca="1">W82*Mask!Y$27</f>
        <v>0</v>
      </c>
      <c r="CB82" s="35">
        <f ca="1">X82*Mask!Z$27</f>
        <v>0</v>
      </c>
      <c r="CC82" s="35">
        <f ca="1">Y82*Mask!AA$27</f>
        <v>0</v>
      </c>
      <c r="CD82" s="35">
        <f ca="1">Z82*Mask!AB$27</f>
        <v>0</v>
      </c>
      <c r="CE82" s="54"/>
      <c r="CF82" s="54">
        <f>IF(ISBLANK($A82),0,AA82*Mask!G$28)</f>
        <v>0</v>
      </c>
      <c r="CG82" s="54">
        <f>IF(ISBLANK($A82),0,AB82*Mask!H$28)</f>
        <v>0</v>
      </c>
      <c r="CH82" s="54">
        <f>IF(ISBLANK($A82),0,AC82*Mask!I$28)</f>
        <v>0</v>
      </c>
      <c r="CI82" s="54">
        <f>IF(ISBLANK($A82),0,AD82*Mask!J$28)</f>
        <v>0</v>
      </c>
      <c r="CJ82" s="54">
        <f>IF(ISBLANK($A82),0,AE82*Mask!K$28)</f>
        <v>0</v>
      </c>
      <c r="CK82" s="54">
        <f>IF(ISBLANK($A82),0,AF82*Mask!L$28)</f>
        <v>0</v>
      </c>
      <c r="CL82" s="54">
        <f>IF(ISBLANK($A82),0,AG82*Mask!M$28)</f>
        <v>0</v>
      </c>
      <c r="CM82" s="54">
        <f>IF(ISBLANK($A82),0,AH82*Mask!N$28)</f>
        <v>0</v>
      </c>
      <c r="CN82" s="54">
        <f>IF(ISBLANK($A82),0,AI82*Mask!O$28)</f>
        <v>0</v>
      </c>
      <c r="CO82" s="54">
        <f>IF(ISBLANK($A82),0,AJ82*Mask!P$28)</f>
        <v>0</v>
      </c>
      <c r="CP82" s="54">
        <f>IF(ISBLANK($A82),0,AK82*Mask!Q$28)</f>
        <v>0</v>
      </c>
      <c r="CQ82" s="54">
        <f>IF(ISBLANK($A82),0,AL82*Mask!R$28)</f>
        <v>0</v>
      </c>
      <c r="CR82" s="54">
        <f>IF(ISBLANK($A82),0,AM82*Mask!S$28)</f>
        <v>0</v>
      </c>
      <c r="CS82" s="54">
        <f>IF(ISBLANK($A82),0,AN82*Mask!T$28)</f>
        <v>0</v>
      </c>
      <c r="CT82" s="54">
        <f>IF(ISBLANK($A82),0,AO82*Mask!U$28)</f>
        <v>0</v>
      </c>
      <c r="CU82" s="54">
        <f>IF(ISBLANK($A82),0,AP82*Mask!V$28)</f>
        <v>0</v>
      </c>
      <c r="CV82" s="54">
        <f>IF(ISBLANK($A82),0,AQ82*Mask!W$28)</f>
        <v>0</v>
      </c>
      <c r="CW82" s="54">
        <f>IF(ISBLANK($A82),0,AR82*Mask!X$28)</f>
        <v>0</v>
      </c>
      <c r="CX82" s="54">
        <f>IF(ISBLANK($A82),0,AS82*Mask!Y$28)</f>
        <v>0</v>
      </c>
      <c r="CY82" s="54">
        <f>IF(ISBLANK($A82),0,AT82*Mask!Z$28)</f>
        <v>0</v>
      </c>
      <c r="CZ82" s="54">
        <f>IF(ISBLANK($A82),0,AU82*Mask!AA$28)</f>
        <v>0</v>
      </c>
      <c r="DA82" s="54">
        <f>IF(ISBLANK($A82),0,AV82*Mask!AB$28)</f>
        <v>0</v>
      </c>
      <c r="DC82" s="54">
        <f t="shared" ca="1" si="14"/>
        <v>0</v>
      </c>
    </row>
    <row r="83" spans="1:107">
      <c r="A83" s="17"/>
      <c r="B83" s="18"/>
      <c r="C83" s="18"/>
      <c r="D83" s="19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35">
        <v>0</v>
      </c>
      <c r="Y83" s="35">
        <v>0</v>
      </c>
      <c r="Z83" s="20">
        <v>0</v>
      </c>
      <c r="AA83" s="35">
        <f>IF(ISNA(VLOOKUP(A83&amp;B83,'1'!$K$11:$L$50,2,0)),0,VLOOKUP(A83&amp;B83,'1'!$K$11:$L$50,2,0))</f>
        <v>0</v>
      </c>
      <c r="AB83" s="35">
        <f>IF(ISNA(VLOOKUP($A83&amp;$B83,'2'!$K$11:$L$50,2,0)),0,VLOOKUP($A83&amp;$B83,'2'!$K$11:$L$50,2,0))</f>
        <v>0</v>
      </c>
      <c r="AC83" s="35">
        <f>IF(ISNA(VLOOKUP($A83&amp;$B83,'3'!$K$11:$L$50,2,0)),0,VLOOKUP($A83&amp;$B83,'3'!$K$11:$L$50,2,0))</f>
        <v>0</v>
      </c>
      <c r="AD83" s="35">
        <f>IF(ISNA(VLOOKUP($A83&amp;$B83,'4'!$K$11:$L$50,2,0)),0,VLOOKUP($A83&amp;$B83,'4'!$K$11:$L$50,2,0))</f>
        <v>0</v>
      </c>
      <c r="AE83" s="35">
        <f>IF(ISNA(VLOOKUP($A83&amp;$B83,'5'!$K$11:$L$50,2,0)),0,VLOOKUP($A83&amp;$B83,'5'!$K$11:$L$50,2,0))</f>
        <v>0</v>
      </c>
      <c r="AF83" s="35">
        <f>IF(ISNA(VLOOKUP($A83&amp;$B83,'6'!$K$11:$L$50,2,0)),0,VLOOKUP($A83&amp;$B83,'6'!$K$11:$L$50,2,0))</f>
        <v>0</v>
      </c>
      <c r="AG83" s="35">
        <f>IF(ISNA(VLOOKUP($A83&amp;$B83,'7'!$K$11:$L$50,2,0)),0,VLOOKUP($A83&amp;$B83,'7'!$K$11:$L$50,2,0))</f>
        <v>0</v>
      </c>
      <c r="AH83" s="35">
        <f>IF(ISNA(VLOOKUP($A83&amp;$B83,'8'!$K$11:$L$50,2,0)),0,VLOOKUP($A83&amp;$B83,'8'!$K$11:$L$50,2,0))</f>
        <v>0</v>
      </c>
      <c r="AI83" s="35">
        <f>IF(ISNA(VLOOKUP($A83&amp;$B83,'9'!$K$11:$L$50,2,0)),0,VLOOKUP($A83&amp;$B83,'9'!$K$11:$L$50,2,0))</f>
        <v>0</v>
      </c>
      <c r="AJ83" s="35">
        <f>IF(ISNA(VLOOKUP($A83&amp;$B83,'10'!$K$11:$L$50,2,0)),0,VLOOKUP($A83&amp;$B83,'10'!$K$11:$L$50,2,0))</f>
        <v>0</v>
      </c>
      <c r="AK83" s="35">
        <f>IF(ISNA(VLOOKUP($A83&amp;$B83,'11'!$K$11:$L$50,2,0)),0,VLOOKUP($A83&amp;$B83,'11'!$K$11:$L$50,2,0))</f>
        <v>0</v>
      </c>
      <c r="AL83" s="35">
        <f>IF(ISNA(VLOOKUP($A83&amp;$B83,'12'!$K$11:$L$50,2,0)),0,VLOOKUP($A83&amp;$B83,'12'!$K$11:$L$50,2,0))</f>
        <v>0</v>
      </c>
      <c r="AM83" s="35">
        <f>IF(ISNA(VLOOKUP($A83&amp;$B83,'13'!$K$11:$L$50,2,0)),0,VLOOKUP($A83&amp;$B83,'13'!$K$11:$L$50,2,0))</f>
        <v>0</v>
      </c>
      <c r="AN83" s="35">
        <f>IF(ISNA(VLOOKUP($A83&amp;$B83,'14'!$K$11:$L$50,2,0)),0,VLOOKUP($A83&amp;$B83,'14'!$K$11:$L$50,2,0))</f>
        <v>0</v>
      </c>
      <c r="AO83" s="35">
        <f>IF(ISNA(VLOOKUP($A83&amp;$B83,'15'!$K$11:$L$50,2,0)),0,VLOOKUP($A83&amp;$B83,'15'!$K$11:$L$50,2,0))</f>
        <v>0</v>
      </c>
      <c r="AP83" s="35">
        <f>IF(ISNA(VLOOKUP($A83&amp;$B83,'15'!$K$11:$L$50,2,0)),0,VLOOKUP($A83&amp;$B83,'15'!$K$11:$L$50,2,0))</f>
        <v>0</v>
      </c>
      <c r="AQ83" s="35">
        <f>IF(ISNA(VLOOKUP($A83&amp;$B83,'15'!$K$11:$L$50,2,0)),0,VLOOKUP($A83&amp;$B83,'15'!$K$11:$L$50,2,0))</f>
        <v>0</v>
      </c>
      <c r="AR83" s="35">
        <f>IF(ISNA(VLOOKUP($A83&amp;$B83,'15'!$K$11:$L$50,2,0)),0,VLOOKUP($A83&amp;$B83,'15'!$K$11:$L$50,2,0))</f>
        <v>0</v>
      </c>
      <c r="AS83" s="35">
        <f>IF(ISNA(VLOOKUP($A83&amp;$B83,'15'!$K$11:$L$50,2,0)),0,VLOOKUP($A83&amp;$B83,'15'!$K$11:$L$50,2,0))</f>
        <v>0</v>
      </c>
      <c r="AT83" s="35">
        <f>IF(ISNA(VLOOKUP($A83&amp;$B83,'15'!$K$11:$L$50,2,0)),0,VLOOKUP($A83&amp;$B83,'15'!$K$11:$L$50,2,0))</f>
        <v>0</v>
      </c>
      <c r="AU83" s="35">
        <f>IF(ISNA(VLOOKUP($A83&amp;$B83,'15'!$K$11:$L$50,2,0)),0,VLOOKUP($A83&amp;$B83,'15'!$K$11:$L$50,2,0))</f>
        <v>0</v>
      </c>
      <c r="AV83" s="35">
        <f>IF(ISNA(VLOOKUP($A83&amp;$B83,'15'!$K$11:$L$50,2,0)),0,VLOOKUP($A83&amp;$B83,'15'!$K$11:$L$50,2,0))</f>
        <v>0</v>
      </c>
      <c r="AW83" s="25">
        <f t="shared" si="8"/>
        <v>0</v>
      </c>
      <c r="AX83" s="26">
        <f t="shared" ca="1" si="9"/>
        <v>0</v>
      </c>
      <c r="AY83" s="27" t="str">
        <f t="shared" ca="1" si="10"/>
        <v>#</v>
      </c>
      <c r="AZ83" s="24" t="str">
        <f t="shared" ca="1" si="11"/>
        <v>#</v>
      </c>
      <c r="BC83" s="181" t="str">
        <f t="shared" si="12"/>
        <v/>
      </c>
      <c r="BD83" s="182">
        <f t="shared" si="13"/>
        <v>0</v>
      </c>
      <c r="BE83" s="183"/>
      <c r="BF83" s="182"/>
      <c r="BG83" s="182"/>
      <c r="BH83" s="35"/>
      <c r="BI83" s="35">
        <f ca="1">E83*Mask!G$27</f>
        <v>0</v>
      </c>
      <c r="BJ83" s="35">
        <f ca="1">F83*Mask!H$27</f>
        <v>0</v>
      </c>
      <c r="BK83" s="35">
        <f ca="1">G83*Mask!I$27</f>
        <v>0</v>
      </c>
      <c r="BL83" s="35">
        <f ca="1">H83*Mask!J$27</f>
        <v>0</v>
      </c>
      <c r="BM83" s="35">
        <f ca="1">I83*Mask!K$27</f>
        <v>0</v>
      </c>
      <c r="BN83" s="35">
        <f ca="1">J83*Mask!L$27</f>
        <v>0</v>
      </c>
      <c r="BO83" s="35">
        <f ca="1">K83*Mask!M$27</f>
        <v>0</v>
      </c>
      <c r="BP83" s="35">
        <f ca="1">L83*Mask!N$27</f>
        <v>0</v>
      </c>
      <c r="BQ83" s="35">
        <f ca="1">M83*Mask!O$27</f>
        <v>0</v>
      </c>
      <c r="BR83" s="35">
        <f ca="1">N83*Mask!P$27</f>
        <v>0</v>
      </c>
      <c r="BS83" s="35">
        <f ca="1">O83*Mask!Q$27</f>
        <v>0</v>
      </c>
      <c r="BT83" s="35">
        <f ca="1">P83*Mask!R$27</f>
        <v>0</v>
      </c>
      <c r="BU83" s="35">
        <f ca="1">Q83*Mask!S$27</f>
        <v>0</v>
      </c>
      <c r="BV83" s="35">
        <f ca="1">R83*Mask!T$27</f>
        <v>0</v>
      </c>
      <c r="BW83" s="35">
        <f ca="1">S83*Mask!U$27</f>
        <v>0</v>
      </c>
      <c r="BX83" s="35">
        <f ca="1">T83*Mask!V$27</f>
        <v>0</v>
      </c>
      <c r="BY83" s="35">
        <f ca="1">U83*Mask!W$27</f>
        <v>0</v>
      </c>
      <c r="BZ83" s="35">
        <f ca="1">V83*Mask!X$27</f>
        <v>0</v>
      </c>
      <c r="CA83" s="35">
        <f ca="1">W83*Mask!Y$27</f>
        <v>0</v>
      </c>
      <c r="CB83" s="35">
        <f ca="1">X83*Mask!Z$27</f>
        <v>0</v>
      </c>
      <c r="CC83" s="35">
        <f ca="1">Y83*Mask!AA$27</f>
        <v>0</v>
      </c>
      <c r="CD83" s="35">
        <f ca="1">Z83*Mask!AB$27</f>
        <v>0</v>
      </c>
      <c r="CE83" s="54"/>
      <c r="CF83" s="54">
        <f>IF(ISBLANK($A83),0,AA83*Mask!G$28)</f>
        <v>0</v>
      </c>
      <c r="CG83" s="54">
        <f>IF(ISBLANK($A83),0,AB83*Mask!H$28)</f>
        <v>0</v>
      </c>
      <c r="CH83" s="54">
        <f>IF(ISBLANK($A83),0,AC83*Mask!I$28)</f>
        <v>0</v>
      </c>
      <c r="CI83" s="54">
        <f>IF(ISBLANK($A83),0,AD83*Mask!J$28)</f>
        <v>0</v>
      </c>
      <c r="CJ83" s="54">
        <f>IF(ISBLANK($A83),0,AE83*Mask!K$28)</f>
        <v>0</v>
      </c>
      <c r="CK83" s="54">
        <f>IF(ISBLANK($A83),0,AF83*Mask!L$28)</f>
        <v>0</v>
      </c>
      <c r="CL83" s="54">
        <f>IF(ISBLANK($A83),0,AG83*Mask!M$28)</f>
        <v>0</v>
      </c>
      <c r="CM83" s="54">
        <f>IF(ISBLANK($A83),0,AH83*Mask!N$28)</f>
        <v>0</v>
      </c>
      <c r="CN83" s="54">
        <f>IF(ISBLANK($A83),0,AI83*Mask!O$28)</f>
        <v>0</v>
      </c>
      <c r="CO83" s="54">
        <f>IF(ISBLANK($A83),0,AJ83*Mask!P$28)</f>
        <v>0</v>
      </c>
      <c r="CP83" s="54">
        <f>IF(ISBLANK($A83),0,AK83*Mask!Q$28)</f>
        <v>0</v>
      </c>
      <c r="CQ83" s="54">
        <f>IF(ISBLANK($A83),0,AL83*Mask!R$28)</f>
        <v>0</v>
      </c>
      <c r="CR83" s="54">
        <f>IF(ISBLANK($A83),0,AM83*Mask!S$28)</f>
        <v>0</v>
      </c>
      <c r="CS83" s="54">
        <f>IF(ISBLANK($A83),0,AN83*Mask!T$28)</f>
        <v>0</v>
      </c>
      <c r="CT83" s="54">
        <f>IF(ISBLANK($A83),0,AO83*Mask!U$28)</f>
        <v>0</v>
      </c>
      <c r="CU83" s="54">
        <f>IF(ISBLANK($A83),0,AP83*Mask!V$28)</f>
        <v>0</v>
      </c>
      <c r="CV83" s="54">
        <f>IF(ISBLANK($A83),0,AQ83*Mask!W$28)</f>
        <v>0</v>
      </c>
      <c r="CW83" s="54">
        <f>IF(ISBLANK($A83),0,AR83*Mask!X$28)</f>
        <v>0</v>
      </c>
      <c r="CX83" s="54">
        <f>IF(ISBLANK($A83),0,AS83*Mask!Y$28)</f>
        <v>0</v>
      </c>
      <c r="CY83" s="54">
        <f>IF(ISBLANK($A83),0,AT83*Mask!Z$28)</f>
        <v>0</v>
      </c>
      <c r="CZ83" s="54">
        <f>IF(ISBLANK($A83),0,AU83*Mask!AA$28)</f>
        <v>0</v>
      </c>
      <c r="DA83" s="54">
        <f>IF(ISBLANK($A83),0,AV83*Mask!AB$28)</f>
        <v>0</v>
      </c>
      <c r="DC83" s="54">
        <f t="shared" ca="1" si="14"/>
        <v>0</v>
      </c>
    </row>
    <row r="84" spans="1:107">
      <c r="A84" s="17"/>
      <c r="B84" s="18"/>
      <c r="C84" s="18"/>
      <c r="D84" s="19"/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35">
        <v>0</v>
      </c>
      <c r="Y84" s="35">
        <v>0</v>
      </c>
      <c r="Z84" s="20">
        <v>0</v>
      </c>
      <c r="AA84" s="35">
        <f>IF(ISNA(VLOOKUP(A84&amp;B84,'1'!$K$11:$L$50,2,0)),0,VLOOKUP(A84&amp;B84,'1'!$K$11:$L$50,2,0))</f>
        <v>0</v>
      </c>
      <c r="AB84" s="35">
        <f>IF(ISNA(VLOOKUP($A84&amp;$B84,'2'!$K$11:$L$50,2,0)),0,VLOOKUP($A84&amp;$B84,'2'!$K$11:$L$50,2,0))</f>
        <v>0</v>
      </c>
      <c r="AC84" s="35">
        <f>IF(ISNA(VLOOKUP($A84&amp;$B84,'3'!$K$11:$L$50,2,0)),0,VLOOKUP($A84&amp;$B84,'3'!$K$11:$L$50,2,0))</f>
        <v>0</v>
      </c>
      <c r="AD84" s="35">
        <f>IF(ISNA(VLOOKUP($A84&amp;$B84,'4'!$K$11:$L$50,2,0)),0,VLOOKUP($A84&amp;$B84,'4'!$K$11:$L$50,2,0))</f>
        <v>0</v>
      </c>
      <c r="AE84" s="35">
        <f>IF(ISNA(VLOOKUP($A84&amp;$B84,'5'!$K$11:$L$50,2,0)),0,VLOOKUP($A84&amp;$B84,'5'!$K$11:$L$50,2,0))</f>
        <v>0</v>
      </c>
      <c r="AF84" s="35">
        <f>IF(ISNA(VLOOKUP($A84&amp;$B84,'6'!$K$11:$L$50,2,0)),0,VLOOKUP($A84&amp;$B84,'6'!$K$11:$L$50,2,0))</f>
        <v>0</v>
      </c>
      <c r="AG84" s="35">
        <f>IF(ISNA(VLOOKUP($A84&amp;$B84,'7'!$K$11:$L$50,2,0)),0,VLOOKUP($A84&amp;$B84,'7'!$K$11:$L$50,2,0))</f>
        <v>0</v>
      </c>
      <c r="AH84" s="35">
        <f>IF(ISNA(VLOOKUP($A84&amp;$B84,'8'!$K$11:$L$50,2,0)),0,VLOOKUP($A84&amp;$B84,'8'!$K$11:$L$50,2,0))</f>
        <v>0</v>
      </c>
      <c r="AI84" s="35">
        <f>IF(ISNA(VLOOKUP($A84&amp;$B84,'9'!$K$11:$L$50,2,0)),0,VLOOKUP($A84&amp;$B84,'9'!$K$11:$L$50,2,0))</f>
        <v>0</v>
      </c>
      <c r="AJ84" s="35">
        <f>IF(ISNA(VLOOKUP($A84&amp;$B84,'10'!$K$11:$L$50,2,0)),0,VLOOKUP($A84&amp;$B84,'10'!$K$11:$L$50,2,0))</f>
        <v>0</v>
      </c>
      <c r="AK84" s="35">
        <f>IF(ISNA(VLOOKUP($A84&amp;$B84,'11'!$K$11:$L$50,2,0)),0,VLOOKUP($A84&amp;$B84,'11'!$K$11:$L$50,2,0))</f>
        <v>0</v>
      </c>
      <c r="AL84" s="35">
        <f>IF(ISNA(VLOOKUP($A84&amp;$B84,'12'!$K$11:$L$50,2,0)),0,VLOOKUP($A84&amp;$B84,'12'!$K$11:$L$50,2,0))</f>
        <v>0</v>
      </c>
      <c r="AM84" s="35">
        <f>IF(ISNA(VLOOKUP($A84&amp;$B84,'13'!$K$11:$L$50,2,0)),0,VLOOKUP($A84&amp;$B84,'13'!$K$11:$L$50,2,0))</f>
        <v>0</v>
      </c>
      <c r="AN84" s="35">
        <f>IF(ISNA(VLOOKUP($A84&amp;$B84,'14'!$K$11:$L$50,2,0)),0,VLOOKUP($A84&amp;$B84,'14'!$K$11:$L$50,2,0))</f>
        <v>0</v>
      </c>
      <c r="AO84" s="35">
        <f>IF(ISNA(VLOOKUP($A84&amp;$B84,'15'!$K$11:$L$50,2,0)),0,VLOOKUP($A84&amp;$B84,'15'!$K$11:$L$50,2,0))</f>
        <v>0</v>
      </c>
      <c r="AP84" s="35">
        <f>IF(ISNA(VLOOKUP($A84&amp;$B84,'15'!$K$11:$L$50,2,0)),0,VLOOKUP($A84&amp;$B84,'15'!$K$11:$L$50,2,0))</f>
        <v>0</v>
      </c>
      <c r="AQ84" s="35">
        <f>IF(ISNA(VLOOKUP($A84&amp;$B84,'15'!$K$11:$L$50,2,0)),0,VLOOKUP($A84&amp;$B84,'15'!$K$11:$L$50,2,0))</f>
        <v>0</v>
      </c>
      <c r="AR84" s="35">
        <f>IF(ISNA(VLOOKUP($A84&amp;$B84,'15'!$K$11:$L$50,2,0)),0,VLOOKUP($A84&amp;$B84,'15'!$K$11:$L$50,2,0))</f>
        <v>0</v>
      </c>
      <c r="AS84" s="35">
        <f>IF(ISNA(VLOOKUP($A84&amp;$B84,'15'!$K$11:$L$50,2,0)),0,VLOOKUP($A84&amp;$B84,'15'!$K$11:$L$50,2,0))</f>
        <v>0</v>
      </c>
      <c r="AT84" s="35">
        <f>IF(ISNA(VLOOKUP($A84&amp;$B84,'15'!$K$11:$L$50,2,0)),0,VLOOKUP($A84&amp;$B84,'15'!$K$11:$L$50,2,0))</f>
        <v>0</v>
      </c>
      <c r="AU84" s="35">
        <f>IF(ISNA(VLOOKUP($A84&amp;$B84,'15'!$K$11:$L$50,2,0)),0,VLOOKUP($A84&amp;$B84,'15'!$K$11:$L$50,2,0))</f>
        <v>0</v>
      </c>
      <c r="AV84" s="35">
        <f>IF(ISNA(VLOOKUP($A84&amp;$B84,'15'!$K$11:$L$50,2,0)),0,VLOOKUP($A84&amp;$B84,'15'!$K$11:$L$50,2,0))</f>
        <v>0</v>
      </c>
      <c r="AW84" s="25">
        <f t="shared" si="8"/>
        <v>0</v>
      </c>
      <c r="AX84" s="26">
        <f t="shared" ca="1" si="9"/>
        <v>0</v>
      </c>
      <c r="AY84" s="27" t="str">
        <f t="shared" ca="1" si="10"/>
        <v>#</v>
      </c>
      <c r="AZ84" s="24" t="str">
        <f t="shared" ca="1" si="11"/>
        <v>#</v>
      </c>
      <c r="BC84" s="181" t="str">
        <f t="shared" si="12"/>
        <v/>
      </c>
      <c r="BD84" s="182">
        <f t="shared" si="13"/>
        <v>0</v>
      </c>
      <c r="BE84" s="183"/>
      <c r="BF84" s="182"/>
      <c r="BG84" s="182"/>
      <c r="BH84" s="35"/>
      <c r="BI84" s="35">
        <f ca="1">E84*Mask!G$27</f>
        <v>0</v>
      </c>
      <c r="BJ84" s="35">
        <f ca="1">F84*Mask!H$27</f>
        <v>0</v>
      </c>
      <c r="BK84" s="35">
        <f ca="1">G84*Mask!I$27</f>
        <v>0</v>
      </c>
      <c r="BL84" s="35">
        <f ca="1">H84*Mask!J$27</f>
        <v>0</v>
      </c>
      <c r="BM84" s="35">
        <f ca="1">I84*Mask!K$27</f>
        <v>0</v>
      </c>
      <c r="BN84" s="35">
        <f ca="1">J84*Mask!L$27</f>
        <v>0</v>
      </c>
      <c r="BO84" s="35">
        <f ca="1">K84*Mask!M$27</f>
        <v>0</v>
      </c>
      <c r="BP84" s="35">
        <f ca="1">L84*Mask!N$27</f>
        <v>0</v>
      </c>
      <c r="BQ84" s="35">
        <f ca="1">M84*Mask!O$27</f>
        <v>0</v>
      </c>
      <c r="BR84" s="35">
        <f ca="1">N84*Mask!P$27</f>
        <v>0</v>
      </c>
      <c r="BS84" s="35">
        <f ca="1">O84*Mask!Q$27</f>
        <v>0</v>
      </c>
      <c r="BT84" s="35">
        <f ca="1">P84*Mask!R$27</f>
        <v>0</v>
      </c>
      <c r="BU84" s="35">
        <f ca="1">Q84*Mask!S$27</f>
        <v>0</v>
      </c>
      <c r="BV84" s="35">
        <f ca="1">R84*Mask!T$27</f>
        <v>0</v>
      </c>
      <c r="BW84" s="35">
        <f ca="1">S84*Mask!U$27</f>
        <v>0</v>
      </c>
      <c r="BX84" s="35">
        <f ca="1">T84*Mask!V$27</f>
        <v>0</v>
      </c>
      <c r="BY84" s="35">
        <f ca="1">U84*Mask!W$27</f>
        <v>0</v>
      </c>
      <c r="BZ84" s="35">
        <f ca="1">V84*Mask!X$27</f>
        <v>0</v>
      </c>
      <c r="CA84" s="35">
        <f ca="1">W84*Mask!Y$27</f>
        <v>0</v>
      </c>
      <c r="CB84" s="35">
        <f ca="1">X84*Mask!Z$27</f>
        <v>0</v>
      </c>
      <c r="CC84" s="35">
        <f ca="1">Y84*Mask!AA$27</f>
        <v>0</v>
      </c>
      <c r="CD84" s="35">
        <f ca="1">Z84*Mask!AB$27</f>
        <v>0</v>
      </c>
      <c r="CE84" s="54"/>
      <c r="CF84" s="54">
        <f>IF(ISBLANK($A84),0,AA84*Mask!G$28)</f>
        <v>0</v>
      </c>
      <c r="CG84" s="54">
        <f>IF(ISBLANK($A84),0,AB84*Mask!H$28)</f>
        <v>0</v>
      </c>
      <c r="CH84" s="54">
        <f>IF(ISBLANK($A84),0,AC84*Mask!I$28)</f>
        <v>0</v>
      </c>
      <c r="CI84" s="54">
        <f>IF(ISBLANK($A84),0,AD84*Mask!J$28)</f>
        <v>0</v>
      </c>
      <c r="CJ84" s="54">
        <f>IF(ISBLANK($A84),0,AE84*Mask!K$28)</f>
        <v>0</v>
      </c>
      <c r="CK84" s="54">
        <f>IF(ISBLANK($A84),0,AF84*Mask!L$28)</f>
        <v>0</v>
      </c>
      <c r="CL84" s="54">
        <f>IF(ISBLANK($A84),0,AG84*Mask!M$28)</f>
        <v>0</v>
      </c>
      <c r="CM84" s="54">
        <f>IF(ISBLANK($A84),0,AH84*Mask!N$28)</f>
        <v>0</v>
      </c>
      <c r="CN84" s="54">
        <f>IF(ISBLANK($A84),0,AI84*Mask!O$28)</f>
        <v>0</v>
      </c>
      <c r="CO84" s="54">
        <f>IF(ISBLANK($A84),0,AJ84*Mask!P$28)</f>
        <v>0</v>
      </c>
      <c r="CP84" s="54">
        <f>IF(ISBLANK($A84),0,AK84*Mask!Q$28)</f>
        <v>0</v>
      </c>
      <c r="CQ84" s="54">
        <f>IF(ISBLANK($A84),0,AL84*Mask!R$28)</f>
        <v>0</v>
      </c>
      <c r="CR84" s="54">
        <f>IF(ISBLANK($A84),0,AM84*Mask!S$28)</f>
        <v>0</v>
      </c>
      <c r="CS84" s="54">
        <f>IF(ISBLANK($A84),0,AN84*Mask!T$28)</f>
        <v>0</v>
      </c>
      <c r="CT84" s="54">
        <f>IF(ISBLANK($A84),0,AO84*Mask!U$28)</f>
        <v>0</v>
      </c>
      <c r="CU84" s="54">
        <f>IF(ISBLANK($A84),0,AP84*Mask!V$28)</f>
        <v>0</v>
      </c>
      <c r="CV84" s="54">
        <f>IF(ISBLANK($A84),0,AQ84*Mask!W$28)</f>
        <v>0</v>
      </c>
      <c r="CW84" s="54">
        <f>IF(ISBLANK($A84),0,AR84*Mask!X$28)</f>
        <v>0</v>
      </c>
      <c r="CX84" s="54">
        <f>IF(ISBLANK($A84),0,AS84*Mask!Y$28)</f>
        <v>0</v>
      </c>
      <c r="CY84" s="54">
        <f>IF(ISBLANK($A84),0,AT84*Mask!Z$28)</f>
        <v>0</v>
      </c>
      <c r="CZ84" s="54">
        <f>IF(ISBLANK($A84),0,AU84*Mask!AA$28)</f>
        <v>0</v>
      </c>
      <c r="DA84" s="54">
        <f>IF(ISBLANK($A84),0,AV84*Mask!AB$28)</f>
        <v>0</v>
      </c>
      <c r="DC84" s="54">
        <f t="shared" ca="1" si="14"/>
        <v>0</v>
      </c>
    </row>
    <row r="85" spans="1:107">
      <c r="A85" s="17"/>
      <c r="B85" s="18"/>
      <c r="C85" s="18"/>
      <c r="D85" s="19"/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35">
        <v>0</v>
      </c>
      <c r="Y85" s="35">
        <v>0</v>
      </c>
      <c r="Z85" s="20">
        <v>0</v>
      </c>
      <c r="AA85" s="35">
        <f>IF(ISNA(VLOOKUP(A85&amp;B85,'1'!$K$11:$L$50,2,0)),0,VLOOKUP(A85&amp;B85,'1'!$K$11:$L$50,2,0))</f>
        <v>0</v>
      </c>
      <c r="AB85" s="35">
        <f>IF(ISNA(VLOOKUP($A85&amp;$B85,'2'!$K$11:$L$50,2,0)),0,VLOOKUP($A85&amp;$B85,'2'!$K$11:$L$50,2,0))</f>
        <v>0</v>
      </c>
      <c r="AC85" s="35">
        <f>IF(ISNA(VLOOKUP($A85&amp;$B85,'3'!$K$11:$L$50,2,0)),0,VLOOKUP($A85&amp;$B85,'3'!$K$11:$L$50,2,0))</f>
        <v>0</v>
      </c>
      <c r="AD85" s="35">
        <f>IF(ISNA(VLOOKUP($A85&amp;$B85,'4'!$K$11:$L$50,2,0)),0,VLOOKUP($A85&amp;$B85,'4'!$K$11:$L$50,2,0))</f>
        <v>0</v>
      </c>
      <c r="AE85" s="35">
        <f>IF(ISNA(VLOOKUP($A85&amp;$B85,'5'!$K$11:$L$50,2,0)),0,VLOOKUP($A85&amp;$B85,'5'!$K$11:$L$50,2,0))</f>
        <v>0</v>
      </c>
      <c r="AF85" s="35">
        <f>IF(ISNA(VLOOKUP($A85&amp;$B85,'6'!$K$11:$L$50,2,0)),0,VLOOKUP($A85&amp;$B85,'6'!$K$11:$L$50,2,0))</f>
        <v>0</v>
      </c>
      <c r="AG85" s="35">
        <f>IF(ISNA(VLOOKUP($A85&amp;$B85,'7'!$K$11:$L$50,2,0)),0,VLOOKUP($A85&amp;$B85,'7'!$K$11:$L$50,2,0))</f>
        <v>0</v>
      </c>
      <c r="AH85" s="35">
        <f>IF(ISNA(VLOOKUP($A85&amp;$B85,'8'!$K$11:$L$50,2,0)),0,VLOOKUP($A85&amp;$B85,'8'!$K$11:$L$50,2,0))</f>
        <v>0</v>
      </c>
      <c r="AI85" s="35">
        <f>IF(ISNA(VLOOKUP($A85&amp;$B85,'9'!$K$11:$L$50,2,0)),0,VLOOKUP($A85&amp;$B85,'9'!$K$11:$L$50,2,0))</f>
        <v>0</v>
      </c>
      <c r="AJ85" s="35">
        <f>IF(ISNA(VLOOKUP($A85&amp;$B85,'10'!$K$11:$L$50,2,0)),0,VLOOKUP($A85&amp;$B85,'10'!$K$11:$L$50,2,0))</f>
        <v>0</v>
      </c>
      <c r="AK85" s="35">
        <f>IF(ISNA(VLOOKUP($A85&amp;$B85,'11'!$K$11:$L$50,2,0)),0,VLOOKUP($A85&amp;$B85,'11'!$K$11:$L$50,2,0))</f>
        <v>0</v>
      </c>
      <c r="AL85" s="35">
        <f>IF(ISNA(VLOOKUP($A85&amp;$B85,'12'!$K$11:$L$50,2,0)),0,VLOOKUP($A85&amp;$B85,'12'!$K$11:$L$50,2,0))</f>
        <v>0</v>
      </c>
      <c r="AM85" s="35">
        <f>IF(ISNA(VLOOKUP($A85&amp;$B85,'13'!$K$11:$L$50,2,0)),0,VLOOKUP($A85&amp;$B85,'13'!$K$11:$L$50,2,0))</f>
        <v>0</v>
      </c>
      <c r="AN85" s="35">
        <f>IF(ISNA(VLOOKUP($A85&amp;$B85,'14'!$K$11:$L$50,2,0)),0,VLOOKUP($A85&amp;$B85,'14'!$K$11:$L$50,2,0))</f>
        <v>0</v>
      </c>
      <c r="AO85" s="35">
        <f>IF(ISNA(VLOOKUP($A85&amp;$B85,'15'!$K$11:$L$50,2,0)),0,VLOOKUP($A85&amp;$B85,'15'!$K$11:$L$50,2,0))</f>
        <v>0</v>
      </c>
      <c r="AP85" s="35">
        <f>IF(ISNA(VLOOKUP($A85&amp;$B85,'15'!$K$11:$L$50,2,0)),0,VLOOKUP($A85&amp;$B85,'15'!$K$11:$L$50,2,0))</f>
        <v>0</v>
      </c>
      <c r="AQ85" s="35">
        <f>IF(ISNA(VLOOKUP($A85&amp;$B85,'15'!$K$11:$L$50,2,0)),0,VLOOKUP($A85&amp;$B85,'15'!$K$11:$L$50,2,0))</f>
        <v>0</v>
      </c>
      <c r="AR85" s="35">
        <f>IF(ISNA(VLOOKUP($A85&amp;$B85,'15'!$K$11:$L$50,2,0)),0,VLOOKUP($A85&amp;$B85,'15'!$K$11:$L$50,2,0))</f>
        <v>0</v>
      </c>
      <c r="AS85" s="35">
        <f>IF(ISNA(VLOOKUP($A85&amp;$B85,'15'!$K$11:$L$50,2,0)),0,VLOOKUP($A85&amp;$B85,'15'!$K$11:$L$50,2,0))</f>
        <v>0</v>
      </c>
      <c r="AT85" s="35">
        <f>IF(ISNA(VLOOKUP($A85&amp;$B85,'15'!$K$11:$L$50,2,0)),0,VLOOKUP($A85&amp;$B85,'15'!$K$11:$L$50,2,0))</f>
        <v>0</v>
      </c>
      <c r="AU85" s="35">
        <f>IF(ISNA(VLOOKUP($A85&amp;$B85,'15'!$K$11:$L$50,2,0)),0,VLOOKUP($A85&amp;$B85,'15'!$K$11:$L$50,2,0))</f>
        <v>0</v>
      </c>
      <c r="AV85" s="35">
        <f>IF(ISNA(VLOOKUP($A85&amp;$B85,'15'!$K$11:$L$50,2,0)),0,VLOOKUP($A85&amp;$B85,'15'!$K$11:$L$50,2,0))</f>
        <v>0</v>
      </c>
      <c r="AW85" s="25">
        <f t="shared" si="8"/>
        <v>0</v>
      </c>
      <c r="AX85" s="26">
        <f t="shared" ca="1" si="9"/>
        <v>0</v>
      </c>
      <c r="AY85" s="27" t="str">
        <f t="shared" ca="1" si="10"/>
        <v>#</v>
      </c>
      <c r="AZ85" s="24" t="str">
        <f t="shared" ca="1" si="11"/>
        <v>#</v>
      </c>
      <c r="BC85" s="181" t="str">
        <f t="shared" si="12"/>
        <v/>
      </c>
      <c r="BD85" s="182">
        <f t="shared" si="13"/>
        <v>0</v>
      </c>
      <c r="BE85" s="183"/>
      <c r="BF85" s="182"/>
      <c r="BG85" s="182"/>
      <c r="BH85" s="35"/>
      <c r="BI85" s="35">
        <f ca="1">E85*Mask!G$27</f>
        <v>0</v>
      </c>
      <c r="BJ85" s="35">
        <f ca="1">F85*Mask!H$27</f>
        <v>0</v>
      </c>
      <c r="BK85" s="35">
        <f ca="1">G85*Mask!I$27</f>
        <v>0</v>
      </c>
      <c r="BL85" s="35">
        <f ca="1">H85*Mask!J$27</f>
        <v>0</v>
      </c>
      <c r="BM85" s="35">
        <f ca="1">I85*Mask!K$27</f>
        <v>0</v>
      </c>
      <c r="BN85" s="35">
        <f ca="1">J85*Mask!L$27</f>
        <v>0</v>
      </c>
      <c r="BO85" s="35">
        <f ca="1">K85*Mask!M$27</f>
        <v>0</v>
      </c>
      <c r="BP85" s="35">
        <f ca="1">L85*Mask!N$27</f>
        <v>0</v>
      </c>
      <c r="BQ85" s="35">
        <f ca="1">M85*Mask!O$27</f>
        <v>0</v>
      </c>
      <c r="BR85" s="35">
        <f ca="1">N85*Mask!P$27</f>
        <v>0</v>
      </c>
      <c r="BS85" s="35">
        <f ca="1">O85*Mask!Q$27</f>
        <v>0</v>
      </c>
      <c r="BT85" s="35">
        <f ca="1">P85*Mask!R$27</f>
        <v>0</v>
      </c>
      <c r="BU85" s="35">
        <f ca="1">Q85*Mask!S$27</f>
        <v>0</v>
      </c>
      <c r="BV85" s="35">
        <f ca="1">R85*Mask!T$27</f>
        <v>0</v>
      </c>
      <c r="BW85" s="35">
        <f ca="1">S85*Mask!U$27</f>
        <v>0</v>
      </c>
      <c r="BX85" s="35">
        <f ca="1">T85*Mask!V$27</f>
        <v>0</v>
      </c>
      <c r="BY85" s="35">
        <f ca="1">U85*Mask!W$27</f>
        <v>0</v>
      </c>
      <c r="BZ85" s="35">
        <f ca="1">V85*Mask!X$27</f>
        <v>0</v>
      </c>
      <c r="CA85" s="35">
        <f ca="1">W85*Mask!Y$27</f>
        <v>0</v>
      </c>
      <c r="CB85" s="35">
        <f ca="1">X85*Mask!Z$27</f>
        <v>0</v>
      </c>
      <c r="CC85" s="35">
        <f ca="1">Y85*Mask!AA$27</f>
        <v>0</v>
      </c>
      <c r="CD85" s="35">
        <f ca="1">Z85*Mask!AB$27</f>
        <v>0</v>
      </c>
      <c r="CE85" s="54"/>
      <c r="CF85" s="54">
        <f>IF(ISBLANK($A85),0,AA85*Mask!G$28)</f>
        <v>0</v>
      </c>
      <c r="CG85" s="54">
        <f>IF(ISBLANK($A85),0,AB85*Mask!H$28)</f>
        <v>0</v>
      </c>
      <c r="CH85" s="54">
        <f>IF(ISBLANK($A85),0,AC85*Mask!I$28)</f>
        <v>0</v>
      </c>
      <c r="CI85" s="54">
        <f>IF(ISBLANK($A85),0,AD85*Mask!J$28)</f>
        <v>0</v>
      </c>
      <c r="CJ85" s="54">
        <f>IF(ISBLANK($A85),0,AE85*Mask!K$28)</f>
        <v>0</v>
      </c>
      <c r="CK85" s="54">
        <f>IF(ISBLANK($A85),0,AF85*Mask!L$28)</f>
        <v>0</v>
      </c>
      <c r="CL85" s="54">
        <f>IF(ISBLANK($A85),0,AG85*Mask!M$28)</f>
        <v>0</v>
      </c>
      <c r="CM85" s="54">
        <f>IF(ISBLANK($A85),0,AH85*Mask!N$28)</f>
        <v>0</v>
      </c>
      <c r="CN85" s="54">
        <f>IF(ISBLANK($A85),0,AI85*Mask!O$28)</f>
        <v>0</v>
      </c>
      <c r="CO85" s="54">
        <f>IF(ISBLANK($A85),0,AJ85*Mask!P$28)</f>
        <v>0</v>
      </c>
      <c r="CP85" s="54">
        <f>IF(ISBLANK($A85),0,AK85*Mask!Q$28)</f>
        <v>0</v>
      </c>
      <c r="CQ85" s="54">
        <f>IF(ISBLANK($A85),0,AL85*Mask!R$28)</f>
        <v>0</v>
      </c>
      <c r="CR85" s="54">
        <f>IF(ISBLANK($A85),0,AM85*Mask!S$28)</f>
        <v>0</v>
      </c>
      <c r="CS85" s="54">
        <f>IF(ISBLANK($A85),0,AN85*Mask!T$28)</f>
        <v>0</v>
      </c>
      <c r="CT85" s="54">
        <f>IF(ISBLANK($A85),0,AO85*Mask!U$28)</f>
        <v>0</v>
      </c>
      <c r="CU85" s="54">
        <f>IF(ISBLANK($A85),0,AP85*Mask!V$28)</f>
        <v>0</v>
      </c>
      <c r="CV85" s="54">
        <f>IF(ISBLANK($A85),0,AQ85*Mask!W$28)</f>
        <v>0</v>
      </c>
      <c r="CW85" s="54">
        <f>IF(ISBLANK($A85),0,AR85*Mask!X$28)</f>
        <v>0</v>
      </c>
      <c r="CX85" s="54">
        <f>IF(ISBLANK($A85),0,AS85*Mask!Y$28)</f>
        <v>0</v>
      </c>
      <c r="CY85" s="54">
        <f>IF(ISBLANK($A85),0,AT85*Mask!Z$28)</f>
        <v>0</v>
      </c>
      <c r="CZ85" s="54">
        <f>IF(ISBLANK($A85),0,AU85*Mask!AA$28)</f>
        <v>0</v>
      </c>
      <c r="DA85" s="54">
        <f>IF(ISBLANK($A85),0,AV85*Mask!AB$28)</f>
        <v>0</v>
      </c>
      <c r="DC85" s="54">
        <f t="shared" ca="1" si="14"/>
        <v>0</v>
      </c>
    </row>
    <row r="86" spans="1:107">
      <c r="A86" s="17"/>
      <c r="B86" s="18"/>
      <c r="C86" s="18"/>
      <c r="D86" s="19"/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35">
        <v>0</v>
      </c>
      <c r="Y86" s="35">
        <v>0</v>
      </c>
      <c r="Z86" s="20">
        <v>0</v>
      </c>
      <c r="AA86" s="35">
        <f>IF(ISNA(VLOOKUP(A86&amp;B86,'1'!$K$11:$L$50,2,0)),0,VLOOKUP(A86&amp;B86,'1'!$K$11:$L$50,2,0))</f>
        <v>0</v>
      </c>
      <c r="AB86" s="35">
        <f>IF(ISNA(VLOOKUP($A86&amp;$B86,'2'!$K$11:$L$50,2,0)),0,VLOOKUP($A86&amp;$B86,'2'!$K$11:$L$50,2,0))</f>
        <v>0</v>
      </c>
      <c r="AC86" s="35">
        <f>IF(ISNA(VLOOKUP($A86&amp;$B86,'3'!$K$11:$L$50,2,0)),0,VLOOKUP($A86&amp;$B86,'3'!$K$11:$L$50,2,0))</f>
        <v>0</v>
      </c>
      <c r="AD86" s="35">
        <f>IF(ISNA(VLOOKUP($A86&amp;$B86,'4'!$K$11:$L$50,2,0)),0,VLOOKUP($A86&amp;$B86,'4'!$K$11:$L$50,2,0))</f>
        <v>0</v>
      </c>
      <c r="AE86" s="35">
        <f>IF(ISNA(VLOOKUP($A86&amp;$B86,'5'!$K$11:$L$50,2,0)),0,VLOOKUP($A86&amp;$B86,'5'!$K$11:$L$50,2,0))</f>
        <v>0</v>
      </c>
      <c r="AF86" s="35">
        <f>IF(ISNA(VLOOKUP($A86&amp;$B86,'6'!$K$11:$L$50,2,0)),0,VLOOKUP($A86&amp;$B86,'6'!$K$11:$L$50,2,0))</f>
        <v>0</v>
      </c>
      <c r="AG86" s="35">
        <f>IF(ISNA(VLOOKUP($A86&amp;$B86,'7'!$K$11:$L$50,2,0)),0,VLOOKUP($A86&amp;$B86,'7'!$K$11:$L$50,2,0))</f>
        <v>0</v>
      </c>
      <c r="AH86" s="35">
        <f>IF(ISNA(VLOOKUP($A86&amp;$B86,'8'!$K$11:$L$50,2,0)),0,VLOOKUP($A86&amp;$B86,'8'!$K$11:$L$50,2,0))</f>
        <v>0</v>
      </c>
      <c r="AI86" s="35">
        <f>IF(ISNA(VLOOKUP($A86&amp;$B86,'9'!$K$11:$L$50,2,0)),0,VLOOKUP($A86&amp;$B86,'9'!$K$11:$L$50,2,0))</f>
        <v>0</v>
      </c>
      <c r="AJ86" s="35">
        <f>IF(ISNA(VLOOKUP($A86&amp;$B86,'10'!$K$11:$L$50,2,0)),0,VLOOKUP($A86&amp;$B86,'10'!$K$11:$L$50,2,0))</f>
        <v>0</v>
      </c>
      <c r="AK86" s="35">
        <f>IF(ISNA(VLOOKUP($A86&amp;$B86,'11'!$K$11:$L$50,2,0)),0,VLOOKUP($A86&amp;$B86,'11'!$K$11:$L$50,2,0))</f>
        <v>0</v>
      </c>
      <c r="AL86" s="35">
        <f>IF(ISNA(VLOOKUP($A86&amp;$B86,'12'!$K$11:$L$50,2,0)),0,VLOOKUP($A86&amp;$B86,'12'!$K$11:$L$50,2,0))</f>
        <v>0</v>
      </c>
      <c r="AM86" s="35">
        <f>IF(ISNA(VLOOKUP($A86&amp;$B86,'13'!$K$11:$L$50,2,0)),0,VLOOKUP($A86&amp;$B86,'13'!$K$11:$L$50,2,0))</f>
        <v>0</v>
      </c>
      <c r="AN86" s="35">
        <f>IF(ISNA(VLOOKUP($A86&amp;$B86,'14'!$K$11:$L$50,2,0)),0,VLOOKUP($A86&amp;$B86,'14'!$K$11:$L$50,2,0))</f>
        <v>0</v>
      </c>
      <c r="AO86" s="35">
        <f>IF(ISNA(VLOOKUP($A86&amp;$B86,'15'!$K$11:$L$50,2,0)),0,VLOOKUP($A86&amp;$B86,'15'!$K$11:$L$50,2,0))</f>
        <v>0</v>
      </c>
      <c r="AP86" s="35">
        <f>IF(ISNA(VLOOKUP($A86&amp;$B86,'15'!$K$11:$L$50,2,0)),0,VLOOKUP($A86&amp;$B86,'15'!$K$11:$L$50,2,0))</f>
        <v>0</v>
      </c>
      <c r="AQ86" s="35">
        <f>IF(ISNA(VLOOKUP($A86&amp;$B86,'15'!$K$11:$L$50,2,0)),0,VLOOKUP($A86&amp;$B86,'15'!$K$11:$L$50,2,0))</f>
        <v>0</v>
      </c>
      <c r="AR86" s="35">
        <f>IF(ISNA(VLOOKUP($A86&amp;$B86,'15'!$K$11:$L$50,2,0)),0,VLOOKUP($A86&amp;$B86,'15'!$K$11:$L$50,2,0))</f>
        <v>0</v>
      </c>
      <c r="AS86" s="35">
        <f>IF(ISNA(VLOOKUP($A86&amp;$B86,'15'!$K$11:$L$50,2,0)),0,VLOOKUP($A86&amp;$B86,'15'!$K$11:$L$50,2,0))</f>
        <v>0</v>
      </c>
      <c r="AT86" s="35">
        <f>IF(ISNA(VLOOKUP($A86&amp;$B86,'15'!$K$11:$L$50,2,0)),0,VLOOKUP($A86&amp;$B86,'15'!$K$11:$L$50,2,0))</f>
        <v>0</v>
      </c>
      <c r="AU86" s="35">
        <f>IF(ISNA(VLOOKUP($A86&amp;$B86,'15'!$K$11:$L$50,2,0)),0,VLOOKUP($A86&amp;$B86,'15'!$K$11:$L$50,2,0))</f>
        <v>0</v>
      </c>
      <c r="AV86" s="35">
        <f>IF(ISNA(VLOOKUP($A86&amp;$B86,'15'!$K$11:$L$50,2,0)),0,VLOOKUP($A86&amp;$B86,'15'!$K$11:$L$50,2,0))</f>
        <v>0</v>
      </c>
      <c r="AW86" s="25">
        <f t="shared" si="8"/>
        <v>0</v>
      </c>
      <c r="AX86" s="26">
        <f t="shared" ca="1" si="9"/>
        <v>0</v>
      </c>
      <c r="AY86" s="27" t="str">
        <f t="shared" ca="1" si="10"/>
        <v>#</v>
      </c>
      <c r="AZ86" s="24" t="str">
        <f t="shared" ca="1" si="11"/>
        <v>#</v>
      </c>
      <c r="BC86" s="181" t="str">
        <f t="shared" si="12"/>
        <v/>
      </c>
      <c r="BD86" s="182">
        <f t="shared" si="13"/>
        <v>0</v>
      </c>
      <c r="BE86" s="183"/>
      <c r="BF86" s="182"/>
      <c r="BG86" s="182"/>
      <c r="BH86" s="35"/>
      <c r="BI86" s="35">
        <f ca="1">E86*Mask!G$27</f>
        <v>0</v>
      </c>
      <c r="BJ86" s="35">
        <f ca="1">F86*Mask!H$27</f>
        <v>0</v>
      </c>
      <c r="BK86" s="35">
        <f ca="1">G86*Mask!I$27</f>
        <v>0</v>
      </c>
      <c r="BL86" s="35">
        <f ca="1">H86*Mask!J$27</f>
        <v>0</v>
      </c>
      <c r="BM86" s="35">
        <f ca="1">I86*Mask!K$27</f>
        <v>0</v>
      </c>
      <c r="BN86" s="35">
        <f ca="1">J86*Mask!L$27</f>
        <v>0</v>
      </c>
      <c r="BO86" s="35">
        <f ca="1">K86*Mask!M$27</f>
        <v>0</v>
      </c>
      <c r="BP86" s="35">
        <f ca="1">L86*Mask!N$27</f>
        <v>0</v>
      </c>
      <c r="BQ86" s="35">
        <f ca="1">M86*Mask!O$27</f>
        <v>0</v>
      </c>
      <c r="BR86" s="35">
        <f ca="1">N86*Mask!P$27</f>
        <v>0</v>
      </c>
      <c r="BS86" s="35">
        <f ca="1">O86*Mask!Q$27</f>
        <v>0</v>
      </c>
      <c r="BT86" s="35">
        <f ca="1">P86*Mask!R$27</f>
        <v>0</v>
      </c>
      <c r="BU86" s="35">
        <f ca="1">Q86*Mask!S$27</f>
        <v>0</v>
      </c>
      <c r="BV86" s="35">
        <f ca="1">R86*Mask!T$27</f>
        <v>0</v>
      </c>
      <c r="BW86" s="35">
        <f ca="1">S86*Mask!U$27</f>
        <v>0</v>
      </c>
      <c r="BX86" s="35">
        <f ca="1">T86*Mask!V$27</f>
        <v>0</v>
      </c>
      <c r="BY86" s="35">
        <f ca="1">U86*Mask!W$27</f>
        <v>0</v>
      </c>
      <c r="BZ86" s="35">
        <f ca="1">V86*Mask!X$27</f>
        <v>0</v>
      </c>
      <c r="CA86" s="35">
        <f ca="1">W86*Mask!Y$27</f>
        <v>0</v>
      </c>
      <c r="CB86" s="35">
        <f ca="1">X86*Mask!Z$27</f>
        <v>0</v>
      </c>
      <c r="CC86" s="35">
        <f ca="1">Y86*Mask!AA$27</f>
        <v>0</v>
      </c>
      <c r="CD86" s="35">
        <f ca="1">Z86*Mask!AB$27</f>
        <v>0</v>
      </c>
      <c r="CE86" s="54"/>
      <c r="CF86" s="54">
        <f>IF(ISBLANK($A86),0,AA86*Mask!G$28)</f>
        <v>0</v>
      </c>
      <c r="CG86" s="54">
        <f>IF(ISBLANK($A86),0,AB86*Mask!H$28)</f>
        <v>0</v>
      </c>
      <c r="CH86" s="54">
        <f>IF(ISBLANK($A86),0,AC86*Mask!I$28)</f>
        <v>0</v>
      </c>
      <c r="CI86" s="54">
        <f>IF(ISBLANK($A86),0,AD86*Mask!J$28)</f>
        <v>0</v>
      </c>
      <c r="CJ86" s="54">
        <f>IF(ISBLANK($A86),0,AE86*Mask!K$28)</f>
        <v>0</v>
      </c>
      <c r="CK86" s="54">
        <f>IF(ISBLANK($A86),0,AF86*Mask!L$28)</f>
        <v>0</v>
      </c>
      <c r="CL86" s="54">
        <f>IF(ISBLANK($A86),0,AG86*Mask!M$28)</f>
        <v>0</v>
      </c>
      <c r="CM86" s="54">
        <f>IF(ISBLANK($A86),0,AH86*Mask!N$28)</f>
        <v>0</v>
      </c>
      <c r="CN86" s="54">
        <f>IF(ISBLANK($A86),0,AI86*Mask!O$28)</f>
        <v>0</v>
      </c>
      <c r="CO86" s="54">
        <f>IF(ISBLANK($A86),0,AJ86*Mask!P$28)</f>
        <v>0</v>
      </c>
      <c r="CP86" s="54">
        <f>IF(ISBLANK($A86),0,AK86*Mask!Q$28)</f>
        <v>0</v>
      </c>
      <c r="CQ86" s="54">
        <f>IF(ISBLANK($A86),0,AL86*Mask!R$28)</f>
        <v>0</v>
      </c>
      <c r="CR86" s="54">
        <f>IF(ISBLANK($A86),0,AM86*Mask!S$28)</f>
        <v>0</v>
      </c>
      <c r="CS86" s="54">
        <f>IF(ISBLANK($A86),0,AN86*Mask!T$28)</f>
        <v>0</v>
      </c>
      <c r="CT86" s="54">
        <f>IF(ISBLANK($A86),0,AO86*Mask!U$28)</f>
        <v>0</v>
      </c>
      <c r="CU86" s="54">
        <f>IF(ISBLANK($A86),0,AP86*Mask!V$28)</f>
        <v>0</v>
      </c>
      <c r="CV86" s="54">
        <f>IF(ISBLANK($A86),0,AQ86*Mask!W$28)</f>
        <v>0</v>
      </c>
      <c r="CW86" s="54">
        <f>IF(ISBLANK($A86),0,AR86*Mask!X$28)</f>
        <v>0</v>
      </c>
      <c r="CX86" s="54">
        <f>IF(ISBLANK($A86),0,AS86*Mask!Y$28)</f>
        <v>0</v>
      </c>
      <c r="CY86" s="54">
        <f>IF(ISBLANK($A86),0,AT86*Mask!Z$28)</f>
        <v>0</v>
      </c>
      <c r="CZ86" s="54">
        <f>IF(ISBLANK($A86),0,AU86*Mask!AA$28)</f>
        <v>0</v>
      </c>
      <c r="DA86" s="54">
        <f>IF(ISBLANK($A86),0,AV86*Mask!AB$28)</f>
        <v>0</v>
      </c>
      <c r="DC86" s="54">
        <f t="shared" ca="1" si="14"/>
        <v>0</v>
      </c>
    </row>
    <row r="87" spans="1:107">
      <c r="A87" s="17"/>
      <c r="B87" s="18"/>
      <c r="C87" s="18"/>
      <c r="D87" s="19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35">
        <v>0</v>
      </c>
      <c r="Y87" s="35">
        <v>0</v>
      </c>
      <c r="Z87" s="20">
        <v>0</v>
      </c>
      <c r="AA87" s="35">
        <f>IF(ISNA(VLOOKUP(A87&amp;B87,'1'!$K$11:$L$50,2,0)),0,VLOOKUP(A87&amp;B87,'1'!$K$11:$L$50,2,0))</f>
        <v>0</v>
      </c>
      <c r="AB87" s="35">
        <f>IF(ISNA(VLOOKUP($A87&amp;$B87,'2'!$K$11:$L$50,2,0)),0,VLOOKUP($A87&amp;$B87,'2'!$K$11:$L$50,2,0))</f>
        <v>0</v>
      </c>
      <c r="AC87" s="35">
        <f>IF(ISNA(VLOOKUP($A87&amp;$B87,'3'!$K$11:$L$50,2,0)),0,VLOOKUP($A87&amp;$B87,'3'!$K$11:$L$50,2,0))</f>
        <v>0</v>
      </c>
      <c r="AD87" s="35">
        <f>IF(ISNA(VLOOKUP($A87&amp;$B87,'4'!$K$11:$L$50,2,0)),0,VLOOKUP($A87&amp;$B87,'4'!$K$11:$L$50,2,0))</f>
        <v>0</v>
      </c>
      <c r="AE87" s="35">
        <f>IF(ISNA(VLOOKUP($A87&amp;$B87,'5'!$K$11:$L$50,2,0)),0,VLOOKUP($A87&amp;$B87,'5'!$K$11:$L$50,2,0))</f>
        <v>0</v>
      </c>
      <c r="AF87" s="35">
        <f>IF(ISNA(VLOOKUP($A87&amp;$B87,'6'!$K$11:$L$50,2,0)),0,VLOOKUP($A87&amp;$B87,'6'!$K$11:$L$50,2,0))</f>
        <v>0</v>
      </c>
      <c r="AG87" s="35">
        <f>IF(ISNA(VLOOKUP($A87&amp;$B87,'7'!$K$11:$L$50,2,0)),0,VLOOKUP($A87&amp;$B87,'7'!$K$11:$L$50,2,0))</f>
        <v>0</v>
      </c>
      <c r="AH87" s="35">
        <f>IF(ISNA(VLOOKUP($A87&amp;$B87,'8'!$K$11:$L$50,2,0)),0,VLOOKUP($A87&amp;$B87,'8'!$K$11:$L$50,2,0))</f>
        <v>0</v>
      </c>
      <c r="AI87" s="35">
        <f>IF(ISNA(VLOOKUP($A87&amp;$B87,'9'!$K$11:$L$50,2,0)),0,VLOOKUP($A87&amp;$B87,'9'!$K$11:$L$50,2,0))</f>
        <v>0</v>
      </c>
      <c r="AJ87" s="35">
        <f>IF(ISNA(VLOOKUP($A87&amp;$B87,'10'!$K$11:$L$50,2,0)),0,VLOOKUP($A87&amp;$B87,'10'!$K$11:$L$50,2,0))</f>
        <v>0</v>
      </c>
      <c r="AK87" s="35">
        <f>IF(ISNA(VLOOKUP($A87&amp;$B87,'11'!$K$11:$L$50,2,0)),0,VLOOKUP($A87&amp;$B87,'11'!$K$11:$L$50,2,0))</f>
        <v>0</v>
      </c>
      <c r="AL87" s="35">
        <f>IF(ISNA(VLOOKUP($A87&amp;$B87,'12'!$K$11:$L$50,2,0)),0,VLOOKUP($A87&amp;$B87,'12'!$K$11:$L$50,2,0))</f>
        <v>0</v>
      </c>
      <c r="AM87" s="35">
        <f>IF(ISNA(VLOOKUP($A87&amp;$B87,'13'!$K$11:$L$50,2,0)),0,VLOOKUP($A87&amp;$B87,'13'!$K$11:$L$50,2,0))</f>
        <v>0</v>
      </c>
      <c r="AN87" s="35">
        <f>IF(ISNA(VLOOKUP($A87&amp;$B87,'14'!$K$11:$L$50,2,0)),0,VLOOKUP($A87&amp;$B87,'14'!$K$11:$L$50,2,0))</f>
        <v>0</v>
      </c>
      <c r="AO87" s="35">
        <f>IF(ISNA(VLOOKUP($A87&amp;$B87,'15'!$K$11:$L$50,2,0)),0,VLOOKUP($A87&amp;$B87,'15'!$K$11:$L$50,2,0))</f>
        <v>0</v>
      </c>
      <c r="AP87" s="35">
        <f>IF(ISNA(VLOOKUP($A87&amp;$B87,'15'!$K$11:$L$50,2,0)),0,VLOOKUP($A87&amp;$B87,'15'!$K$11:$L$50,2,0))</f>
        <v>0</v>
      </c>
      <c r="AQ87" s="35">
        <f>IF(ISNA(VLOOKUP($A87&amp;$B87,'15'!$K$11:$L$50,2,0)),0,VLOOKUP($A87&amp;$B87,'15'!$K$11:$L$50,2,0))</f>
        <v>0</v>
      </c>
      <c r="AR87" s="35">
        <f>IF(ISNA(VLOOKUP($A87&amp;$B87,'15'!$K$11:$L$50,2,0)),0,VLOOKUP($A87&amp;$B87,'15'!$K$11:$L$50,2,0))</f>
        <v>0</v>
      </c>
      <c r="AS87" s="35">
        <f>IF(ISNA(VLOOKUP($A87&amp;$B87,'15'!$K$11:$L$50,2,0)),0,VLOOKUP($A87&amp;$B87,'15'!$K$11:$L$50,2,0))</f>
        <v>0</v>
      </c>
      <c r="AT87" s="35">
        <f>IF(ISNA(VLOOKUP($A87&amp;$B87,'15'!$K$11:$L$50,2,0)),0,VLOOKUP($A87&amp;$B87,'15'!$K$11:$L$50,2,0))</f>
        <v>0</v>
      </c>
      <c r="AU87" s="35">
        <f>IF(ISNA(VLOOKUP($A87&amp;$B87,'15'!$K$11:$L$50,2,0)),0,VLOOKUP($A87&amp;$B87,'15'!$K$11:$L$50,2,0))</f>
        <v>0</v>
      </c>
      <c r="AV87" s="35">
        <f>IF(ISNA(VLOOKUP($A87&amp;$B87,'15'!$K$11:$L$50,2,0)),0,VLOOKUP($A87&amp;$B87,'15'!$K$11:$L$50,2,0))</f>
        <v>0</v>
      </c>
      <c r="AW87" s="25">
        <f t="shared" si="8"/>
        <v>0</v>
      </c>
      <c r="AX87" s="26">
        <f t="shared" ca="1" si="9"/>
        <v>0</v>
      </c>
      <c r="AY87" s="27" t="str">
        <f t="shared" ca="1" si="10"/>
        <v>#</v>
      </c>
      <c r="AZ87" s="24" t="str">
        <f t="shared" ca="1" si="11"/>
        <v>#</v>
      </c>
      <c r="BC87" s="181" t="str">
        <f t="shared" si="12"/>
        <v/>
      </c>
      <c r="BD87" s="182">
        <f t="shared" si="13"/>
        <v>0</v>
      </c>
      <c r="BE87" s="183"/>
      <c r="BF87" s="182"/>
      <c r="BG87" s="182"/>
      <c r="BH87" s="35"/>
      <c r="BI87" s="35">
        <f ca="1">E87*Mask!G$27</f>
        <v>0</v>
      </c>
      <c r="BJ87" s="35">
        <f ca="1">F87*Mask!H$27</f>
        <v>0</v>
      </c>
      <c r="BK87" s="35">
        <f ca="1">G87*Mask!I$27</f>
        <v>0</v>
      </c>
      <c r="BL87" s="35">
        <f ca="1">H87*Mask!J$27</f>
        <v>0</v>
      </c>
      <c r="BM87" s="35">
        <f ca="1">I87*Mask!K$27</f>
        <v>0</v>
      </c>
      <c r="BN87" s="35">
        <f ca="1">J87*Mask!L$27</f>
        <v>0</v>
      </c>
      <c r="BO87" s="35">
        <f ca="1">K87*Mask!M$27</f>
        <v>0</v>
      </c>
      <c r="BP87" s="35">
        <f ca="1">L87*Mask!N$27</f>
        <v>0</v>
      </c>
      <c r="BQ87" s="35">
        <f ca="1">M87*Mask!O$27</f>
        <v>0</v>
      </c>
      <c r="BR87" s="35">
        <f ca="1">N87*Mask!P$27</f>
        <v>0</v>
      </c>
      <c r="BS87" s="35">
        <f ca="1">O87*Mask!Q$27</f>
        <v>0</v>
      </c>
      <c r="BT87" s="35">
        <f ca="1">P87*Mask!R$27</f>
        <v>0</v>
      </c>
      <c r="BU87" s="35">
        <f ca="1">Q87*Mask!S$27</f>
        <v>0</v>
      </c>
      <c r="BV87" s="35">
        <f ca="1">R87*Mask!T$27</f>
        <v>0</v>
      </c>
      <c r="BW87" s="35">
        <f ca="1">S87*Mask!U$27</f>
        <v>0</v>
      </c>
      <c r="BX87" s="35">
        <f ca="1">T87*Mask!V$27</f>
        <v>0</v>
      </c>
      <c r="BY87" s="35">
        <f ca="1">U87*Mask!W$27</f>
        <v>0</v>
      </c>
      <c r="BZ87" s="35">
        <f ca="1">V87*Mask!X$27</f>
        <v>0</v>
      </c>
      <c r="CA87" s="35">
        <f ca="1">W87*Mask!Y$27</f>
        <v>0</v>
      </c>
      <c r="CB87" s="35">
        <f ca="1">X87*Mask!Z$27</f>
        <v>0</v>
      </c>
      <c r="CC87" s="35">
        <f ca="1">Y87*Mask!AA$27</f>
        <v>0</v>
      </c>
      <c r="CD87" s="35">
        <f ca="1">Z87*Mask!AB$27</f>
        <v>0</v>
      </c>
      <c r="CE87" s="54"/>
      <c r="CF87" s="54">
        <f>IF(ISBLANK($A87),0,AA87*Mask!G$28)</f>
        <v>0</v>
      </c>
      <c r="CG87" s="54">
        <f>IF(ISBLANK($A87),0,AB87*Mask!H$28)</f>
        <v>0</v>
      </c>
      <c r="CH87" s="54">
        <f>IF(ISBLANK($A87),0,AC87*Mask!I$28)</f>
        <v>0</v>
      </c>
      <c r="CI87" s="54">
        <f>IF(ISBLANK($A87),0,AD87*Mask!J$28)</f>
        <v>0</v>
      </c>
      <c r="CJ87" s="54">
        <f>IF(ISBLANK($A87),0,AE87*Mask!K$28)</f>
        <v>0</v>
      </c>
      <c r="CK87" s="54">
        <f>IF(ISBLANK($A87),0,AF87*Mask!L$28)</f>
        <v>0</v>
      </c>
      <c r="CL87" s="54">
        <f>IF(ISBLANK($A87),0,AG87*Mask!M$28)</f>
        <v>0</v>
      </c>
      <c r="CM87" s="54">
        <f>IF(ISBLANK($A87),0,AH87*Mask!N$28)</f>
        <v>0</v>
      </c>
      <c r="CN87" s="54">
        <f>IF(ISBLANK($A87),0,AI87*Mask!O$28)</f>
        <v>0</v>
      </c>
      <c r="CO87" s="54">
        <f>IF(ISBLANK($A87),0,AJ87*Mask!P$28)</f>
        <v>0</v>
      </c>
      <c r="CP87" s="54">
        <f>IF(ISBLANK($A87),0,AK87*Mask!Q$28)</f>
        <v>0</v>
      </c>
      <c r="CQ87" s="54">
        <f>IF(ISBLANK($A87),0,AL87*Mask!R$28)</f>
        <v>0</v>
      </c>
      <c r="CR87" s="54">
        <f>IF(ISBLANK($A87),0,AM87*Mask!S$28)</f>
        <v>0</v>
      </c>
      <c r="CS87" s="54">
        <f>IF(ISBLANK($A87),0,AN87*Mask!T$28)</f>
        <v>0</v>
      </c>
      <c r="CT87" s="54">
        <f>IF(ISBLANK($A87),0,AO87*Mask!U$28)</f>
        <v>0</v>
      </c>
      <c r="CU87" s="54">
        <f>IF(ISBLANK($A87),0,AP87*Mask!V$28)</f>
        <v>0</v>
      </c>
      <c r="CV87" s="54">
        <f>IF(ISBLANK($A87),0,AQ87*Mask!W$28)</f>
        <v>0</v>
      </c>
      <c r="CW87" s="54">
        <f>IF(ISBLANK($A87),0,AR87*Mask!X$28)</f>
        <v>0</v>
      </c>
      <c r="CX87" s="54">
        <f>IF(ISBLANK($A87),0,AS87*Mask!Y$28)</f>
        <v>0</v>
      </c>
      <c r="CY87" s="54">
        <f>IF(ISBLANK($A87),0,AT87*Mask!Z$28)</f>
        <v>0</v>
      </c>
      <c r="CZ87" s="54">
        <f>IF(ISBLANK($A87),0,AU87*Mask!AA$28)</f>
        <v>0</v>
      </c>
      <c r="DA87" s="54">
        <f>IF(ISBLANK($A87),0,AV87*Mask!AB$28)</f>
        <v>0</v>
      </c>
      <c r="DC87" s="54">
        <f t="shared" ca="1" si="14"/>
        <v>0</v>
      </c>
    </row>
    <row r="88" spans="1:107">
      <c r="A88" s="17"/>
      <c r="B88" s="18"/>
      <c r="C88" s="18"/>
      <c r="D88" s="19"/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35">
        <v>0</v>
      </c>
      <c r="Y88" s="35">
        <v>0</v>
      </c>
      <c r="Z88" s="20">
        <v>0</v>
      </c>
      <c r="AA88" s="35">
        <f>IF(ISNA(VLOOKUP(A88&amp;B88,'1'!$K$11:$L$50,2,0)),0,VLOOKUP(A88&amp;B88,'1'!$K$11:$L$50,2,0))</f>
        <v>0</v>
      </c>
      <c r="AB88" s="35">
        <f>IF(ISNA(VLOOKUP($A88&amp;$B88,'2'!$K$11:$L$50,2,0)),0,VLOOKUP($A88&amp;$B88,'2'!$K$11:$L$50,2,0))</f>
        <v>0</v>
      </c>
      <c r="AC88" s="35">
        <f>IF(ISNA(VLOOKUP($A88&amp;$B88,'3'!$K$11:$L$50,2,0)),0,VLOOKUP($A88&amp;$B88,'3'!$K$11:$L$50,2,0))</f>
        <v>0</v>
      </c>
      <c r="AD88" s="35">
        <f>IF(ISNA(VLOOKUP($A88&amp;$B88,'4'!$K$11:$L$50,2,0)),0,VLOOKUP($A88&amp;$B88,'4'!$K$11:$L$50,2,0))</f>
        <v>0</v>
      </c>
      <c r="AE88" s="35">
        <f>IF(ISNA(VLOOKUP($A88&amp;$B88,'5'!$K$11:$L$50,2,0)),0,VLOOKUP($A88&amp;$B88,'5'!$K$11:$L$50,2,0))</f>
        <v>0</v>
      </c>
      <c r="AF88" s="35">
        <f>IF(ISNA(VLOOKUP($A88&amp;$B88,'6'!$K$11:$L$50,2,0)),0,VLOOKUP($A88&amp;$B88,'6'!$K$11:$L$50,2,0))</f>
        <v>0</v>
      </c>
      <c r="AG88" s="35">
        <f>IF(ISNA(VLOOKUP($A88&amp;$B88,'7'!$K$11:$L$50,2,0)),0,VLOOKUP($A88&amp;$B88,'7'!$K$11:$L$50,2,0))</f>
        <v>0</v>
      </c>
      <c r="AH88" s="35">
        <f>IF(ISNA(VLOOKUP($A88&amp;$B88,'8'!$K$11:$L$50,2,0)),0,VLOOKUP($A88&amp;$B88,'8'!$K$11:$L$50,2,0))</f>
        <v>0</v>
      </c>
      <c r="AI88" s="35">
        <f>IF(ISNA(VLOOKUP($A88&amp;$B88,'9'!$K$11:$L$50,2,0)),0,VLOOKUP($A88&amp;$B88,'9'!$K$11:$L$50,2,0))</f>
        <v>0</v>
      </c>
      <c r="AJ88" s="35">
        <f>IF(ISNA(VLOOKUP($A88&amp;$B88,'10'!$K$11:$L$50,2,0)),0,VLOOKUP($A88&amp;$B88,'10'!$K$11:$L$50,2,0))</f>
        <v>0</v>
      </c>
      <c r="AK88" s="35">
        <f>IF(ISNA(VLOOKUP($A88&amp;$B88,'11'!$K$11:$L$50,2,0)),0,VLOOKUP($A88&amp;$B88,'11'!$K$11:$L$50,2,0))</f>
        <v>0</v>
      </c>
      <c r="AL88" s="35">
        <f>IF(ISNA(VLOOKUP($A88&amp;$B88,'12'!$K$11:$L$50,2,0)),0,VLOOKUP($A88&amp;$B88,'12'!$K$11:$L$50,2,0))</f>
        <v>0</v>
      </c>
      <c r="AM88" s="35">
        <f>IF(ISNA(VLOOKUP($A88&amp;$B88,'13'!$K$11:$L$50,2,0)),0,VLOOKUP($A88&amp;$B88,'13'!$K$11:$L$50,2,0))</f>
        <v>0</v>
      </c>
      <c r="AN88" s="35">
        <f>IF(ISNA(VLOOKUP($A88&amp;$B88,'14'!$K$11:$L$50,2,0)),0,VLOOKUP($A88&amp;$B88,'14'!$K$11:$L$50,2,0))</f>
        <v>0</v>
      </c>
      <c r="AO88" s="35">
        <f>IF(ISNA(VLOOKUP($A88&amp;$B88,'15'!$K$11:$L$50,2,0)),0,VLOOKUP($A88&amp;$B88,'15'!$K$11:$L$50,2,0))</f>
        <v>0</v>
      </c>
      <c r="AP88" s="35">
        <f>IF(ISNA(VLOOKUP($A88&amp;$B88,'15'!$K$11:$L$50,2,0)),0,VLOOKUP($A88&amp;$B88,'15'!$K$11:$L$50,2,0))</f>
        <v>0</v>
      </c>
      <c r="AQ88" s="35">
        <f>IF(ISNA(VLOOKUP($A88&amp;$B88,'15'!$K$11:$L$50,2,0)),0,VLOOKUP($A88&amp;$B88,'15'!$K$11:$L$50,2,0))</f>
        <v>0</v>
      </c>
      <c r="AR88" s="35">
        <f>IF(ISNA(VLOOKUP($A88&amp;$B88,'15'!$K$11:$L$50,2,0)),0,VLOOKUP($A88&amp;$B88,'15'!$K$11:$L$50,2,0))</f>
        <v>0</v>
      </c>
      <c r="AS88" s="35">
        <f>IF(ISNA(VLOOKUP($A88&amp;$B88,'15'!$K$11:$L$50,2,0)),0,VLOOKUP($A88&amp;$B88,'15'!$K$11:$L$50,2,0))</f>
        <v>0</v>
      </c>
      <c r="AT88" s="35">
        <f>IF(ISNA(VLOOKUP($A88&amp;$B88,'15'!$K$11:$L$50,2,0)),0,VLOOKUP($A88&amp;$B88,'15'!$K$11:$L$50,2,0))</f>
        <v>0</v>
      </c>
      <c r="AU88" s="35">
        <f>IF(ISNA(VLOOKUP($A88&amp;$B88,'15'!$K$11:$L$50,2,0)),0,VLOOKUP($A88&amp;$B88,'15'!$K$11:$L$50,2,0))</f>
        <v>0</v>
      </c>
      <c r="AV88" s="35">
        <f>IF(ISNA(VLOOKUP($A88&amp;$B88,'15'!$K$11:$L$50,2,0)),0,VLOOKUP($A88&amp;$B88,'15'!$K$11:$L$50,2,0))</f>
        <v>0</v>
      </c>
      <c r="AW88" s="25">
        <f t="shared" si="8"/>
        <v>0</v>
      </c>
      <c r="AX88" s="26">
        <f t="shared" ca="1" si="9"/>
        <v>0</v>
      </c>
      <c r="AY88" s="27" t="str">
        <f t="shared" ca="1" si="10"/>
        <v>#</v>
      </c>
      <c r="AZ88" s="24" t="str">
        <f t="shared" ca="1" si="11"/>
        <v>#</v>
      </c>
      <c r="BC88" s="181" t="str">
        <f t="shared" si="12"/>
        <v/>
      </c>
      <c r="BD88" s="182">
        <f t="shared" si="13"/>
        <v>0</v>
      </c>
      <c r="BE88" s="183"/>
      <c r="BF88" s="182"/>
      <c r="BG88" s="182"/>
      <c r="BH88" s="35"/>
      <c r="BI88" s="35">
        <f ca="1">E88*Mask!G$27</f>
        <v>0</v>
      </c>
      <c r="BJ88" s="35">
        <f ca="1">F88*Mask!H$27</f>
        <v>0</v>
      </c>
      <c r="BK88" s="35">
        <f ca="1">G88*Mask!I$27</f>
        <v>0</v>
      </c>
      <c r="BL88" s="35">
        <f ca="1">H88*Mask!J$27</f>
        <v>0</v>
      </c>
      <c r="BM88" s="35">
        <f ca="1">I88*Mask!K$27</f>
        <v>0</v>
      </c>
      <c r="BN88" s="35">
        <f ca="1">J88*Mask!L$27</f>
        <v>0</v>
      </c>
      <c r="BO88" s="35">
        <f ca="1">K88*Mask!M$27</f>
        <v>0</v>
      </c>
      <c r="BP88" s="35">
        <f ca="1">L88*Mask!N$27</f>
        <v>0</v>
      </c>
      <c r="BQ88" s="35">
        <f ca="1">M88*Mask!O$27</f>
        <v>0</v>
      </c>
      <c r="BR88" s="35">
        <f ca="1">N88*Mask!P$27</f>
        <v>0</v>
      </c>
      <c r="BS88" s="35">
        <f ca="1">O88*Mask!Q$27</f>
        <v>0</v>
      </c>
      <c r="BT88" s="35">
        <f ca="1">P88*Mask!R$27</f>
        <v>0</v>
      </c>
      <c r="BU88" s="35">
        <f ca="1">Q88*Mask!S$27</f>
        <v>0</v>
      </c>
      <c r="BV88" s="35">
        <f ca="1">R88*Mask!T$27</f>
        <v>0</v>
      </c>
      <c r="BW88" s="35">
        <f ca="1">S88*Mask!U$27</f>
        <v>0</v>
      </c>
      <c r="BX88" s="35">
        <f ca="1">T88*Mask!V$27</f>
        <v>0</v>
      </c>
      <c r="BY88" s="35">
        <f ca="1">U88*Mask!W$27</f>
        <v>0</v>
      </c>
      <c r="BZ88" s="35">
        <f ca="1">V88*Mask!X$27</f>
        <v>0</v>
      </c>
      <c r="CA88" s="35">
        <f ca="1">W88*Mask!Y$27</f>
        <v>0</v>
      </c>
      <c r="CB88" s="35">
        <f ca="1">X88*Mask!Z$27</f>
        <v>0</v>
      </c>
      <c r="CC88" s="35">
        <f ca="1">Y88*Mask!AA$27</f>
        <v>0</v>
      </c>
      <c r="CD88" s="35">
        <f ca="1">Z88*Mask!AB$27</f>
        <v>0</v>
      </c>
      <c r="CE88" s="54"/>
      <c r="CF88" s="54">
        <f>IF(ISBLANK($A88),0,AA88*Mask!G$28)</f>
        <v>0</v>
      </c>
      <c r="CG88" s="54">
        <f>IF(ISBLANK($A88),0,AB88*Mask!H$28)</f>
        <v>0</v>
      </c>
      <c r="CH88" s="54">
        <f>IF(ISBLANK($A88),0,AC88*Mask!I$28)</f>
        <v>0</v>
      </c>
      <c r="CI88" s="54">
        <f>IF(ISBLANK($A88),0,AD88*Mask!J$28)</f>
        <v>0</v>
      </c>
      <c r="CJ88" s="54">
        <f>IF(ISBLANK($A88),0,AE88*Mask!K$28)</f>
        <v>0</v>
      </c>
      <c r="CK88" s="54">
        <f>IF(ISBLANK($A88),0,AF88*Mask!L$28)</f>
        <v>0</v>
      </c>
      <c r="CL88" s="54">
        <f>IF(ISBLANK($A88),0,AG88*Mask!M$28)</f>
        <v>0</v>
      </c>
      <c r="CM88" s="54">
        <f>IF(ISBLANK($A88),0,AH88*Mask!N$28)</f>
        <v>0</v>
      </c>
      <c r="CN88" s="54">
        <f>IF(ISBLANK($A88),0,AI88*Mask!O$28)</f>
        <v>0</v>
      </c>
      <c r="CO88" s="54">
        <f>IF(ISBLANK($A88),0,AJ88*Mask!P$28)</f>
        <v>0</v>
      </c>
      <c r="CP88" s="54">
        <f>IF(ISBLANK($A88),0,AK88*Mask!Q$28)</f>
        <v>0</v>
      </c>
      <c r="CQ88" s="54">
        <f>IF(ISBLANK($A88),0,AL88*Mask!R$28)</f>
        <v>0</v>
      </c>
      <c r="CR88" s="54">
        <f>IF(ISBLANK($A88),0,AM88*Mask!S$28)</f>
        <v>0</v>
      </c>
      <c r="CS88" s="54">
        <f>IF(ISBLANK($A88),0,AN88*Mask!T$28)</f>
        <v>0</v>
      </c>
      <c r="CT88" s="54">
        <f>IF(ISBLANK($A88),0,AO88*Mask!U$28)</f>
        <v>0</v>
      </c>
      <c r="CU88" s="54">
        <f>IF(ISBLANK($A88),0,AP88*Mask!V$28)</f>
        <v>0</v>
      </c>
      <c r="CV88" s="54">
        <f>IF(ISBLANK($A88),0,AQ88*Mask!W$28)</f>
        <v>0</v>
      </c>
      <c r="CW88" s="54">
        <f>IF(ISBLANK($A88),0,AR88*Mask!X$28)</f>
        <v>0</v>
      </c>
      <c r="CX88" s="54">
        <f>IF(ISBLANK($A88),0,AS88*Mask!Y$28)</f>
        <v>0</v>
      </c>
      <c r="CY88" s="54">
        <f>IF(ISBLANK($A88),0,AT88*Mask!Z$28)</f>
        <v>0</v>
      </c>
      <c r="CZ88" s="54">
        <f>IF(ISBLANK($A88),0,AU88*Mask!AA$28)</f>
        <v>0</v>
      </c>
      <c r="DA88" s="54">
        <f>IF(ISBLANK($A88),0,AV88*Mask!AB$28)</f>
        <v>0</v>
      </c>
      <c r="DC88" s="54">
        <f t="shared" ca="1" si="14"/>
        <v>0</v>
      </c>
    </row>
    <row r="89" spans="1:107">
      <c r="A89" s="17"/>
      <c r="B89" s="18"/>
      <c r="C89" s="18"/>
      <c r="D89" s="19"/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35">
        <v>0</v>
      </c>
      <c r="Y89" s="35">
        <v>0</v>
      </c>
      <c r="Z89" s="20">
        <v>0</v>
      </c>
      <c r="AA89" s="35">
        <f>IF(ISNA(VLOOKUP(A89&amp;B89,'1'!$K$11:$L$50,2,0)),0,VLOOKUP(A89&amp;B89,'1'!$K$11:$L$50,2,0))</f>
        <v>0</v>
      </c>
      <c r="AB89" s="35">
        <f>IF(ISNA(VLOOKUP($A89&amp;$B89,'2'!$K$11:$L$50,2,0)),0,VLOOKUP($A89&amp;$B89,'2'!$K$11:$L$50,2,0))</f>
        <v>0</v>
      </c>
      <c r="AC89" s="35">
        <f>IF(ISNA(VLOOKUP($A89&amp;$B89,'3'!$K$11:$L$50,2,0)),0,VLOOKUP($A89&amp;$B89,'3'!$K$11:$L$50,2,0))</f>
        <v>0</v>
      </c>
      <c r="AD89" s="35">
        <f>IF(ISNA(VLOOKUP($A89&amp;$B89,'4'!$K$11:$L$50,2,0)),0,VLOOKUP($A89&amp;$B89,'4'!$K$11:$L$50,2,0))</f>
        <v>0</v>
      </c>
      <c r="AE89" s="35">
        <f>IF(ISNA(VLOOKUP($A89&amp;$B89,'5'!$K$11:$L$50,2,0)),0,VLOOKUP($A89&amp;$B89,'5'!$K$11:$L$50,2,0))</f>
        <v>0</v>
      </c>
      <c r="AF89" s="35">
        <f>IF(ISNA(VLOOKUP($A89&amp;$B89,'6'!$K$11:$L$50,2,0)),0,VLOOKUP($A89&amp;$B89,'6'!$K$11:$L$50,2,0))</f>
        <v>0</v>
      </c>
      <c r="AG89" s="35">
        <f>IF(ISNA(VLOOKUP($A89&amp;$B89,'7'!$K$11:$L$50,2,0)),0,VLOOKUP($A89&amp;$B89,'7'!$K$11:$L$50,2,0))</f>
        <v>0</v>
      </c>
      <c r="AH89" s="35">
        <f>IF(ISNA(VLOOKUP($A89&amp;$B89,'8'!$K$11:$L$50,2,0)),0,VLOOKUP($A89&amp;$B89,'8'!$K$11:$L$50,2,0))</f>
        <v>0</v>
      </c>
      <c r="AI89" s="35">
        <f>IF(ISNA(VLOOKUP($A89&amp;$B89,'9'!$K$11:$L$50,2,0)),0,VLOOKUP($A89&amp;$B89,'9'!$K$11:$L$50,2,0))</f>
        <v>0</v>
      </c>
      <c r="AJ89" s="35">
        <f>IF(ISNA(VLOOKUP($A89&amp;$B89,'10'!$K$11:$L$50,2,0)),0,VLOOKUP($A89&amp;$B89,'10'!$K$11:$L$50,2,0))</f>
        <v>0</v>
      </c>
      <c r="AK89" s="35">
        <f>IF(ISNA(VLOOKUP($A89&amp;$B89,'11'!$K$11:$L$50,2,0)),0,VLOOKUP($A89&amp;$B89,'11'!$K$11:$L$50,2,0))</f>
        <v>0</v>
      </c>
      <c r="AL89" s="35">
        <f>IF(ISNA(VLOOKUP($A89&amp;$B89,'12'!$K$11:$L$50,2,0)),0,VLOOKUP($A89&amp;$B89,'12'!$K$11:$L$50,2,0))</f>
        <v>0</v>
      </c>
      <c r="AM89" s="35">
        <f>IF(ISNA(VLOOKUP($A89&amp;$B89,'13'!$K$11:$L$50,2,0)),0,VLOOKUP($A89&amp;$B89,'13'!$K$11:$L$50,2,0))</f>
        <v>0</v>
      </c>
      <c r="AN89" s="35">
        <f>IF(ISNA(VLOOKUP($A89&amp;$B89,'14'!$K$11:$L$50,2,0)),0,VLOOKUP($A89&amp;$B89,'14'!$K$11:$L$50,2,0))</f>
        <v>0</v>
      </c>
      <c r="AO89" s="35">
        <f>IF(ISNA(VLOOKUP($A89&amp;$B89,'15'!$K$11:$L$50,2,0)),0,VLOOKUP($A89&amp;$B89,'15'!$K$11:$L$50,2,0))</f>
        <v>0</v>
      </c>
      <c r="AP89" s="35">
        <f>IF(ISNA(VLOOKUP($A89&amp;$B89,'15'!$K$11:$L$50,2,0)),0,VLOOKUP($A89&amp;$B89,'15'!$K$11:$L$50,2,0))</f>
        <v>0</v>
      </c>
      <c r="AQ89" s="35">
        <f>IF(ISNA(VLOOKUP($A89&amp;$B89,'15'!$K$11:$L$50,2,0)),0,VLOOKUP($A89&amp;$B89,'15'!$K$11:$L$50,2,0))</f>
        <v>0</v>
      </c>
      <c r="AR89" s="35">
        <f>IF(ISNA(VLOOKUP($A89&amp;$B89,'15'!$K$11:$L$50,2,0)),0,VLOOKUP($A89&amp;$B89,'15'!$K$11:$L$50,2,0))</f>
        <v>0</v>
      </c>
      <c r="AS89" s="35">
        <f>IF(ISNA(VLOOKUP($A89&amp;$B89,'15'!$K$11:$L$50,2,0)),0,VLOOKUP($A89&amp;$B89,'15'!$K$11:$L$50,2,0))</f>
        <v>0</v>
      </c>
      <c r="AT89" s="35">
        <f>IF(ISNA(VLOOKUP($A89&amp;$B89,'15'!$K$11:$L$50,2,0)),0,VLOOKUP($A89&amp;$B89,'15'!$K$11:$L$50,2,0))</f>
        <v>0</v>
      </c>
      <c r="AU89" s="35">
        <f>IF(ISNA(VLOOKUP($A89&amp;$B89,'15'!$K$11:$L$50,2,0)),0,VLOOKUP($A89&amp;$B89,'15'!$K$11:$L$50,2,0))</f>
        <v>0</v>
      </c>
      <c r="AV89" s="35">
        <f>IF(ISNA(VLOOKUP($A89&amp;$B89,'15'!$K$11:$L$50,2,0)),0,VLOOKUP($A89&amp;$B89,'15'!$K$11:$L$50,2,0))</f>
        <v>0</v>
      </c>
      <c r="AW89" s="25">
        <f t="shared" si="8"/>
        <v>0</v>
      </c>
      <c r="AX89" s="26">
        <f t="shared" ca="1" si="9"/>
        <v>0</v>
      </c>
      <c r="AY89" s="27" t="str">
        <f t="shared" ca="1" si="10"/>
        <v>#</v>
      </c>
      <c r="AZ89" s="24" t="str">
        <f t="shared" ca="1" si="11"/>
        <v>#</v>
      </c>
      <c r="BC89" s="181" t="str">
        <f t="shared" si="12"/>
        <v/>
      </c>
      <c r="BD89" s="182">
        <f t="shared" si="13"/>
        <v>0</v>
      </c>
      <c r="BE89" s="183"/>
      <c r="BF89" s="182"/>
      <c r="BG89" s="182"/>
      <c r="BH89" s="35"/>
      <c r="BI89" s="35">
        <f ca="1">E89*Mask!G$27</f>
        <v>0</v>
      </c>
      <c r="BJ89" s="35">
        <f ca="1">F89*Mask!H$27</f>
        <v>0</v>
      </c>
      <c r="BK89" s="35">
        <f ca="1">G89*Mask!I$27</f>
        <v>0</v>
      </c>
      <c r="BL89" s="35">
        <f ca="1">H89*Mask!J$27</f>
        <v>0</v>
      </c>
      <c r="BM89" s="35">
        <f ca="1">I89*Mask!K$27</f>
        <v>0</v>
      </c>
      <c r="BN89" s="35">
        <f ca="1">J89*Mask!L$27</f>
        <v>0</v>
      </c>
      <c r="BO89" s="35">
        <f ca="1">K89*Mask!M$27</f>
        <v>0</v>
      </c>
      <c r="BP89" s="35">
        <f ca="1">L89*Mask!N$27</f>
        <v>0</v>
      </c>
      <c r="BQ89" s="35">
        <f ca="1">M89*Mask!O$27</f>
        <v>0</v>
      </c>
      <c r="BR89" s="35">
        <f ca="1">N89*Mask!P$27</f>
        <v>0</v>
      </c>
      <c r="BS89" s="35">
        <f ca="1">O89*Mask!Q$27</f>
        <v>0</v>
      </c>
      <c r="BT89" s="35">
        <f ca="1">P89*Mask!R$27</f>
        <v>0</v>
      </c>
      <c r="BU89" s="35">
        <f ca="1">Q89*Mask!S$27</f>
        <v>0</v>
      </c>
      <c r="BV89" s="35">
        <f ca="1">R89*Mask!T$27</f>
        <v>0</v>
      </c>
      <c r="BW89" s="35">
        <f ca="1">S89*Mask!U$27</f>
        <v>0</v>
      </c>
      <c r="BX89" s="35">
        <f ca="1">T89*Mask!V$27</f>
        <v>0</v>
      </c>
      <c r="BY89" s="35">
        <f ca="1">U89*Mask!W$27</f>
        <v>0</v>
      </c>
      <c r="BZ89" s="35">
        <f ca="1">V89*Mask!X$27</f>
        <v>0</v>
      </c>
      <c r="CA89" s="35">
        <f ca="1">W89*Mask!Y$27</f>
        <v>0</v>
      </c>
      <c r="CB89" s="35">
        <f ca="1">X89*Mask!Z$27</f>
        <v>0</v>
      </c>
      <c r="CC89" s="35">
        <f ca="1">Y89*Mask!AA$27</f>
        <v>0</v>
      </c>
      <c r="CD89" s="35">
        <f ca="1">Z89*Mask!AB$27</f>
        <v>0</v>
      </c>
      <c r="CE89" s="54"/>
      <c r="CF89" s="54">
        <f>IF(ISBLANK($A89),0,AA89*Mask!G$28)</f>
        <v>0</v>
      </c>
      <c r="CG89" s="54">
        <f>IF(ISBLANK($A89),0,AB89*Mask!H$28)</f>
        <v>0</v>
      </c>
      <c r="CH89" s="54">
        <f>IF(ISBLANK($A89),0,AC89*Mask!I$28)</f>
        <v>0</v>
      </c>
      <c r="CI89" s="54">
        <f>IF(ISBLANK($A89),0,AD89*Mask!J$28)</f>
        <v>0</v>
      </c>
      <c r="CJ89" s="54">
        <f>IF(ISBLANK($A89),0,AE89*Mask!K$28)</f>
        <v>0</v>
      </c>
      <c r="CK89" s="54">
        <f>IF(ISBLANK($A89),0,AF89*Mask!L$28)</f>
        <v>0</v>
      </c>
      <c r="CL89" s="54">
        <f>IF(ISBLANK($A89),0,AG89*Mask!M$28)</f>
        <v>0</v>
      </c>
      <c r="CM89" s="54">
        <f>IF(ISBLANK($A89),0,AH89*Mask!N$28)</f>
        <v>0</v>
      </c>
      <c r="CN89" s="54">
        <f>IF(ISBLANK($A89),0,AI89*Mask!O$28)</f>
        <v>0</v>
      </c>
      <c r="CO89" s="54">
        <f>IF(ISBLANK($A89),0,AJ89*Mask!P$28)</f>
        <v>0</v>
      </c>
      <c r="CP89" s="54">
        <f>IF(ISBLANK($A89),0,AK89*Mask!Q$28)</f>
        <v>0</v>
      </c>
      <c r="CQ89" s="54">
        <f>IF(ISBLANK($A89),0,AL89*Mask!R$28)</f>
        <v>0</v>
      </c>
      <c r="CR89" s="54">
        <f>IF(ISBLANK($A89),0,AM89*Mask!S$28)</f>
        <v>0</v>
      </c>
      <c r="CS89" s="54">
        <f>IF(ISBLANK($A89),0,AN89*Mask!T$28)</f>
        <v>0</v>
      </c>
      <c r="CT89" s="54">
        <f>IF(ISBLANK($A89),0,AO89*Mask!U$28)</f>
        <v>0</v>
      </c>
      <c r="CU89" s="54">
        <f>IF(ISBLANK($A89),0,AP89*Mask!V$28)</f>
        <v>0</v>
      </c>
      <c r="CV89" s="54">
        <f>IF(ISBLANK($A89),0,AQ89*Mask!W$28)</f>
        <v>0</v>
      </c>
      <c r="CW89" s="54">
        <f>IF(ISBLANK($A89),0,AR89*Mask!X$28)</f>
        <v>0</v>
      </c>
      <c r="CX89" s="54">
        <f>IF(ISBLANK($A89),0,AS89*Mask!Y$28)</f>
        <v>0</v>
      </c>
      <c r="CY89" s="54">
        <f>IF(ISBLANK($A89),0,AT89*Mask!Z$28)</f>
        <v>0</v>
      </c>
      <c r="CZ89" s="54">
        <f>IF(ISBLANK($A89),0,AU89*Mask!AA$28)</f>
        <v>0</v>
      </c>
      <c r="DA89" s="54">
        <f>IF(ISBLANK($A89),0,AV89*Mask!AB$28)</f>
        <v>0</v>
      </c>
      <c r="DC89" s="54">
        <f t="shared" ca="1" si="14"/>
        <v>0</v>
      </c>
    </row>
    <row r="90" spans="1:107">
      <c r="A90" s="17"/>
      <c r="B90" s="18"/>
      <c r="C90" s="18"/>
      <c r="D90" s="19"/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35">
        <v>0</v>
      </c>
      <c r="Y90" s="35">
        <v>0</v>
      </c>
      <c r="Z90" s="20">
        <v>0</v>
      </c>
      <c r="AA90" s="35">
        <f>IF(ISNA(VLOOKUP(A90&amp;B90,'1'!$K$11:$L$50,2,0)),0,VLOOKUP(A90&amp;B90,'1'!$K$11:$L$50,2,0))</f>
        <v>0</v>
      </c>
      <c r="AB90" s="35">
        <f>IF(ISNA(VLOOKUP($A90&amp;$B90,'2'!$K$11:$L$50,2,0)),0,VLOOKUP($A90&amp;$B90,'2'!$K$11:$L$50,2,0))</f>
        <v>0</v>
      </c>
      <c r="AC90" s="35">
        <f>IF(ISNA(VLOOKUP($A90&amp;$B90,'3'!$K$11:$L$50,2,0)),0,VLOOKUP($A90&amp;$B90,'3'!$K$11:$L$50,2,0))</f>
        <v>0</v>
      </c>
      <c r="AD90" s="35">
        <f>IF(ISNA(VLOOKUP($A90&amp;$B90,'4'!$K$11:$L$50,2,0)),0,VLOOKUP($A90&amp;$B90,'4'!$K$11:$L$50,2,0))</f>
        <v>0</v>
      </c>
      <c r="AE90" s="35">
        <f>IF(ISNA(VLOOKUP($A90&amp;$B90,'5'!$K$11:$L$50,2,0)),0,VLOOKUP($A90&amp;$B90,'5'!$K$11:$L$50,2,0))</f>
        <v>0</v>
      </c>
      <c r="AF90" s="35">
        <f>IF(ISNA(VLOOKUP($A90&amp;$B90,'6'!$K$11:$L$50,2,0)),0,VLOOKUP($A90&amp;$B90,'6'!$K$11:$L$50,2,0))</f>
        <v>0</v>
      </c>
      <c r="AG90" s="35">
        <f>IF(ISNA(VLOOKUP($A90&amp;$B90,'7'!$K$11:$L$50,2,0)),0,VLOOKUP($A90&amp;$B90,'7'!$K$11:$L$50,2,0))</f>
        <v>0</v>
      </c>
      <c r="AH90" s="35">
        <f>IF(ISNA(VLOOKUP($A90&amp;$B90,'8'!$K$11:$L$50,2,0)),0,VLOOKUP($A90&amp;$B90,'8'!$K$11:$L$50,2,0))</f>
        <v>0</v>
      </c>
      <c r="AI90" s="35">
        <f>IF(ISNA(VLOOKUP($A90&amp;$B90,'9'!$K$11:$L$50,2,0)),0,VLOOKUP($A90&amp;$B90,'9'!$K$11:$L$50,2,0))</f>
        <v>0</v>
      </c>
      <c r="AJ90" s="35">
        <f>IF(ISNA(VLOOKUP($A90&amp;$B90,'10'!$K$11:$L$50,2,0)),0,VLOOKUP($A90&amp;$B90,'10'!$K$11:$L$50,2,0))</f>
        <v>0</v>
      </c>
      <c r="AK90" s="35">
        <f>IF(ISNA(VLOOKUP($A90&amp;$B90,'11'!$K$11:$L$50,2,0)),0,VLOOKUP($A90&amp;$B90,'11'!$K$11:$L$50,2,0))</f>
        <v>0</v>
      </c>
      <c r="AL90" s="35">
        <f>IF(ISNA(VLOOKUP($A90&amp;$B90,'12'!$K$11:$L$50,2,0)),0,VLOOKUP($A90&amp;$B90,'12'!$K$11:$L$50,2,0))</f>
        <v>0</v>
      </c>
      <c r="AM90" s="35">
        <f>IF(ISNA(VLOOKUP($A90&amp;$B90,'13'!$K$11:$L$50,2,0)),0,VLOOKUP($A90&amp;$B90,'13'!$K$11:$L$50,2,0))</f>
        <v>0</v>
      </c>
      <c r="AN90" s="35">
        <f>IF(ISNA(VLOOKUP($A90&amp;$B90,'14'!$K$11:$L$50,2,0)),0,VLOOKUP($A90&amp;$B90,'14'!$K$11:$L$50,2,0))</f>
        <v>0</v>
      </c>
      <c r="AO90" s="35">
        <f>IF(ISNA(VLOOKUP($A90&amp;$B90,'15'!$K$11:$L$50,2,0)),0,VLOOKUP($A90&amp;$B90,'15'!$K$11:$L$50,2,0))</f>
        <v>0</v>
      </c>
      <c r="AP90" s="35">
        <f>IF(ISNA(VLOOKUP($A90&amp;$B90,'15'!$K$11:$L$50,2,0)),0,VLOOKUP($A90&amp;$B90,'15'!$K$11:$L$50,2,0))</f>
        <v>0</v>
      </c>
      <c r="AQ90" s="35">
        <f>IF(ISNA(VLOOKUP($A90&amp;$B90,'15'!$K$11:$L$50,2,0)),0,VLOOKUP($A90&amp;$B90,'15'!$K$11:$L$50,2,0))</f>
        <v>0</v>
      </c>
      <c r="AR90" s="35">
        <f>IF(ISNA(VLOOKUP($A90&amp;$B90,'15'!$K$11:$L$50,2,0)),0,VLOOKUP($A90&amp;$B90,'15'!$K$11:$L$50,2,0))</f>
        <v>0</v>
      </c>
      <c r="AS90" s="35">
        <f>IF(ISNA(VLOOKUP($A90&amp;$B90,'15'!$K$11:$L$50,2,0)),0,VLOOKUP($A90&amp;$B90,'15'!$K$11:$L$50,2,0))</f>
        <v>0</v>
      </c>
      <c r="AT90" s="35">
        <f>IF(ISNA(VLOOKUP($A90&amp;$B90,'15'!$K$11:$L$50,2,0)),0,VLOOKUP($A90&amp;$B90,'15'!$K$11:$L$50,2,0))</f>
        <v>0</v>
      </c>
      <c r="AU90" s="35">
        <f>IF(ISNA(VLOOKUP($A90&amp;$B90,'15'!$K$11:$L$50,2,0)),0,VLOOKUP($A90&amp;$B90,'15'!$K$11:$L$50,2,0))</f>
        <v>0</v>
      </c>
      <c r="AV90" s="35">
        <f>IF(ISNA(VLOOKUP($A90&amp;$B90,'15'!$K$11:$L$50,2,0)),0,VLOOKUP($A90&amp;$B90,'15'!$K$11:$L$50,2,0))</f>
        <v>0</v>
      </c>
      <c r="AW90" s="25">
        <f t="shared" si="8"/>
        <v>0</v>
      </c>
      <c r="AX90" s="26">
        <f t="shared" ca="1" si="9"/>
        <v>0</v>
      </c>
      <c r="AY90" s="27" t="str">
        <f t="shared" ca="1" si="10"/>
        <v>#</v>
      </c>
      <c r="AZ90" s="24" t="str">
        <f t="shared" ca="1" si="11"/>
        <v>#</v>
      </c>
      <c r="BC90" s="181" t="str">
        <f t="shared" si="12"/>
        <v/>
      </c>
      <c r="BD90" s="182">
        <f t="shared" si="13"/>
        <v>0</v>
      </c>
      <c r="BE90" s="183"/>
      <c r="BF90" s="182"/>
      <c r="BG90" s="182"/>
      <c r="BH90" s="35"/>
      <c r="BI90" s="35">
        <f ca="1">E90*Mask!G$27</f>
        <v>0</v>
      </c>
      <c r="BJ90" s="35">
        <f ca="1">F90*Mask!H$27</f>
        <v>0</v>
      </c>
      <c r="BK90" s="35">
        <f ca="1">G90*Mask!I$27</f>
        <v>0</v>
      </c>
      <c r="BL90" s="35">
        <f ca="1">H90*Mask!J$27</f>
        <v>0</v>
      </c>
      <c r="BM90" s="35">
        <f ca="1">I90*Mask!K$27</f>
        <v>0</v>
      </c>
      <c r="BN90" s="35">
        <f ca="1">J90*Mask!L$27</f>
        <v>0</v>
      </c>
      <c r="BO90" s="35">
        <f ca="1">K90*Mask!M$27</f>
        <v>0</v>
      </c>
      <c r="BP90" s="35">
        <f ca="1">L90*Mask!N$27</f>
        <v>0</v>
      </c>
      <c r="BQ90" s="35">
        <f ca="1">M90*Mask!O$27</f>
        <v>0</v>
      </c>
      <c r="BR90" s="35">
        <f ca="1">N90*Mask!P$27</f>
        <v>0</v>
      </c>
      <c r="BS90" s="35">
        <f ca="1">O90*Mask!Q$27</f>
        <v>0</v>
      </c>
      <c r="BT90" s="35">
        <f ca="1">P90*Mask!R$27</f>
        <v>0</v>
      </c>
      <c r="BU90" s="35">
        <f ca="1">Q90*Mask!S$27</f>
        <v>0</v>
      </c>
      <c r="BV90" s="35">
        <f ca="1">R90*Mask!T$27</f>
        <v>0</v>
      </c>
      <c r="BW90" s="35">
        <f ca="1">S90*Mask!U$27</f>
        <v>0</v>
      </c>
      <c r="BX90" s="35">
        <f ca="1">T90*Mask!V$27</f>
        <v>0</v>
      </c>
      <c r="BY90" s="35">
        <f ca="1">U90*Mask!W$27</f>
        <v>0</v>
      </c>
      <c r="BZ90" s="35">
        <f ca="1">V90*Mask!X$27</f>
        <v>0</v>
      </c>
      <c r="CA90" s="35">
        <f ca="1">W90*Mask!Y$27</f>
        <v>0</v>
      </c>
      <c r="CB90" s="35">
        <f ca="1">X90*Mask!Z$27</f>
        <v>0</v>
      </c>
      <c r="CC90" s="35">
        <f ca="1">Y90*Mask!AA$27</f>
        <v>0</v>
      </c>
      <c r="CD90" s="35">
        <f ca="1">Z90*Mask!AB$27</f>
        <v>0</v>
      </c>
      <c r="CE90" s="54"/>
      <c r="CF90" s="54">
        <f>IF(ISBLANK($A90),0,AA90*Mask!G$28)</f>
        <v>0</v>
      </c>
      <c r="CG90" s="54">
        <f>IF(ISBLANK($A90),0,AB90*Mask!H$28)</f>
        <v>0</v>
      </c>
      <c r="CH90" s="54">
        <f>IF(ISBLANK($A90),0,AC90*Mask!I$28)</f>
        <v>0</v>
      </c>
      <c r="CI90" s="54">
        <f>IF(ISBLANK($A90),0,AD90*Mask!J$28)</f>
        <v>0</v>
      </c>
      <c r="CJ90" s="54">
        <f>IF(ISBLANK($A90),0,AE90*Mask!K$28)</f>
        <v>0</v>
      </c>
      <c r="CK90" s="54">
        <f>IF(ISBLANK($A90),0,AF90*Mask!L$28)</f>
        <v>0</v>
      </c>
      <c r="CL90" s="54">
        <f>IF(ISBLANK($A90),0,AG90*Mask!M$28)</f>
        <v>0</v>
      </c>
      <c r="CM90" s="54">
        <f>IF(ISBLANK($A90),0,AH90*Mask!N$28)</f>
        <v>0</v>
      </c>
      <c r="CN90" s="54">
        <f>IF(ISBLANK($A90),0,AI90*Mask!O$28)</f>
        <v>0</v>
      </c>
      <c r="CO90" s="54">
        <f>IF(ISBLANK($A90),0,AJ90*Mask!P$28)</f>
        <v>0</v>
      </c>
      <c r="CP90" s="54">
        <f>IF(ISBLANK($A90),0,AK90*Mask!Q$28)</f>
        <v>0</v>
      </c>
      <c r="CQ90" s="54">
        <f>IF(ISBLANK($A90),0,AL90*Mask!R$28)</f>
        <v>0</v>
      </c>
      <c r="CR90" s="54">
        <f>IF(ISBLANK($A90),0,AM90*Mask!S$28)</f>
        <v>0</v>
      </c>
      <c r="CS90" s="54">
        <f>IF(ISBLANK($A90),0,AN90*Mask!T$28)</f>
        <v>0</v>
      </c>
      <c r="CT90" s="54">
        <f>IF(ISBLANK($A90),0,AO90*Mask!U$28)</f>
        <v>0</v>
      </c>
      <c r="CU90" s="54">
        <f>IF(ISBLANK($A90),0,AP90*Mask!V$28)</f>
        <v>0</v>
      </c>
      <c r="CV90" s="54">
        <f>IF(ISBLANK($A90),0,AQ90*Mask!W$28)</f>
        <v>0</v>
      </c>
      <c r="CW90" s="54">
        <f>IF(ISBLANK($A90),0,AR90*Mask!X$28)</f>
        <v>0</v>
      </c>
      <c r="CX90" s="54">
        <f>IF(ISBLANK($A90),0,AS90*Mask!Y$28)</f>
        <v>0</v>
      </c>
      <c r="CY90" s="54">
        <f>IF(ISBLANK($A90),0,AT90*Mask!Z$28)</f>
        <v>0</v>
      </c>
      <c r="CZ90" s="54">
        <f>IF(ISBLANK($A90),0,AU90*Mask!AA$28)</f>
        <v>0</v>
      </c>
      <c r="DA90" s="54">
        <f>IF(ISBLANK($A90),0,AV90*Mask!AB$28)</f>
        <v>0</v>
      </c>
      <c r="DC90" s="54">
        <f t="shared" ca="1" si="14"/>
        <v>0</v>
      </c>
    </row>
    <row r="91" spans="1:107">
      <c r="A91" s="17"/>
      <c r="B91" s="18"/>
      <c r="C91" s="18"/>
      <c r="D91" s="19"/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35">
        <v>0</v>
      </c>
      <c r="Y91" s="35">
        <v>0</v>
      </c>
      <c r="Z91" s="20">
        <v>0</v>
      </c>
      <c r="AA91" s="35">
        <f>IF(ISNA(VLOOKUP(A91&amp;B91,'1'!$K$11:$L$50,2,0)),0,VLOOKUP(A91&amp;B91,'1'!$K$11:$L$50,2,0))</f>
        <v>0</v>
      </c>
      <c r="AB91" s="35">
        <f>IF(ISNA(VLOOKUP($A91&amp;$B91,'2'!$K$11:$L$50,2,0)),0,VLOOKUP($A91&amp;$B91,'2'!$K$11:$L$50,2,0))</f>
        <v>0</v>
      </c>
      <c r="AC91" s="35">
        <f>IF(ISNA(VLOOKUP($A91&amp;$B91,'3'!$K$11:$L$50,2,0)),0,VLOOKUP($A91&amp;$B91,'3'!$K$11:$L$50,2,0))</f>
        <v>0</v>
      </c>
      <c r="AD91" s="35">
        <f>IF(ISNA(VLOOKUP($A91&amp;$B91,'4'!$K$11:$L$50,2,0)),0,VLOOKUP($A91&amp;$B91,'4'!$K$11:$L$50,2,0))</f>
        <v>0</v>
      </c>
      <c r="AE91" s="35">
        <f>IF(ISNA(VLOOKUP($A91&amp;$B91,'5'!$K$11:$L$50,2,0)),0,VLOOKUP($A91&amp;$B91,'5'!$K$11:$L$50,2,0))</f>
        <v>0</v>
      </c>
      <c r="AF91" s="35">
        <f>IF(ISNA(VLOOKUP($A91&amp;$B91,'6'!$K$11:$L$50,2,0)),0,VLOOKUP($A91&amp;$B91,'6'!$K$11:$L$50,2,0))</f>
        <v>0</v>
      </c>
      <c r="AG91" s="35">
        <f>IF(ISNA(VLOOKUP($A91&amp;$B91,'7'!$K$11:$L$50,2,0)),0,VLOOKUP($A91&amp;$B91,'7'!$K$11:$L$50,2,0))</f>
        <v>0</v>
      </c>
      <c r="AH91" s="35">
        <f>IF(ISNA(VLOOKUP($A91&amp;$B91,'8'!$K$11:$L$50,2,0)),0,VLOOKUP($A91&amp;$B91,'8'!$K$11:$L$50,2,0))</f>
        <v>0</v>
      </c>
      <c r="AI91" s="35">
        <f>IF(ISNA(VLOOKUP($A91&amp;$B91,'9'!$K$11:$L$50,2,0)),0,VLOOKUP($A91&amp;$B91,'9'!$K$11:$L$50,2,0))</f>
        <v>0</v>
      </c>
      <c r="AJ91" s="35">
        <f>IF(ISNA(VLOOKUP($A91&amp;$B91,'10'!$K$11:$L$50,2,0)),0,VLOOKUP($A91&amp;$B91,'10'!$K$11:$L$50,2,0))</f>
        <v>0</v>
      </c>
      <c r="AK91" s="35">
        <f>IF(ISNA(VLOOKUP($A91&amp;$B91,'11'!$K$11:$L$50,2,0)),0,VLOOKUP($A91&amp;$B91,'11'!$K$11:$L$50,2,0))</f>
        <v>0</v>
      </c>
      <c r="AL91" s="35">
        <f>IF(ISNA(VLOOKUP($A91&amp;$B91,'12'!$K$11:$L$50,2,0)),0,VLOOKUP($A91&amp;$B91,'12'!$K$11:$L$50,2,0))</f>
        <v>0</v>
      </c>
      <c r="AM91" s="35">
        <f>IF(ISNA(VLOOKUP($A91&amp;$B91,'13'!$K$11:$L$50,2,0)),0,VLOOKUP($A91&amp;$B91,'13'!$K$11:$L$50,2,0))</f>
        <v>0</v>
      </c>
      <c r="AN91" s="35">
        <f>IF(ISNA(VLOOKUP($A91&amp;$B91,'14'!$K$11:$L$50,2,0)),0,VLOOKUP($A91&amp;$B91,'14'!$K$11:$L$50,2,0))</f>
        <v>0</v>
      </c>
      <c r="AO91" s="35">
        <f>IF(ISNA(VLOOKUP($A91&amp;$B91,'15'!$K$11:$L$50,2,0)),0,VLOOKUP($A91&amp;$B91,'15'!$K$11:$L$50,2,0))</f>
        <v>0</v>
      </c>
      <c r="AP91" s="35">
        <f>IF(ISNA(VLOOKUP($A91&amp;$B91,'15'!$K$11:$L$50,2,0)),0,VLOOKUP($A91&amp;$B91,'15'!$K$11:$L$50,2,0))</f>
        <v>0</v>
      </c>
      <c r="AQ91" s="35">
        <f>IF(ISNA(VLOOKUP($A91&amp;$B91,'15'!$K$11:$L$50,2,0)),0,VLOOKUP($A91&amp;$B91,'15'!$K$11:$L$50,2,0))</f>
        <v>0</v>
      </c>
      <c r="AR91" s="35">
        <f>IF(ISNA(VLOOKUP($A91&amp;$B91,'15'!$K$11:$L$50,2,0)),0,VLOOKUP($A91&amp;$B91,'15'!$K$11:$L$50,2,0))</f>
        <v>0</v>
      </c>
      <c r="AS91" s="35">
        <f>IF(ISNA(VLOOKUP($A91&amp;$B91,'15'!$K$11:$L$50,2,0)),0,VLOOKUP($A91&amp;$B91,'15'!$K$11:$L$50,2,0))</f>
        <v>0</v>
      </c>
      <c r="AT91" s="35">
        <f>IF(ISNA(VLOOKUP($A91&amp;$B91,'15'!$K$11:$L$50,2,0)),0,VLOOKUP($A91&amp;$B91,'15'!$K$11:$L$50,2,0))</f>
        <v>0</v>
      </c>
      <c r="AU91" s="35">
        <f>IF(ISNA(VLOOKUP($A91&amp;$B91,'15'!$K$11:$L$50,2,0)),0,VLOOKUP($A91&amp;$B91,'15'!$K$11:$L$50,2,0))</f>
        <v>0</v>
      </c>
      <c r="AV91" s="35">
        <f>IF(ISNA(VLOOKUP($A91&amp;$B91,'15'!$K$11:$L$50,2,0)),0,VLOOKUP($A91&amp;$B91,'15'!$K$11:$L$50,2,0))</f>
        <v>0</v>
      </c>
      <c r="AW91" s="25">
        <f t="shared" si="8"/>
        <v>0</v>
      </c>
      <c r="AX91" s="26">
        <f t="shared" ca="1" si="9"/>
        <v>0</v>
      </c>
      <c r="AY91" s="27" t="str">
        <f t="shared" ca="1" si="10"/>
        <v>#</v>
      </c>
      <c r="AZ91" s="24" t="str">
        <f t="shared" ca="1" si="11"/>
        <v>#</v>
      </c>
      <c r="BC91" s="181" t="str">
        <f t="shared" si="12"/>
        <v/>
      </c>
      <c r="BD91" s="182">
        <f t="shared" si="13"/>
        <v>0</v>
      </c>
      <c r="BE91" s="183"/>
      <c r="BF91" s="182"/>
      <c r="BG91" s="182"/>
      <c r="BH91" s="35"/>
      <c r="BI91" s="35">
        <f ca="1">E91*Mask!G$27</f>
        <v>0</v>
      </c>
      <c r="BJ91" s="35">
        <f ca="1">F91*Mask!H$27</f>
        <v>0</v>
      </c>
      <c r="BK91" s="35">
        <f ca="1">G91*Mask!I$27</f>
        <v>0</v>
      </c>
      <c r="BL91" s="35">
        <f ca="1">H91*Mask!J$27</f>
        <v>0</v>
      </c>
      <c r="BM91" s="35">
        <f ca="1">I91*Mask!K$27</f>
        <v>0</v>
      </c>
      <c r="BN91" s="35">
        <f ca="1">J91*Mask!L$27</f>
        <v>0</v>
      </c>
      <c r="BO91" s="35">
        <f ca="1">K91*Mask!M$27</f>
        <v>0</v>
      </c>
      <c r="BP91" s="35">
        <f ca="1">L91*Mask!N$27</f>
        <v>0</v>
      </c>
      <c r="BQ91" s="35">
        <f ca="1">M91*Mask!O$27</f>
        <v>0</v>
      </c>
      <c r="BR91" s="35">
        <f ca="1">N91*Mask!P$27</f>
        <v>0</v>
      </c>
      <c r="BS91" s="35">
        <f ca="1">O91*Mask!Q$27</f>
        <v>0</v>
      </c>
      <c r="BT91" s="35">
        <f ca="1">P91*Mask!R$27</f>
        <v>0</v>
      </c>
      <c r="BU91" s="35">
        <f ca="1">Q91*Mask!S$27</f>
        <v>0</v>
      </c>
      <c r="BV91" s="35">
        <f ca="1">R91*Mask!T$27</f>
        <v>0</v>
      </c>
      <c r="BW91" s="35">
        <f ca="1">S91*Mask!U$27</f>
        <v>0</v>
      </c>
      <c r="BX91" s="35">
        <f ca="1">T91*Mask!V$27</f>
        <v>0</v>
      </c>
      <c r="BY91" s="35">
        <f ca="1">U91*Mask!W$27</f>
        <v>0</v>
      </c>
      <c r="BZ91" s="35">
        <f ca="1">V91*Mask!X$27</f>
        <v>0</v>
      </c>
      <c r="CA91" s="35">
        <f ca="1">W91*Mask!Y$27</f>
        <v>0</v>
      </c>
      <c r="CB91" s="35">
        <f ca="1">X91*Mask!Z$27</f>
        <v>0</v>
      </c>
      <c r="CC91" s="35">
        <f ca="1">Y91*Mask!AA$27</f>
        <v>0</v>
      </c>
      <c r="CD91" s="35">
        <f ca="1">Z91*Mask!AB$27</f>
        <v>0</v>
      </c>
      <c r="CE91" s="54"/>
      <c r="CF91" s="54">
        <f>IF(ISBLANK($A91),0,AA91*Mask!G$28)</f>
        <v>0</v>
      </c>
      <c r="CG91" s="54">
        <f>IF(ISBLANK($A91),0,AB91*Mask!H$28)</f>
        <v>0</v>
      </c>
      <c r="CH91" s="54">
        <f>IF(ISBLANK($A91),0,AC91*Mask!I$28)</f>
        <v>0</v>
      </c>
      <c r="CI91" s="54">
        <f>IF(ISBLANK($A91),0,AD91*Mask!J$28)</f>
        <v>0</v>
      </c>
      <c r="CJ91" s="54">
        <f>IF(ISBLANK($A91),0,AE91*Mask!K$28)</f>
        <v>0</v>
      </c>
      <c r="CK91" s="54">
        <f>IF(ISBLANK($A91),0,AF91*Mask!L$28)</f>
        <v>0</v>
      </c>
      <c r="CL91" s="54">
        <f>IF(ISBLANK($A91),0,AG91*Mask!M$28)</f>
        <v>0</v>
      </c>
      <c r="CM91" s="54">
        <f>IF(ISBLANK($A91),0,AH91*Mask!N$28)</f>
        <v>0</v>
      </c>
      <c r="CN91" s="54">
        <f>IF(ISBLANK($A91),0,AI91*Mask!O$28)</f>
        <v>0</v>
      </c>
      <c r="CO91" s="54">
        <f>IF(ISBLANK($A91),0,AJ91*Mask!P$28)</f>
        <v>0</v>
      </c>
      <c r="CP91" s="54">
        <f>IF(ISBLANK($A91),0,AK91*Mask!Q$28)</f>
        <v>0</v>
      </c>
      <c r="CQ91" s="54">
        <f>IF(ISBLANK($A91),0,AL91*Mask!R$28)</f>
        <v>0</v>
      </c>
      <c r="CR91" s="54">
        <f>IF(ISBLANK($A91),0,AM91*Mask!S$28)</f>
        <v>0</v>
      </c>
      <c r="CS91" s="54">
        <f>IF(ISBLANK($A91),0,AN91*Mask!T$28)</f>
        <v>0</v>
      </c>
      <c r="CT91" s="54">
        <f>IF(ISBLANK($A91),0,AO91*Mask!U$28)</f>
        <v>0</v>
      </c>
      <c r="CU91" s="54">
        <f>IF(ISBLANK($A91),0,AP91*Mask!V$28)</f>
        <v>0</v>
      </c>
      <c r="CV91" s="54">
        <f>IF(ISBLANK($A91),0,AQ91*Mask!W$28)</f>
        <v>0</v>
      </c>
      <c r="CW91" s="54">
        <f>IF(ISBLANK($A91),0,AR91*Mask!X$28)</f>
        <v>0</v>
      </c>
      <c r="CX91" s="54">
        <f>IF(ISBLANK($A91),0,AS91*Mask!Y$28)</f>
        <v>0</v>
      </c>
      <c r="CY91" s="54">
        <f>IF(ISBLANK($A91),0,AT91*Mask!Z$28)</f>
        <v>0</v>
      </c>
      <c r="CZ91" s="54">
        <f>IF(ISBLANK($A91),0,AU91*Mask!AA$28)</f>
        <v>0</v>
      </c>
      <c r="DA91" s="54">
        <f>IF(ISBLANK($A91),0,AV91*Mask!AB$28)</f>
        <v>0</v>
      </c>
      <c r="DC91" s="54">
        <f t="shared" ca="1" si="14"/>
        <v>0</v>
      </c>
    </row>
    <row r="92" spans="1:107">
      <c r="A92" s="17"/>
      <c r="B92" s="18"/>
      <c r="C92" s="18"/>
      <c r="D92" s="19"/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35">
        <v>0</v>
      </c>
      <c r="Y92" s="35">
        <v>0</v>
      </c>
      <c r="Z92" s="20">
        <v>0</v>
      </c>
      <c r="AA92" s="35">
        <f>IF(ISNA(VLOOKUP(A92&amp;B92,'1'!$K$11:$L$50,2,0)),0,VLOOKUP(A92&amp;B92,'1'!$K$11:$L$50,2,0))</f>
        <v>0</v>
      </c>
      <c r="AB92" s="35">
        <f>IF(ISNA(VLOOKUP($A92&amp;$B92,'2'!$K$11:$L$50,2,0)),0,VLOOKUP($A92&amp;$B92,'2'!$K$11:$L$50,2,0))</f>
        <v>0</v>
      </c>
      <c r="AC92" s="35">
        <f>IF(ISNA(VLOOKUP($A92&amp;$B92,'3'!$K$11:$L$50,2,0)),0,VLOOKUP($A92&amp;$B92,'3'!$K$11:$L$50,2,0))</f>
        <v>0</v>
      </c>
      <c r="AD92" s="35">
        <f>IF(ISNA(VLOOKUP($A92&amp;$B92,'4'!$K$11:$L$50,2,0)),0,VLOOKUP($A92&amp;$B92,'4'!$K$11:$L$50,2,0))</f>
        <v>0</v>
      </c>
      <c r="AE92" s="35">
        <f>IF(ISNA(VLOOKUP($A92&amp;$B92,'5'!$K$11:$L$50,2,0)),0,VLOOKUP($A92&amp;$B92,'5'!$K$11:$L$50,2,0))</f>
        <v>0</v>
      </c>
      <c r="AF92" s="35">
        <f>IF(ISNA(VLOOKUP($A92&amp;$B92,'6'!$K$11:$L$50,2,0)),0,VLOOKUP($A92&amp;$B92,'6'!$K$11:$L$50,2,0))</f>
        <v>0</v>
      </c>
      <c r="AG92" s="35">
        <f>IF(ISNA(VLOOKUP($A92&amp;$B92,'7'!$K$11:$L$50,2,0)),0,VLOOKUP($A92&amp;$B92,'7'!$K$11:$L$50,2,0))</f>
        <v>0</v>
      </c>
      <c r="AH92" s="35">
        <f>IF(ISNA(VLOOKUP($A92&amp;$B92,'8'!$K$11:$L$50,2,0)),0,VLOOKUP($A92&amp;$B92,'8'!$K$11:$L$50,2,0))</f>
        <v>0</v>
      </c>
      <c r="AI92" s="35">
        <f>IF(ISNA(VLOOKUP($A92&amp;$B92,'9'!$K$11:$L$50,2,0)),0,VLOOKUP($A92&amp;$B92,'9'!$K$11:$L$50,2,0))</f>
        <v>0</v>
      </c>
      <c r="AJ92" s="35">
        <f>IF(ISNA(VLOOKUP($A92&amp;$B92,'10'!$K$11:$L$50,2,0)),0,VLOOKUP($A92&amp;$B92,'10'!$K$11:$L$50,2,0))</f>
        <v>0</v>
      </c>
      <c r="AK92" s="35">
        <f>IF(ISNA(VLOOKUP($A92&amp;$B92,'11'!$K$11:$L$50,2,0)),0,VLOOKUP($A92&amp;$B92,'11'!$K$11:$L$50,2,0))</f>
        <v>0</v>
      </c>
      <c r="AL92" s="35">
        <f>IF(ISNA(VLOOKUP($A92&amp;$B92,'12'!$K$11:$L$50,2,0)),0,VLOOKUP($A92&amp;$B92,'12'!$K$11:$L$50,2,0))</f>
        <v>0</v>
      </c>
      <c r="AM92" s="35">
        <f>IF(ISNA(VLOOKUP($A92&amp;$B92,'13'!$K$11:$L$50,2,0)),0,VLOOKUP($A92&amp;$B92,'13'!$K$11:$L$50,2,0))</f>
        <v>0</v>
      </c>
      <c r="AN92" s="35">
        <f>IF(ISNA(VLOOKUP($A92&amp;$B92,'14'!$K$11:$L$50,2,0)),0,VLOOKUP($A92&amp;$B92,'14'!$K$11:$L$50,2,0))</f>
        <v>0</v>
      </c>
      <c r="AO92" s="35">
        <f>IF(ISNA(VLOOKUP($A92&amp;$B92,'15'!$K$11:$L$50,2,0)),0,VLOOKUP($A92&amp;$B92,'15'!$K$11:$L$50,2,0))</f>
        <v>0</v>
      </c>
      <c r="AP92" s="35">
        <f>IF(ISNA(VLOOKUP($A92&amp;$B92,'15'!$K$11:$L$50,2,0)),0,VLOOKUP($A92&amp;$B92,'15'!$K$11:$L$50,2,0))</f>
        <v>0</v>
      </c>
      <c r="AQ92" s="35">
        <f>IF(ISNA(VLOOKUP($A92&amp;$B92,'15'!$K$11:$L$50,2,0)),0,VLOOKUP($A92&amp;$B92,'15'!$K$11:$L$50,2,0))</f>
        <v>0</v>
      </c>
      <c r="AR92" s="35">
        <f>IF(ISNA(VLOOKUP($A92&amp;$B92,'15'!$K$11:$L$50,2,0)),0,VLOOKUP($A92&amp;$B92,'15'!$K$11:$L$50,2,0))</f>
        <v>0</v>
      </c>
      <c r="AS92" s="35">
        <f>IF(ISNA(VLOOKUP($A92&amp;$B92,'15'!$K$11:$L$50,2,0)),0,VLOOKUP($A92&amp;$B92,'15'!$K$11:$L$50,2,0))</f>
        <v>0</v>
      </c>
      <c r="AT92" s="35">
        <f>IF(ISNA(VLOOKUP($A92&amp;$B92,'15'!$K$11:$L$50,2,0)),0,VLOOKUP($A92&amp;$B92,'15'!$K$11:$L$50,2,0))</f>
        <v>0</v>
      </c>
      <c r="AU92" s="35">
        <f>IF(ISNA(VLOOKUP($A92&amp;$B92,'15'!$K$11:$L$50,2,0)),0,VLOOKUP($A92&amp;$B92,'15'!$K$11:$L$50,2,0))</f>
        <v>0</v>
      </c>
      <c r="AV92" s="35">
        <f>IF(ISNA(VLOOKUP($A92&amp;$B92,'15'!$K$11:$L$50,2,0)),0,VLOOKUP($A92&amp;$B92,'15'!$K$11:$L$50,2,0))</f>
        <v>0</v>
      </c>
      <c r="AW92" s="25">
        <f t="shared" si="8"/>
        <v>0</v>
      </c>
      <c r="AX92" s="26">
        <f t="shared" ca="1" si="9"/>
        <v>0</v>
      </c>
      <c r="AY92" s="27" t="str">
        <f t="shared" ca="1" si="10"/>
        <v>#</v>
      </c>
      <c r="AZ92" s="24" t="str">
        <f t="shared" ca="1" si="11"/>
        <v>#</v>
      </c>
      <c r="BC92" s="181" t="str">
        <f t="shared" si="12"/>
        <v/>
      </c>
      <c r="BD92" s="182">
        <f t="shared" si="13"/>
        <v>0</v>
      </c>
      <c r="BE92" s="183"/>
      <c r="BF92" s="182"/>
      <c r="BG92" s="182"/>
      <c r="BH92" s="35"/>
      <c r="BI92" s="35">
        <f ca="1">E92*Mask!G$27</f>
        <v>0</v>
      </c>
      <c r="BJ92" s="35">
        <f ca="1">F92*Mask!H$27</f>
        <v>0</v>
      </c>
      <c r="BK92" s="35">
        <f ca="1">G92*Mask!I$27</f>
        <v>0</v>
      </c>
      <c r="BL92" s="35">
        <f ca="1">H92*Mask!J$27</f>
        <v>0</v>
      </c>
      <c r="BM92" s="35">
        <f ca="1">I92*Mask!K$27</f>
        <v>0</v>
      </c>
      <c r="BN92" s="35">
        <f ca="1">J92*Mask!L$27</f>
        <v>0</v>
      </c>
      <c r="BO92" s="35">
        <f ca="1">K92*Mask!M$27</f>
        <v>0</v>
      </c>
      <c r="BP92" s="35">
        <f ca="1">L92*Mask!N$27</f>
        <v>0</v>
      </c>
      <c r="BQ92" s="35">
        <f ca="1">M92*Mask!O$27</f>
        <v>0</v>
      </c>
      <c r="BR92" s="35">
        <f ca="1">N92*Mask!P$27</f>
        <v>0</v>
      </c>
      <c r="BS92" s="35">
        <f ca="1">O92*Mask!Q$27</f>
        <v>0</v>
      </c>
      <c r="BT92" s="35">
        <f ca="1">P92*Mask!R$27</f>
        <v>0</v>
      </c>
      <c r="BU92" s="35">
        <f ca="1">Q92*Mask!S$27</f>
        <v>0</v>
      </c>
      <c r="BV92" s="35">
        <f ca="1">R92*Mask!T$27</f>
        <v>0</v>
      </c>
      <c r="BW92" s="35">
        <f ca="1">S92*Mask!U$27</f>
        <v>0</v>
      </c>
      <c r="BX92" s="35">
        <f ca="1">T92*Mask!V$27</f>
        <v>0</v>
      </c>
      <c r="BY92" s="35">
        <f ca="1">U92*Mask!W$27</f>
        <v>0</v>
      </c>
      <c r="BZ92" s="35">
        <f ca="1">V92*Mask!X$27</f>
        <v>0</v>
      </c>
      <c r="CA92" s="35">
        <f ca="1">W92*Mask!Y$27</f>
        <v>0</v>
      </c>
      <c r="CB92" s="35">
        <f ca="1">X92*Mask!Z$27</f>
        <v>0</v>
      </c>
      <c r="CC92" s="35">
        <f ca="1">Y92*Mask!AA$27</f>
        <v>0</v>
      </c>
      <c r="CD92" s="35">
        <f ca="1">Z92*Mask!AB$27</f>
        <v>0</v>
      </c>
      <c r="CE92" s="54"/>
      <c r="CF92" s="54">
        <f>IF(ISBLANK($A92),0,AA92*Mask!G$28)</f>
        <v>0</v>
      </c>
      <c r="CG92" s="54">
        <f>IF(ISBLANK($A92),0,AB92*Mask!H$28)</f>
        <v>0</v>
      </c>
      <c r="CH92" s="54">
        <f>IF(ISBLANK($A92),0,AC92*Mask!I$28)</f>
        <v>0</v>
      </c>
      <c r="CI92" s="54">
        <f>IF(ISBLANK($A92),0,AD92*Mask!J$28)</f>
        <v>0</v>
      </c>
      <c r="CJ92" s="54">
        <f>IF(ISBLANK($A92),0,AE92*Mask!K$28)</f>
        <v>0</v>
      </c>
      <c r="CK92" s="54">
        <f>IF(ISBLANK($A92),0,AF92*Mask!L$28)</f>
        <v>0</v>
      </c>
      <c r="CL92" s="54">
        <f>IF(ISBLANK($A92),0,AG92*Mask!M$28)</f>
        <v>0</v>
      </c>
      <c r="CM92" s="54">
        <f>IF(ISBLANK($A92),0,AH92*Mask!N$28)</f>
        <v>0</v>
      </c>
      <c r="CN92" s="54">
        <f>IF(ISBLANK($A92),0,AI92*Mask!O$28)</f>
        <v>0</v>
      </c>
      <c r="CO92" s="54">
        <f>IF(ISBLANK($A92),0,AJ92*Mask!P$28)</f>
        <v>0</v>
      </c>
      <c r="CP92" s="54">
        <f>IF(ISBLANK($A92),0,AK92*Mask!Q$28)</f>
        <v>0</v>
      </c>
      <c r="CQ92" s="54">
        <f>IF(ISBLANK($A92),0,AL92*Mask!R$28)</f>
        <v>0</v>
      </c>
      <c r="CR92" s="54">
        <f>IF(ISBLANK($A92),0,AM92*Mask!S$28)</f>
        <v>0</v>
      </c>
      <c r="CS92" s="54">
        <f>IF(ISBLANK($A92),0,AN92*Mask!T$28)</f>
        <v>0</v>
      </c>
      <c r="CT92" s="54">
        <f>IF(ISBLANK($A92),0,AO92*Mask!U$28)</f>
        <v>0</v>
      </c>
      <c r="CU92" s="54">
        <f>IF(ISBLANK($A92),0,AP92*Mask!V$28)</f>
        <v>0</v>
      </c>
      <c r="CV92" s="54">
        <f>IF(ISBLANK($A92),0,AQ92*Mask!W$28)</f>
        <v>0</v>
      </c>
      <c r="CW92" s="54">
        <f>IF(ISBLANK($A92),0,AR92*Mask!X$28)</f>
        <v>0</v>
      </c>
      <c r="CX92" s="54">
        <f>IF(ISBLANK($A92),0,AS92*Mask!Y$28)</f>
        <v>0</v>
      </c>
      <c r="CY92" s="54">
        <f>IF(ISBLANK($A92),0,AT92*Mask!Z$28)</f>
        <v>0</v>
      </c>
      <c r="CZ92" s="54">
        <f>IF(ISBLANK($A92),0,AU92*Mask!AA$28)</f>
        <v>0</v>
      </c>
      <c r="DA92" s="54">
        <f>IF(ISBLANK($A92),0,AV92*Mask!AB$28)</f>
        <v>0</v>
      </c>
      <c r="DC92" s="54">
        <f t="shared" ca="1" si="14"/>
        <v>0</v>
      </c>
    </row>
    <row r="93" spans="1:107">
      <c r="A93" s="17"/>
      <c r="B93" s="18"/>
      <c r="C93" s="18"/>
      <c r="D93" s="19"/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35">
        <v>0</v>
      </c>
      <c r="Y93" s="35">
        <v>0</v>
      </c>
      <c r="Z93" s="20">
        <v>0</v>
      </c>
      <c r="AA93" s="35">
        <f>IF(ISNA(VLOOKUP(A93&amp;B93,'1'!$K$11:$L$50,2,0)),0,VLOOKUP(A93&amp;B93,'1'!$K$11:$L$50,2,0))</f>
        <v>0</v>
      </c>
      <c r="AB93" s="35">
        <f>IF(ISNA(VLOOKUP($A93&amp;$B93,'2'!$K$11:$L$50,2,0)),0,VLOOKUP($A93&amp;$B93,'2'!$K$11:$L$50,2,0))</f>
        <v>0</v>
      </c>
      <c r="AC93" s="35">
        <f>IF(ISNA(VLOOKUP($A93&amp;$B93,'3'!$K$11:$L$50,2,0)),0,VLOOKUP($A93&amp;$B93,'3'!$K$11:$L$50,2,0))</f>
        <v>0</v>
      </c>
      <c r="AD93" s="35">
        <f>IF(ISNA(VLOOKUP($A93&amp;$B93,'4'!$K$11:$L$50,2,0)),0,VLOOKUP($A93&amp;$B93,'4'!$K$11:$L$50,2,0))</f>
        <v>0</v>
      </c>
      <c r="AE93" s="35">
        <f>IF(ISNA(VLOOKUP($A93&amp;$B93,'5'!$K$11:$L$50,2,0)),0,VLOOKUP($A93&amp;$B93,'5'!$K$11:$L$50,2,0))</f>
        <v>0</v>
      </c>
      <c r="AF93" s="35">
        <f>IF(ISNA(VLOOKUP($A93&amp;$B93,'6'!$K$11:$L$50,2,0)),0,VLOOKUP($A93&amp;$B93,'6'!$K$11:$L$50,2,0))</f>
        <v>0</v>
      </c>
      <c r="AG93" s="35">
        <f>IF(ISNA(VLOOKUP($A93&amp;$B93,'7'!$K$11:$L$50,2,0)),0,VLOOKUP($A93&amp;$B93,'7'!$K$11:$L$50,2,0))</f>
        <v>0</v>
      </c>
      <c r="AH93" s="35">
        <f>IF(ISNA(VLOOKUP($A93&amp;$B93,'8'!$K$11:$L$50,2,0)),0,VLOOKUP($A93&amp;$B93,'8'!$K$11:$L$50,2,0))</f>
        <v>0</v>
      </c>
      <c r="AI93" s="35">
        <f>IF(ISNA(VLOOKUP($A93&amp;$B93,'9'!$K$11:$L$50,2,0)),0,VLOOKUP($A93&amp;$B93,'9'!$K$11:$L$50,2,0))</f>
        <v>0</v>
      </c>
      <c r="AJ93" s="35">
        <f>IF(ISNA(VLOOKUP($A93&amp;$B93,'10'!$K$11:$L$50,2,0)),0,VLOOKUP($A93&amp;$B93,'10'!$K$11:$L$50,2,0))</f>
        <v>0</v>
      </c>
      <c r="AK93" s="35">
        <f>IF(ISNA(VLOOKUP($A93&amp;$B93,'11'!$K$11:$L$50,2,0)),0,VLOOKUP($A93&amp;$B93,'11'!$K$11:$L$50,2,0))</f>
        <v>0</v>
      </c>
      <c r="AL93" s="35">
        <f>IF(ISNA(VLOOKUP($A93&amp;$B93,'12'!$K$11:$L$50,2,0)),0,VLOOKUP($A93&amp;$B93,'12'!$K$11:$L$50,2,0))</f>
        <v>0</v>
      </c>
      <c r="AM93" s="35">
        <f>IF(ISNA(VLOOKUP($A93&amp;$B93,'13'!$K$11:$L$50,2,0)),0,VLOOKUP($A93&amp;$B93,'13'!$K$11:$L$50,2,0))</f>
        <v>0</v>
      </c>
      <c r="AN93" s="35">
        <f>IF(ISNA(VLOOKUP($A93&amp;$B93,'14'!$K$11:$L$50,2,0)),0,VLOOKUP($A93&amp;$B93,'14'!$K$11:$L$50,2,0))</f>
        <v>0</v>
      </c>
      <c r="AO93" s="35">
        <f>IF(ISNA(VLOOKUP($A93&amp;$B93,'15'!$K$11:$L$50,2,0)),0,VLOOKUP($A93&amp;$B93,'15'!$K$11:$L$50,2,0))</f>
        <v>0</v>
      </c>
      <c r="AP93" s="35">
        <f>IF(ISNA(VLOOKUP($A93&amp;$B93,'15'!$K$11:$L$50,2,0)),0,VLOOKUP($A93&amp;$B93,'15'!$K$11:$L$50,2,0))</f>
        <v>0</v>
      </c>
      <c r="AQ93" s="35">
        <f>IF(ISNA(VLOOKUP($A93&amp;$B93,'15'!$K$11:$L$50,2,0)),0,VLOOKUP($A93&amp;$B93,'15'!$K$11:$L$50,2,0))</f>
        <v>0</v>
      </c>
      <c r="AR93" s="35">
        <f>IF(ISNA(VLOOKUP($A93&amp;$B93,'15'!$K$11:$L$50,2,0)),0,VLOOKUP($A93&amp;$B93,'15'!$K$11:$L$50,2,0))</f>
        <v>0</v>
      </c>
      <c r="AS93" s="35">
        <f>IF(ISNA(VLOOKUP($A93&amp;$B93,'15'!$K$11:$L$50,2,0)),0,VLOOKUP($A93&amp;$B93,'15'!$K$11:$L$50,2,0))</f>
        <v>0</v>
      </c>
      <c r="AT93" s="35">
        <f>IF(ISNA(VLOOKUP($A93&amp;$B93,'15'!$K$11:$L$50,2,0)),0,VLOOKUP($A93&amp;$B93,'15'!$K$11:$L$50,2,0))</f>
        <v>0</v>
      </c>
      <c r="AU93" s="35">
        <f>IF(ISNA(VLOOKUP($A93&amp;$B93,'15'!$K$11:$L$50,2,0)),0,VLOOKUP($A93&amp;$B93,'15'!$K$11:$L$50,2,0))</f>
        <v>0</v>
      </c>
      <c r="AV93" s="35">
        <f>IF(ISNA(VLOOKUP($A93&amp;$B93,'15'!$K$11:$L$50,2,0)),0,VLOOKUP($A93&amp;$B93,'15'!$K$11:$L$50,2,0))</f>
        <v>0</v>
      </c>
      <c r="AW93" s="25">
        <f t="shared" si="8"/>
        <v>0</v>
      </c>
      <c r="AX93" s="26">
        <f t="shared" ca="1" si="9"/>
        <v>0</v>
      </c>
      <c r="AY93" s="27" t="str">
        <f t="shared" ca="1" si="10"/>
        <v>#</v>
      </c>
      <c r="AZ93" s="24" t="str">
        <f t="shared" ca="1" si="11"/>
        <v>#</v>
      </c>
      <c r="BC93" s="181" t="str">
        <f t="shared" si="12"/>
        <v/>
      </c>
      <c r="BD93" s="182">
        <f t="shared" si="13"/>
        <v>0</v>
      </c>
      <c r="BE93" s="183"/>
      <c r="BF93" s="182"/>
      <c r="BG93" s="182"/>
      <c r="BH93" s="35"/>
      <c r="BI93" s="35">
        <f ca="1">E93*Mask!G$27</f>
        <v>0</v>
      </c>
      <c r="BJ93" s="35">
        <f ca="1">F93*Mask!H$27</f>
        <v>0</v>
      </c>
      <c r="BK93" s="35">
        <f ca="1">G93*Mask!I$27</f>
        <v>0</v>
      </c>
      <c r="BL93" s="35">
        <f ca="1">H93*Mask!J$27</f>
        <v>0</v>
      </c>
      <c r="BM93" s="35">
        <f ca="1">I93*Mask!K$27</f>
        <v>0</v>
      </c>
      <c r="BN93" s="35">
        <f ca="1">J93*Mask!L$27</f>
        <v>0</v>
      </c>
      <c r="BO93" s="35">
        <f ca="1">K93*Mask!M$27</f>
        <v>0</v>
      </c>
      <c r="BP93" s="35">
        <f ca="1">L93*Mask!N$27</f>
        <v>0</v>
      </c>
      <c r="BQ93" s="35">
        <f ca="1">M93*Mask!O$27</f>
        <v>0</v>
      </c>
      <c r="BR93" s="35">
        <f ca="1">N93*Mask!P$27</f>
        <v>0</v>
      </c>
      <c r="BS93" s="35">
        <f ca="1">O93*Mask!Q$27</f>
        <v>0</v>
      </c>
      <c r="BT93" s="35">
        <f ca="1">P93*Mask!R$27</f>
        <v>0</v>
      </c>
      <c r="BU93" s="35">
        <f ca="1">Q93*Mask!S$27</f>
        <v>0</v>
      </c>
      <c r="BV93" s="35">
        <f ca="1">R93*Mask!T$27</f>
        <v>0</v>
      </c>
      <c r="BW93" s="35">
        <f ca="1">S93*Mask!U$27</f>
        <v>0</v>
      </c>
      <c r="BX93" s="35">
        <f ca="1">T93*Mask!V$27</f>
        <v>0</v>
      </c>
      <c r="BY93" s="35">
        <f ca="1">U93*Mask!W$27</f>
        <v>0</v>
      </c>
      <c r="BZ93" s="35">
        <f ca="1">V93*Mask!X$27</f>
        <v>0</v>
      </c>
      <c r="CA93" s="35">
        <f ca="1">W93*Mask!Y$27</f>
        <v>0</v>
      </c>
      <c r="CB93" s="35">
        <f ca="1">X93*Mask!Z$27</f>
        <v>0</v>
      </c>
      <c r="CC93" s="35">
        <f ca="1">Y93*Mask!AA$27</f>
        <v>0</v>
      </c>
      <c r="CD93" s="35">
        <f ca="1">Z93*Mask!AB$27</f>
        <v>0</v>
      </c>
      <c r="CE93" s="54"/>
      <c r="CF93" s="54">
        <f>IF(ISBLANK($A93),0,AA93*Mask!G$28)</f>
        <v>0</v>
      </c>
      <c r="CG93" s="54">
        <f>IF(ISBLANK($A93),0,AB93*Mask!H$28)</f>
        <v>0</v>
      </c>
      <c r="CH93" s="54">
        <f>IF(ISBLANK($A93),0,AC93*Mask!I$28)</f>
        <v>0</v>
      </c>
      <c r="CI93" s="54">
        <f>IF(ISBLANK($A93),0,AD93*Mask!J$28)</f>
        <v>0</v>
      </c>
      <c r="CJ93" s="54">
        <f>IF(ISBLANK($A93),0,AE93*Mask!K$28)</f>
        <v>0</v>
      </c>
      <c r="CK93" s="54">
        <f>IF(ISBLANK($A93),0,AF93*Mask!L$28)</f>
        <v>0</v>
      </c>
      <c r="CL93" s="54">
        <f>IF(ISBLANK($A93),0,AG93*Mask!M$28)</f>
        <v>0</v>
      </c>
      <c r="CM93" s="54">
        <f>IF(ISBLANK($A93),0,AH93*Mask!N$28)</f>
        <v>0</v>
      </c>
      <c r="CN93" s="54">
        <f>IF(ISBLANK($A93),0,AI93*Mask!O$28)</f>
        <v>0</v>
      </c>
      <c r="CO93" s="54">
        <f>IF(ISBLANK($A93),0,AJ93*Mask!P$28)</f>
        <v>0</v>
      </c>
      <c r="CP93" s="54">
        <f>IF(ISBLANK($A93),0,AK93*Mask!Q$28)</f>
        <v>0</v>
      </c>
      <c r="CQ93" s="54">
        <f>IF(ISBLANK($A93),0,AL93*Mask!R$28)</f>
        <v>0</v>
      </c>
      <c r="CR93" s="54">
        <f>IF(ISBLANK($A93),0,AM93*Mask!S$28)</f>
        <v>0</v>
      </c>
      <c r="CS93" s="54">
        <f>IF(ISBLANK($A93),0,AN93*Mask!T$28)</f>
        <v>0</v>
      </c>
      <c r="CT93" s="54">
        <f>IF(ISBLANK($A93),0,AO93*Mask!U$28)</f>
        <v>0</v>
      </c>
      <c r="CU93" s="54">
        <f>IF(ISBLANK($A93),0,AP93*Mask!V$28)</f>
        <v>0</v>
      </c>
      <c r="CV93" s="54">
        <f>IF(ISBLANK($A93),0,AQ93*Mask!W$28)</f>
        <v>0</v>
      </c>
      <c r="CW93" s="54">
        <f>IF(ISBLANK($A93),0,AR93*Mask!X$28)</f>
        <v>0</v>
      </c>
      <c r="CX93" s="54">
        <f>IF(ISBLANK($A93),0,AS93*Mask!Y$28)</f>
        <v>0</v>
      </c>
      <c r="CY93" s="54">
        <f>IF(ISBLANK($A93),0,AT93*Mask!Z$28)</f>
        <v>0</v>
      </c>
      <c r="CZ93" s="54">
        <f>IF(ISBLANK($A93),0,AU93*Mask!AA$28)</f>
        <v>0</v>
      </c>
      <c r="DA93" s="54">
        <f>IF(ISBLANK($A93),0,AV93*Mask!AB$28)</f>
        <v>0</v>
      </c>
      <c r="DC93" s="54">
        <f t="shared" ca="1" si="14"/>
        <v>0</v>
      </c>
    </row>
    <row r="94" spans="1:107">
      <c r="A94" s="17"/>
      <c r="B94" s="18"/>
      <c r="C94" s="18"/>
      <c r="D94" s="19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35">
        <v>0</v>
      </c>
      <c r="Y94" s="35">
        <v>0</v>
      </c>
      <c r="Z94" s="20">
        <v>0</v>
      </c>
      <c r="AA94" s="35">
        <f>IF(ISNA(VLOOKUP(A94&amp;B94,'1'!$K$11:$L$50,2,0)),0,VLOOKUP(A94&amp;B94,'1'!$K$11:$L$50,2,0))</f>
        <v>0</v>
      </c>
      <c r="AB94" s="35">
        <f>IF(ISNA(VLOOKUP($A94&amp;$B94,'2'!$K$11:$L$50,2,0)),0,VLOOKUP($A94&amp;$B94,'2'!$K$11:$L$50,2,0))</f>
        <v>0</v>
      </c>
      <c r="AC94" s="35">
        <f>IF(ISNA(VLOOKUP($A94&amp;$B94,'3'!$K$11:$L$50,2,0)),0,VLOOKUP($A94&amp;$B94,'3'!$K$11:$L$50,2,0))</f>
        <v>0</v>
      </c>
      <c r="AD94" s="35">
        <f>IF(ISNA(VLOOKUP($A94&amp;$B94,'4'!$K$11:$L$50,2,0)),0,VLOOKUP($A94&amp;$B94,'4'!$K$11:$L$50,2,0))</f>
        <v>0</v>
      </c>
      <c r="AE94" s="35">
        <f>IF(ISNA(VLOOKUP($A94&amp;$B94,'5'!$K$11:$L$50,2,0)),0,VLOOKUP($A94&amp;$B94,'5'!$K$11:$L$50,2,0))</f>
        <v>0</v>
      </c>
      <c r="AF94" s="35">
        <f>IF(ISNA(VLOOKUP($A94&amp;$B94,'6'!$K$11:$L$50,2,0)),0,VLOOKUP($A94&amp;$B94,'6'!$K$11:$L$50,2,0))</f>
        <v>0</v>
      </c>
      <c r="AG94" s="35">
        <f>IF(ISNA(VLOOKUP($A94&amp;$B94,'7'!$K$11:$L$50,2,0)),0,VLOOKUP($A94&amp;$B94,'7'!$K$11:$L$50,2,0))</f>
        <v>0</v>
      </c>
      <c r="AH94" s="35">
        <f>IF(ISNA(VLOOKUP($A94&amp;$B94,'8'!$K$11:$L$50,2,0)),0,VLOOKUP($A94&amp;$B94,'8'!$K$11:$L$50,2,0))</f>
        <v>0</v>
      </c>
      <c r="AI94" s="35">
        <f>IF(ISNA(VLOOKUP($A94&amp;$B94,'9'!$K$11:$L$50,2,0)),0,VLOOKUP($A94&amp;$B94,'9'!$K$11:$L$50,2,0))</f>
        <v>0</v>
      </c>
      <c r="AJ94" s="35">
        <f>IF(ISNA(VLOOKUP($A94&amp;$B94,'10'!$K$11:$L$50,2,0)),0,VLOOKUP($A94&amp;$B94,'10'!$K$11:$L$50,2,0))</f>
        <v>0</v>
      </c>
      <c r="AK94" s="35">
        <f>IF(ISNA(VLOOKUP($A94&amp;$B94,'11'!$K$11:$L$50,2,0)),0,VLOOKUP($A94&amp;$B94,'11'!$K$11:$L$50,2,0))</f>
        <v>0</v>
      </c>
      <c r="AL94" s="35">
        <f>IF(ISNA(VLOOKUP($A94&amp;$B94,'12'!$K$11:$L$50,2,0)),0,VLOOKUP($A94&amp;$B94,'12'!$K$11:$L$50,2,0))</f>
        <v>0</v>
      </c>
      <c r="AM94" s="35">
        <f>IF(ISNA(VLOOKUP($A94&amp;$B94,'13'!$K$11:$L$50,2,0)),0,VLOOKUP($A94&amp;$B94,'13'!$K$11:$L$50,2,0))</f>
        <v>0</v>
      </c>
      <c r="AN94" s="35">
        <f>IF(ISNA(VLOOKUP($A94&amp;$B94,'14'!$K$11:$L$50,2,0)),0,VLOOKUP($A94&amp;$B94,'14'!$K$11:$L$50,2,0))</f>
        <v>0</v>
      </c>
      <c r="AO94" s="35">
        <f>IF(ISNA(VLOOKUP($A94&amp;$B94,'15'!$K$11:$L$50,2,0)),0,VLOOKUP($A94&amp;$B94,'15'!$K$11:$L$50,2,0))</f>
        <v>0</v>
      </c>
      <c r="AP94" s="35">
        <f>IF(ISNA(VLOOKUP($A94&amp;$B94,'15'!$K$11:$L$50,2,0)),0,VLOOKUP($A94&amp;$B94,'15'!$K$11:$L$50,2,0))</f>
        <v>0</v>
      </c>
      <c r="AQ94" s="35">
        <f>IF(ISNA(VLOOKUP($A94&amp;$B94,'15'!$K$11:$L$50,2,0)),0,VLOOKUP($A94&amp;$B94,'15'!$K$11:$L$50,2,0))</f>
        <v>0</v>
      </c>
      <c r="AR94" s="35">
        <f>IF(ISNA(VLOOKUP($A94&amp;$B94,'15'!$K$11:$L$50,2,0)),0,VLOOKUP($A94&amp;$B94,'15'!$K$11:$L$50,2,0))</f>
        <v>0</v>
      </c>
      <c r="AS94" s="35">
        <f>IF(ISNA(VLOOKUP($A94&amp;$B94,'15'!$K$11:$L$50,2,0)),0,VLOOKUP($A94&amp;$B94,'15'!$K$11:$L$50,2,0))</f>
        <v>0</v>
      </c>
      <c r="AT94" s="35">
        <f>IF(ISNA(VLOOKUP($A94&amp;$B94,'15'!$K$11:$L$50,2,0)),0,VLOOKUP($A94&amp;$B94,'15'!$K$11:$L$50,2,0))</f>
        <v>0</v>
      </c>
      <c r="AU94" s="35">
        <f>IF(ISNA(VLOOKUP($A94&amp;$B94,'15'!$K$11:$L$50,2,0)),0,VLOOKUP($A94&amp;$B94,'15'!$K$11:$L$50,2,0))</f>
        <v>0</v>
      </c>
      <c r="AV94" s="35">
        <f>IF(ISNA(VLOOKUP($A94&amp;$B94,'15'!$K$11:$L$50,2,0)),0,VLOOKUP($A94&amp;$B94,'15'!$K$11:$L$50,2,0))</f>
        <v>0</v>
      </c>
      <c r="AW94" s="25">
        <f t="shared" si="8"/>
        <v>0</v>
      </c>
      <c r="AX94" s="26">
        <f t="shared" ca="1" si="9"/>
        <v>0</v>
      </c>
      <c r="AY94" s="27" t="str">
        <f t="shared" ca="1" si="10"/>
        <v>#</v>
      </c>
      <c r="AZ94" s="24" t="str">
        <f t="shared" ca="1" si="11"/>
        <v>#</v>
      </c>
      <c r="BC94" s="181" t="str">
        <f t="shared" si="12"/>
        <v/>
      </c>
      <c r="BD94" s="182">
        <f t="shared" si="13"/>
        <v>0</v>
      </c>
      <c r="BE94" s="183"/>
      <c r="BF94" s="182"/>
      <c r="BG94" s="182"/>
      <c r="BH94" s="35"/>
      <c r="BI94" s="35">
        <f ca="1">E94*Mask!G$27</f>
        <v>0</v>
      </c>
      <c r="BJ94" s="35">
        <f ca="1">F94*Mask!H$27</f>
        <v>0</v>
      </c>
      <c r="BK94" s="35">
        <f ca="1">G94*Mask!I$27</f>
        <v>0</v>
      </c>
      <c r="BL94" s="35">
        <f ca="1">H94*Mask!J$27</f>
        <v>0</v>
      </c>
      <c r="BM94" s="35">
        <f ca="1">I94*Mask!K$27</f>
        <v>0</v>
      </c>
      <c r="BN94" s="35">
        <f ca="1">J94*Mask!L$27</f>
        <v>0</v>
      </c>
      <c r="BO94" s="35">
        <f ca="1">K94*Mask!M$27</f>
        <v>0</v>
      </c>
      <c r="BP94" s="35">
        <f ca="1">L94*Mask!N$27</f>
        <v>0</v>
      </c>
      <c r="BQ94" s="35">
        <f ca="1">M94*Mask!O$27</f>
        <v>0</v>
      </c>
      <c r="BR94" s="35">
        <f ca="1">N94*Mask!P$27</f>
        <v>0</v>
      </c>
      <c r="BS94" s="35">
        <f ca="1">O94*Mask!Q$27</f>
        <v>0</v>
      </c>
      <c r="BT94" s="35">
        <f ca="1">P94*Mask!R$27</f>
        <v>0</v>
      </c>
      <c r="BU94" s="35">
        <f ca="1">Q94*Mask!S$27</f>
        <v>0</v>
      </c>
      <c r="BV94" s="35">
        <f ca="1">R94*Mask!T$27</f>
        <v>0</v>
      </c>
      <c r="BW94" s="35">
        <f ca="1">S94*Mask!U$27</f>
        <v>0</v>
      </c>
      <c r="BX94" s="35">
        <f ca="1">T94*Mask!V$27</f>
        <v>0</v>
      </c>
      <c r="BY94" s="35">
        <f ca="1">U94*Mask!W$27</f>
        <v>0</v>
      </c>
      <c r="BZ94" s="35">
        <f ca="1">V94*Mask!X$27</f>
        <v>0</v>
      </c>
      <c r="CA94" s="35">
        <f ca="1">W94*Mask!Y$27</f>
        <v>0</v>
      </c>
      <c r="CB94" s="35">
        <f ca="1">X94*Mask!Z$27</f>
        <v>0</v>
      </c>
      <c r="CC94" s="35">
        <f ca="1">Y94*Mask!AA$27</f>
        <v>0</v>
      </c>
      <c r="CD94" s="35">
        <f ca="1">Z94*Mask!AB$27</f>
        <v>0</v>
      </c>
      <c r="CE94" s="54"/>
      <c r="CF94" s="54">
        <f>IF(ISBLANK($A94),0,AA94*Mask!G$28)</f>
        <v>0</v>
      </c>
      <c r="CG94" s="54">
        <f>IF(ISBLANK($A94),0,AB94*Mask!H$28)</f>
        <v>0</v>
      </c>
      <c r="CH94" s="54">
        <f>IF(ISBLANK($A94),0,AC94*Mask!I$28)</f>
        <v>0</v>
      </c>
      <c r="CI94" s="54">
        <f>IF(ISBLANK($A94),0,AD94*Mask!J$28)</f>
        <v>0</v>
      </c>
      <c r="CJ94" s="54">
        <f>IF(ISBLANK($A94),0,AE94*Mask!K$28)</f>
        <v>0</v>
      </c>
      <c r="CK94" s="54">
        <f>IF(ISBLANK($A94),0,AF94*Mask!L$28)</f>
        <v>0</v>
      </c>
      <c r="CL94" s="54">
        <f>IF(ISBLANK($A94),0,AG94*Mask!M$28)</f>
        <v>0</v>
      </c>
      <c r="CM94" s="54">
        <f>IF(ISBLANK($A94),0,AH94*Mask!N$28)</f>
        <v>0</v>
      </c>
      <c r="CN94" s="54">
        <f>IF(ISBLANK($A94),0,AI94*Mask!O$28)</f>
        <v>0</v>
      </c>
      <c r="CO94" s="54">
        <f>IF(ISBLANK($A94),0,AJ94*Mask!P$28)</f>
        <v>0</v>
      </c>
      <c r="CP94" s="54">
        <f>IF(ISBLANK($A94),0,AK94*Mask!Q$28)</f>
        <v>0</v>
      </c>
      <c r="CQ94" s="54">
        <f>IF(ISBLANK($A94),0,AL94*Mask!R$28)</f>
        <v>0</v>
      </c>
      <c r="CR94" s="54">
        <f>IF(ISBLANK($A94),0,AM94*Mask!S$28)</f>
        <v>0</v>
      </c>
      <c r="CS94" s="54">
        <f>IF(ISBLANK($A94),0,AN94*Mask!T$28)</f>
        <v>0</v>
      </c>
      <c r="CT94" s="54">
        <f>IF(ISBLANK($A94),0,AO94*Mask!U$28)</f>
        <v>0</v>
      </c>
      <c r="CU94" s="54">
        <f>IF(ISBLANK($A94),0,AP94*Mask!V$28)</f>
        <v>0</v>
      </c>
      <c r="CV94" s="54">
        <f>IF(ISBLANK($A94),0,AQ94*Mask!W$28)</f>
        <v>0</v>
      </c>
      <c r="CW94" s="54">
        <f>IF(ISBLANK($A94),0,AR94*Mask!X$28)</f>
        <v>0</v>
      </c>
      <c r="CX94" s="54">
        <f>IF(ISBLANK($A94),0,AS94*Mask!Y$28)</f>
        <v>0</v>
      </c>
      <c r="CY94" s="54">
        <f>IF(ISBLANK($A94),0,AT94*Mask!Z$28)</f>
        <v>0</v>
      </c>
      <c r="CZ94" s="54">
        <f>IF(ISBLANK($A94),0,AU94*Mask!AA$28)</f>
        <v>0</v>
      </c>
      <c r="DA94" s="54">
        <f>IF(ISBLANK($A94),0,AV94*Mask!AB$28)</f>
        <v>0</v>
      </c>
      <c r="DC94" s="54">
        <f t="shared" ca="1" si="14"/>
        <v>0</v>
      </c>
    </row>
    <row r="95" spans="1:107">
      <c r="A95" s="17"/>
      <c r="B95" s="18"/>
      <c r="C95" s="18"/>
      <c r="D95" s="19"/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35">
        <v>0</v>
      </c>
      <c r="Y95" s="35">
        <v>0</v>
      </c>
      <c r="Z95" s="20">
        <v>0</v>
      </c>
      <c r="AA95" s="35">
        <f>IF(ISNA(VLOOKUP(A95&amp;B95,'1'!$K$11:$L$50,2,0)),0,VLOOKUP(A95&amp;B95,'1'!$K$11:$L$50,2,0))</f>
        <v>0</v>
      </c>
      <c r="AB95" s="35">
        <f>IF(ISNA(VLOOKUP($A95&amp;$B95,'2'!$K$11:$L$50,2,0)),0,VLOOKUP($A95&amp;$B95,'2'!$K$11:$L$50,2,0))</f>
        <v>0</v>
      </c>
      <c r="AC95" s="35">
        <f>IF(ISNA(VLOOKUP($A95&amp;$B95,'3'!$K$11:$L$50,2,0)),0,VLOOKUP($A95&amp;$B95,'3'!$K$11:$L$50,2,0))</f>
        <v>0</v>
      </c>
      <c r="AD95" s="35">
        <f>IF(ISNA(VLOOKUP($A95&amp;$B95,'4'!$K$11:$L$50,2,0)),0,VLOOKUP($A95&amp;$B95,'4'!$K$11:$L$50,2,0))</f>
        <v>0</v>
      </c>
      <c r="AE95" s="35">
        <f>IF(ISNA(VLOOKUP($A95&amp;$B95,'5'!$K$11:$L$50,2,0)),0,VLOOKUP($A95&amp;$B95,'5'!$K$11:$L$50,2,0))</f>
        <v>0</v>
      </c>
      <c r="AF95" s="35">
        <f>IF(ISNA(VLOOKUP($A95&amp;$B95,'6'!$K$11:$L$50,2,0)),0,VLOOKUP($A95&amp;$B95,'6'!$K$11:$L$50,2,0))</f>
        <v>0</v>
      </c>
      <c r="AG95" s="35">
        <f>IF(ISNA(VLOOKUP($A95&amp;$B95,'7'!$K$11:$L$50,2,0)),0,VLOOKUP($A95&amp;$B95,'7'!$K$11:$L$50,2,0))</f>
        <v>0</v>
      </c>
      <c r="AH95" s="35">
        <f>IF(ISNA(VLOOKUP($A95&amp;$B95,'8'!$K$11:$L$50,2,0)),0,VLOOKUP($A95&amp;$B95,'8'!$K$11:$L$50,2,0))</f>
        <v>0</v>
      </c>
      <c r="AI95" s="35">
        <f>IF(ISNA(VLOOKUP($A95&amp;$B95,'9'!$K$11:$L$50,2,0)),0,VLOOKUP($A95&amp;$B95,'9'!$K$11:$L$50,2,0))</f>
        <v>0</v>
      </c>
      <c r="AJ95" s="35">
        <f>IF(ISNA(VLOOKUP($A95&amp;$B95,'10'!$K$11:$L$50,2,0)),0,VLOOKUP($A95&amp;$B95,'10'!$K$11:$L$50,2,0))</f>
        <v>0</v>
      </c>
      <c r="AK95" s="35">
        <f>IF(ISNA(VLOOKUP($A95&amp;$B95,'11'!$K$11:$L$50,2,0)),0,VLOOKUP($A95&amp;$B95,'11'!$K$11:$L$50,2,0))</f>
        <v>0</v>
      </c>
      <c r="AL95" s="35">
        <f>IF(ISNA(VLOOKUP($A95&amp;$B95,'12'!$K$11:$L$50,2,0)),0,VLOOKUP($A95&amp;$B95,'12'!$K$11:$L$50,2,0))</f>
        <v>0</v>
      </c>
      <c r="AM95" s="35">
        <f>IF(ISNA(VLOOKUP($A95&amp;$B95,'13'!$K$11:$L$50,2,0)),0,VLOOKUP($A95&amp;$B95,'13'!$K$11:$L$50,2,0))</f>
        <v>0</v>
      </c>
      <c r="AN95" s="35">
        <f>IF(ISNA(VLOOKUP($A95&amp;$B95,'14'!$K$11:$L$50,2,0)),0,VLOOKUP($A95&amp;$B95,'14'!$K$11:$L$50,2,0))</f>
        <v>0</v>
      </c>
      <c r="AO95" s="35">
        <f>IF(ISNA(VLOOKUP($A95&amp;$B95,'15'!$K$11:$L$50,2,0)),0,VLOOKUP($A95&amp;$B95,'15'!$K$11:$L$50,2,0))</f>
        <v>0</v>
      </c>
      <c r="AP95" s="35">
        <f>IF(ISNA(VLOOKUP($A95&amp;$B95,'15'!$K$11:$L$50,2,0)),0,VLOOKUP($A95&amp;$B95,'15'!$K$11:$L$50,2,0))</f>
        <v>0</v>
      </c>
      <c r="AQ95" s="35">
        <f>IF(ISNA(VLOOKUP($A95&amp;$B95,'15'!$K$11:$L$50,2,0)),0,VLOOKUP($A95&amp;$B95,'15'!$K$11:$L$50,2,0))</f>
        <v>0</v>
      </c>
      <c r="AR95" s="35">
        <f>IF(ISNA(VLOOKUP($A95&amp;$B95,'15'!$K$11:$L$50,2,0)),0,VLOOKUP($A95&amp;$B95,'15'!$K$11:$L$50,2,0))</f>
        <v>0</v>
      </c>
      <c r="AS95" s="35">
        <f>IF(ISNA(VLOOKUP($A95&amp;$B95,'15'!$K$11:$L$50,2,0)),0,VLOOKUP($A95&amp;$B95,'15'!$K$11:$L$50,2,0))</f>
        <v>0</v>
      </c>
      <c r="AT95" s="35">
        <f>IF(ISNA(VLOOKUP($A95&amp;$B95,'15'!$K$11:$L$50,2,0)),0,VLOOKUP($A95&amp;$B95,'15'!$K$11:$L$50,2,0))</f>
        <v>0</v>
      </c>
      <c r="AU95" s="35">
        <f>IF(ISNA(VLOOKUP($A95&amp;$B95,'15'!$K$11:$L$50,2,0)),0,VLOOKUP($A95&amp;$B95,'15'!$K$11:$L$50,2,0))</f>
        <v>0</v>
      </c>
      <c r="AV95" s="35">
        <f>IF(ISNA(VLOOKUP($A95&amp;$B95,'15'!$K$11:$L$50,2,0)),0,VLOOKUP($A95&amp;$B95,'15'!$K$11:$L$50,2,0))</f>
        <v>0</v>
      </c>
      <c r="AW95" s="25">
        <f t="shared" si="8"/>
        <v>0</v>
      </c>
      <c r="AX95" s="26">
        <f t="shared" ca="1" si="9"/>
        <v>0</v>
      </c>
      <c r="AY95" s="27" t="str">
        <f t="shared" ca="1" si="10"/>
        <v>#</v>
      </c>
      <c r="AZ95" s="24" t="str">
        <f t="shared" ca="1" si="11"/>
        <v>#</v>
      </c>
      <c r="BC95" s="181" t="str">
        <f t="shared" si="12"/>
        <v/>
      </c>
      <c r="BD95" s="182">
        <f t="shared" si="13"/>
        <v>0</v>
      </c>
      <c r="BE95" s="183"/>
      <c r="BF95" s="182"/>
      <c r="BG95" s="182"/>
      <c r="BH95" s="35"/>
      <c r="BI95" s="35">
        <f ca="1">E95*Mask!G$27</f>
        <v>0</v>
      </c>
      <c r="BJ95" s="35">
        <f ca="1">F95*Mask!H$27</f>
        <v>0</v>
      </c>
      <c r="BK95" s="35">
        <f ca="1">G95*Mask!I$27</f>
        <v>0</v>
      </c>
      <c r="BL95" s="35">
        <f ca="1">H95*Mask!J$27</f>
        <v>0</v>
      </c>
      <c r="BM95" s="35">
        <f ca="1">I95*Mask!K$27</f>
        <v>0</v>
      </c>
      <c r="BN95" s="35">
        <f ca="1">J95*Mask!L$27</f>
        <v>0</v>
      </c>
      <c r="BO95" s="35">
        <f ca="1">K95*Mask!M$27</f>
        <v>0</v>
      </c>
      <c r="BP95" s="35">
        <f ca="1">L95*Mask!N$27</f>
        <v>0</v>
      </c>
      <c r="BQ95" s="35">
        <f ca="1">M95*Mask!O$27</f>
        <v>0</v>
      </c>
      <c r="BR95" s="35">
        <f ca="1">N95*Mask!P$27</f>
        <v>0</v>
      </c>
      <c r="BS95" s="35">
        <f ca="1">O95*Mask!Q$27</f>
        <v>0</v>
      </c>
      <c r="BT95" s="35">
        <f ca="1">P95*Mask!R$27</f>
        <v>0</v>
      </c>
      <c r="BU95" s="35">
        <f ca="1">Q95*Mask!S$27</f>
        <v>0</v>
      </c>
      <c r="BV95" s="35">
        <f ca="1">R95*Mask!T$27</f>
        <v>0</v>
      </c>
      <c r="BW95" s="35">
        <f ca="1">S95*Mask!U$27</f>
        <v>0</v>
      </c>
      <c r="BX95" s="35">
        <f ca="1">T95*Mask!V$27</f>
        <v>0</v>
      </c>
      <c r="BY95" s="35">
        <f ca="1">U95*Mask!W$27</f>
        <v>0</v>
      </c>
      <c r="BZ95" s="35">
        <f ca="1">V95*Mask!X$27</f>
        <v>0</v>
      </c>
      <c r="CA95" s="35">
        <f ca="1">W95*Mask!Y$27</f>
        <v>0</v>
      </c>
      <c r="CB95" s="35">
        <f ca="1">X95*Mask!Z$27</f>
        <v>0</v>
      </c>
      <c r="CC95" s="35">
        <f ca="1">Y95*Mask!AA$27</f>
        <v>0</v>
      </c>
      <c r="CD95" s="35">
        <f ca="1">Z95*Mask!AB$27</f>
        <v>0</v>
      </c>
      <c r="CE95" s="54"/>
      <c r="CF95" s="54">
        <f>IF(ISBLANK($A95),0,AA95*Mask!G$28)</f>
        <v>0</v>
      </c>
      <c r="CG95" s="54">
        <f>IF(ISBLANK($A95),0,AB95*Mask!H$28)</f>
        <v>0</v>
      </c>
      <c r="CH95" s="54">
        <f>IF(ISBLANK($A95),0,AC95*Mask!I$28)</f>
        <v>0</v>
      </c>
      <c r="CI95" s="54">
        <f>IF(ISBLANK($A95),0,AD95*Mask!J$28)</f>
        <v>0</v>
      </c>
      <c r="CJ95" s="54">
        <f>IF(ISBLANK($A95),0,AE95*Mask!K$28)</f>
        <v>0</v>
      </c>
      <c r="CK95" s="54">
        <f>IF(ISBLANK($A95),0,AF95*Mask!L$28)</f>
        <v>0</v>
      </c>
      <c r="CL95" s="54">
        <f>IF(ISBLANK($A95),0,AG95*Mask!M$28)</f>
        <v>0</v>
      </c>
      <c r="CM95" s="54">
        <f>IF(ISBLANK($A95),0,AH95*Mask!N$28)</f>
        <v>0</v>
      </c>
      <c r="CN95" s="54">
        <f>IF(ISBLANK($A95),0,AI95*Mask!O$28)</f>
        <v>0</v>
      </c>
      <c r="CO95" s="54">
        <f>IF(ISBLANK($A95),0,AJ95*Mask!P$28)</f>
        <v>0</v>
      </c>
      <c r="CP95" s="54">
        <f>IF(ISBLANK($A95),0,AK95*Mask!Q$28)</f>
        <v>0</v>
      </c>
      <c r="CQ95" s="54">
        <f>IF(ISBLANK($A95),0,AL95*Mask!R$28)</f>
        <v>0</v>
      </c>
      <c r="CR95" s="54">
        <f>IF(ISBLANK($A95),0,AM95*Mask!S$28)</f>
        <v>0</v>
      </c>
      <c r="CS95" s="54">
        <f>IF(ISBLANK($A95),0,AN95*Mask!T$28)</f>
        <v>0</v>
      </c>
      <c r="CT95" s="54">
        <f>IF(ISBLANK($A95),0,AO95*Mask!U$28)</f>
        <v>0</v>
      </c>
      <c r="CU95" s="54">
        <f>IF(ISBLANK($A95),0,AP95*Mask!V$28)</f>
        <v>0</v>
      </c>
      <c r="CV95" s="54">
        <f>IF(ISBLANK($A95),0,AQ95*Mask!W$28)</f>
        <v>0</v>
      </c>
      <c r="CW95" s="54">
        <f>IF(ISBLANK($A95),0,AR95*Mask!X$28)</f>
        <v>0</v>
      </c>
      <c r="CX95" s="54">
        <f>IF(ISBLANK($A95),0,AS95*Mask!Y$28)</f>
        <v>0</v>
      </c>
      <c r="CY95" s="54">
        <f>IF(ISBLANK($A95),0,AT95*Mask!Z$28)</f>
        <v>0</v>
      </c>
      <c r="CZ95" s="54">
        <f>IF(ISBLANK($A95),0,AU95*Mask!AA$28)</f>
        <v>0</v>
      </c>
      <c r="DA95" s="54">
        <f>IF(ISBLANK($A95),0,AV95*Mask!AB$28)</f>
        <v>0</v>
      </c>
      <c r="DC95" s="54">
        <f t="shared" ca="1" si="14"/>
        <v>0</v>
      </c>
    </row>
    <row r="96" spans="1:107">
      <c r="A96" s="17"/>
      <c r="B96" s="18"/>
      <c r="C96" s="18"/>
      <c r="D96" s="19"/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35">
        <v>0</v>
      </c>
      <c r="Y96" s="35">
        <v>0</v>
      </c>
      <c r="Z96" s="20">
        <v>0</v>
      </c>
      <c r="AA96" s="35">
        <f>IF(ISNA(VLOOKUP(A96&amp;B96,'1'!$K$11:$L$50,2,0)),0,VLOOKUP(A96&amp;B96,'1'!$K$11:$L$50,2,0))</f>
        <v>0</v>
      </c>
      <c r="AB96" s="35">
        <f>IF(ISNA(VLOOKUP($A96&amp;$B96,'2'!$K$11:$L$50,2,0)),0,VLOOKUP($A96&amp;$B96,'2'!$K$11:$L$50,2,0))</f>
        <v>0</v>
      </c>
      <c r="AC96" s="35">
        <f>IF(ISNA(VLOOKUP($A96&amp;$B96,'3'!$K$11:$L$50,2,0)),0,VLOOKUP($A96&amp;$B96,'3'!$K$11:$L$50,2,0))</f>
        <v>0</v>
      </c>
      <c r="AD96" s="35">
        <f>IF(ISNA(VLOOKUP($A96&amp;$B96,'4'!$K$11:$L$50,2,0)),0,VLOOKUP($A96&amp;$B96,'4'!$K$11:$L$50,2,0))</f>
        <v>0</v>
      </c>
      <c r="AE96" s="35">
        <f>IF(ISNA(VLOOKUP($A96&amp;$B96,'5'!$K$11:$L$50,2,0)),0,VLOOKUP($A96&amp;$B96,'5'!$K$11:$L$50,2,0))</f>
        <v>0</v>
      </c>
      <c r="AF96" s="35">
        <f>IF(ISNA(VLOOKUP($A96&amp;$B96,'6'!$K$11:$L$50,2,0)),0,VLOOKUP($A96&amp;$B96,'6'!$K$11:$L$50,2,0))</f>
        <v>0</v>
      </c>
      <c r="AG96" s="35">
        <f>IF(ISNA(VLOOKUP($A96&amp;$B96,'7'!$K$11:$L$50,2,0)),0,VLOOKUP($A96&amp;$B96,'7'!$K$11:$L$50,2,0))</f>
        <v>0</v>
      </c>
      <c r="AH96" s="35">
        <f>IF(ISNA(VLOOKUP($A96&amp;$B96,'8'!$K$11:$L$50,2,0)),0,VLOOKUP($A96&amp;$B96,'8'!$K$11:$L$50,2,0))</f>
        <v>0</v>
      </c>
      <c r="AI96" s="35">
        <f>IF(ISNA(VLOOKUP($A96&amp;$B96,'9'!$K$11:$L$50,2,0)),0,VLOOKUP($A96&amp;$B96,'9'!$K$11:$L$50,2,0))</f>
        <v>0</v>
      </c>
      <c r="AJ96" s="35">
        <f>IF(ISNA(VLOOKUP($A96&amp;$B96,'10'!$K$11:$L$50,2,0)),0,VLOOKUP($A96&amp;$B96,'10'!$K$11:$L$50,2,0))</f>
        <v>0</v>
      </c>
      <c r="AK96" s="35">
        <f>IF(ISNA(VLOOKUP($A96&amp;$B96,'11'!$K$11:$L$50,2,0)),0,VLOOKUP($A96&amp;$B96,'11'!$K$11:$L$50,2,0))</f>
        <v>0</v>
      </c>
      <c r="AL96" s="35">
        <f>IF(ISNA(VLOOKUP($A96&amp;$B96,'12'!$K$11:$L$50,2,0)),0,VLOOKUP($A96&amp;$B96,'12'!$K$11:$L$50,2,0))</f>
        <v>0</v>
      </c>
      <c r="AM96" s="35">
        <f>IF(ISNA(VLOOKUP($A96&amp;$B96,'13'!$K$11:$L$50,2,0)),0,VLOOKUP($A96&amp;$B96,'13'!$K$11:$L$50,2,0))</f>
        <v>0</v>
      </c>
      <c r="AN96" s="35">
        <f>IF(ISNA(VLOOKUP($A96&amp;$B96,'14'!$K$11:$L$50,2,0)),0,VLOOKUP($A96&amp;$B96,'14'!$K$11:$L$50,2,0))</f>
        <v>0</v>
      </c>
      <c r="AO96" s="35">
        <f>IF(ISNA(VLOOKUP($A96&amp;$B96,'15'!$K$11:$L$50,2,0)),0,VLOOKUP($A96&amp;$B96,'15'!$K$11:$L$50,2,0))</f>
        <v>0</v>
      </c>
      <c r="AP96" s="35">
        <f>IF(ISNA(VLOOKUP($A96&amp;$B96,'15'!$K$11:$L$50,2,0)),0,VLOOKUP($A96&amp;$B96,'15'!$K$11:$L$50,2,0))</f>
        <v>0</v>
      </c>
      <c r="AQ96" s="35">
        <f>IF(ISNA(VLOOKUP($A96&amp;$B96,'15'!$K$11:$L$50,2,0)),0,VLOOKUP($A96&amp;$B96,'15'!$K$11:$L$50,2,0))</f>
        <v>0</v>
      </c>
      <c r="AR96" s="35">
        <f>IF(ISNA(VLOOKUP($A96&amp;$B96,'15'!$K$11:$L$50,2,0)),0,VLOOKUP($A96&amp;$B96,'15'!$K$11:$L$50,2,0))</f>
        <v>0</v>
      </c>
      <c r="AS96" s="35">
        <f>IF(ISNA(VLOOKUP($A96&amp;$B96,'15'!$K$11:$L$50,2,0)),0,VLOOKUP($A96&amp;$B96,'15'!$K$11:$L$50,2,0))</f>
        <v>0</v>
      </c>
      <c r="AT96" s="35">
        <f>IF(ISNA(VLOOKUP($A96&amp;$B96,'15'!$K$11:$L$50,2,0)),0,VLOOKUP($A96&amp;$B96,'15'!$K$11:$L$50,2,0))</f>
        <v>0</v>
      </c>
      <c r="AU96" s="35">
        <f>IF(ISNA(VLOOKUP($A96&amp;$B96,'15'!$K$11:$L$50,2,0)),0,VLOOKUP($A96&amp;$B96,'15'!$K$11:$L$50,2,0))</f>
        <v>0</v>
      </c>
      <c r="AV96" s="35">
        <f>IF(ISNA(VLOOKUP($A96&amp;$B96,'15'!$K$11:$L$50,2,0)),0,VLOOKUP($A96&amp;$B96,'15'!$K$11:$L$50,2,0))</f>
        <v>0</v>
      </c>
      <c r="AW96" s="25">
        <f t="shared" si="8"/>
        <v>0</v>
      </c>
      <c r="AX96" s="26">
        <f t="shared" ca="1" si="9"/>
        <v>0</v>
      </c>
      <c r="AY96" s="27" t="str">
        <f t="shared" ca="1" si="10"/>
        <v>#</v>
      </c>
      <c r="AZ96" s="24" t="str">
        <f t="shared" ca="1" si="11"/>
        <v>#</v>
      </c>
      <c r="BC96" s="181" t="str">
        <f t="shared" si="12"/>
        <v/>
      </c>
      <c r="BD96" s="182">
        <f t="shared" si="13"/>
        <v>0</v>
      </c>
      <c r="BE96" s="183"/>
      <c r="BF96" s="182"/>
      <c r="BG96" s="182"/>
      <c r="BH96" s="35"/>
      <c r="BI96" s="35">
        <f ca="1">E96*Mask!G$27</f>
        <v>0</v>
      </c>
      <c r="BJ96" s="35">
        <f ca="1">F96*Mask!H$27</f>
        <v>0</v>
      </c>
      <c r="BK96" s="35">
        <f ca="1">G96*Mask!I$27</f>
        <v>0</v>
      </c>
      <c r="BL96" s="35">
        <f ca="1">H96*Mask!J$27</f>
        <v>0</v>
      </c>
      <c r="BM96" s="35">
        <f ca="1">I96*Mask!K$27</f>
        <v>0</v>
      </c>
      <c r="BN96" s="35">
        <f ca="1">J96*Mask!L$27</f>
        <v>0</v>
      </c>
      <c r="BO96" s="35">
        <f ca="1">K96*Mask!M$27</f>
        <v>0</v>
      </c>
      <c r="BP96" s="35">
        <f ca="1">L96*Mask!N$27</f>
        <v>0</v>
      </c>
      <c r="BQ96" s="35">
        <f ca="1">M96*Mask!O$27</f>
        <v>0</v>
      </c>
      <c r="BR96" s="35">
        <f ca="1">N96*Mask!P$27</f>
        <v>0</v>
      </c>
      <c r="BS96" s="35">
        <f ca="1">O96*Mask!Q$27</f>
        <v>0</v>
      </c>
      <c r="BT96" s="35">
        <f ca="1">P96*Mask!R$27</f>
        <v>0</v>
      </c>
      <c r="BU96" s="35">
        <f ca="1">Q96*Mask!S$27</f>
        <v>0</v>
      </c>
      <c r="BV96" s="35">
        <f ca="1">R96*Mask!T$27</f>
        <v>0</v>
      </c>
      <c r="BW96" s="35">
        <f ca="1">S96*Mask!U$27</f>
        <v>0</v>
      </c>
      <c r="BX96" s="35">
        <f ca="1">T96*Mask!V$27</f>
        <v>0</v>
      </c>
      <c r="BY96" s="35">
        <f ca="1">U96*Mask!W$27</f>
        <v>0</v>
      </c>
      <c r="BZ96" s="35">
        <f ca="1">V96*Mask!X$27</f>
        <v>0</v>
      </c>
      <c r="CA96" s="35">
        <f ca="1">W96*Mask!Y$27</f>
        <v>0</v>
      </c>
      <c r="CB96" s="35">
        <f ca="1">X96*Mask!Z$27</f>
        <v>0</v>
      </c>
      <c r="CC96" s="35">
        <f ca="1">Y96*Mask!AA$27</f>
        <v>0</v>
      </c>
      <c r="CD96" s="35">
        <f ca="1">Z96*Mask!AB$27</f>
        <v>0</v>
      </c>
      <c r="CE96" s="54"/>
      <c r="CF96" s="54">
        <f>IF(ISBLANK($A96),0,AA96*Mask!G$28)</f>
        <v>0</v>
      </c>
      <c r="CG96" s="54">
        <f>IF(ISBLANK($A96),0,AB96*Mask!H$28)</f>
        <v>0</v>
      </c>
      <c r="CH96" s="54">
        <f>IF(ISBLANK($A96),0,AC96*Mask!I$28)</f>
        <v>0</v>
      </c>
      <c r="CI96" s="54">
        <f>IF(ISBLANK($A96),0,AD96*Mask!J$28)</f>
        <v>0</v>
      </c>
      <c r="CJ96" s="54">
        <f>IF(ISBLANK($A96),0,AE96*Mask!K$28)</f>
        <v>0</v>
      </c>
      <c r="CK96" s="54">
        <f>IF(ISBLANK($A96),0,AF96*Mask!L$28)</f>
        <v>0</v>
      </c>
      <c r="CL96" s="54">
        <f>IF(ISBLANK($A96),0,AG96*Mask!M$28)</f>
        <v>0</v>
      </c>
      <c r="CM96" s="54">
        <f>IF(ISBLANK($A96),0,AH96*Mask!N$28)</f>
        <v>0</v>
      </c>
      <c r="CN96" s="54">
        <f>IF(ISBLANK($A96),0,AI96*Mask!O$28)</f>
        <v>0</v>
      </c>
      <c r="CO96" s="54">
        <f>IF(ISBLANK($A96),0,AJ96*Mask!P$28)</f>
        <v>0</v>
      </c>
      <c r="CP96" s="54">
        <f>IF(ISBLANK($A96),0,AK96*Mask!Q$28)</f>
        <v>0</v>
      </c>
      <c r="CQ96" s="54">
        <f>IF(ISBLANK($A96),0,AL96*Mask!R$28)</f>
        <v>0</v>
      </c>
      <c r="CR96" s="54">
        <f>IF(ISBLANK($A96),0,AM96*Mask!S$28)</f>
        <v>0</v>
      </c>
      <c r="CS96" s="54">
        <f>IF(ISBLANK($A96),0,AN96*Mask!T$28)</f>
        <v>0</v>
      </c>
      <c r="CT96" s="54">
        <f>IF(ISBLANK($A96),0,AO96*Mask!U$28)</f>
        <v>0</v>
      </c>
      <c r="CU96" s="54">
        <f>IF(ISBLANK($A96),0,AP96*Mask!V$28)</f>
        <v>0</v>
      </c>
      <c r="CV96" s="54">
        <f>IF(ISBLANK($A96),0,AQ96*Mask!W$28)</f>
        <v>0</v>
      </c>
      <c r="CW96" s="54">
        <f>IF(ISBLANK($A96),0,AR96*Mask!X$28)</f>
        <v>0</v>
      </c>
      <c r="CX96" s="54">
        <f>IF(ISBLANK($A96),0,AS96*Mask!Y$28)</f>
        <v>0</v>
      </c>
      <c r="CY96" s="54">
        <f>IF(ISBLANK($A96),0,AT96*Mask!Z$28)</f>
        <v>0</v>
      </c>
      <c r="CZ96" s="54">
        <f>IF(ISBLANK($A96),0,AU96*Mask!AA$28)</f>
        <v>0</v>
      </c>
      <c r="DA96" s="54">
        <f>IF(ISBLANK($A96),0,AV96*Mask!AB$28)</f>
        <v>0</v>
      </c>
      <c r="DC96" s="54">
        <f t="shared" ca="1" si="14"/>
        <v>0</v>
      </c>
    </row>
    <row r="97" spans="1:107">
      <c r="A97" s="17"/>
      <c r="B97" s="18"/>
      <c r="C97" s="18"/>
      <c r="D97" s="19"/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35">
        <v>0</v>
      </c>
      <c r="Y97" s="35">
        <v>0</v>
      </c>
      <c r="Z97" s="20">
        <v>0</v>
      </c>
      <c r="AA97" s="35">
        <f>IF(ISNA(VLOOKUP(A97&amp;B97,'1'!$K$11:$L$50,2,0)),0,VLOOKUP(A97&amp;B97,'1'!$K$11:$L$50,2,0))</f>
        <v>0</v>
      </c>
      <c r="AB97" s="35">
        <f>IF(ISNA(VLOOKUP($A97&amp;$B97,'2'!$K$11:$L$50,2,0)),0,VLOOKUP($A97&amp;$B97,'2'!$K$11:$L$50,2,0))</f>
        <v>0</v>
      </c>
      <c r="AC97" s="35">
        <f>IF(ISNA(VLOOKUP($A97&amp;$B97,'3'!$K$11:$L$50,2,0)),0,VLOOKUP($A97&amp;$B97,'3'!$K$11:$L$50,2,0))</f>
        <v>0</v>
      </c>
      <c r="AD97" s="35">
        <f>IF(ISNA(VLOOKUP($A97&amp;$B97,'4'!$K$11:$L$50,2,0)),0,VLOOKUP($A97&amp;$B97,'4'!$K$11:$L$50,2,0))</f>
        <v>0</v>
      </c>
      <c r="AE97" s="35">
        <f>IF(ISNA(VLOOKUP($A97&amp;$B97,'5'!$K$11:$L$50,2,0)),0,VLOOKUP($A97&amp;$B97,'5'!$K$11:$L$50,2,0))</f>
        <v>0</v>
      </c>
      <c r="AF97" s="35">
        <f>IF(ISNA(VLOOKUP($A97&amp;$B97,'6'!$K$11:$L$50,2,0)),0,VLOOKUP($A97&amp;$B97,'6'!$K$11:$L$50,2,0))</f>
        <v>0</v>
      </c>
      <c r="AG97" s="35">
        <f>IF(ISNA(VLOOKUP($A97&amp;$B97,'7'!$K$11:$L$50,2,0)),0,VLOOKUP($A97&amp;$B97,'7'!$K$11:$L$50,2,0))</f>
        <v>0</v>
      </c>
      <c r="AH97" s="35">
        <f>IF(ISNA(VLOOKUP($A97&amp;$B97,'8'!$K$11:$L$50,2,0)),0,VLOOKUP($A97&amp;$B97,'8'!$K$11:$L$50,2,0))</f>
        <v>0</v>
      </c>
      <c r="AI97" s="35">
        <f>IF(ISNA(VLOOKUP($A97&amp;$B97,'9'!$K$11:$L$50,2,0)),0,VLOOKUP($A97&amp;$B97,'9'!$K$11:$L$50,2,0))</f>
        <v>0</v>
      </c>
      <c r="AJ97" s="35">
        <f>IF(ISNA(VLOOKUP($A97&amp;$B97,'10'!$K$11:$L$50,2,0)),0,VLOOKUP($A97&amp;$B97,'10'!$K$11:$L$50,2,0))</f>
        <v>0</v>
      </c>
      <c r="AK97" s="35">
        <f>IF(ISNA(VLOOKUP($A97&amp;$B97,'11'!$K$11:$L$50,2,0)),0,VLOOKUP($A97&amp;$B97,'11'!$K$11:$L$50,2,0))</f>
        <v>0</v>
      </c>
      <c r="AL97" s="35">
        <f>IF(ISNA(VLOOKUP($A97&amp;$B97,'12'!$K$11:$L$50,2,0)),0,VLOOKUP($A97&amp;$B97,'12'!$K$11:$L$50,2,0))</f>
        <v>0</v>
      </c>
      <c r="AM97" s="35">
        <f>IF(ISNA(VLOOKUP($A97&amp;$B97,'13'!$K$11:$L$50,2,0)),0,VLOOKUP($A97&amp;$B97,'13'!$K$11:$L$50,2,0))</f>
        <v>0</v>
      </c>
      <c r="AN97" s="35">
        <f>IF(ISNA(VLOOKUP($A97&amp;$B97,'14'!$K$11:$L$50,2,0)),0,VLOOKUP($A97&amp;$B97,'14'!$K$11:$L$50,2,0))</f>
        <v>0</v>
      </c>
      <c r="AO97" s="35">
        <f>IF(ISNA(VLOOKUP($A97&amp;$B97,'15'!$K$11:$L$50,2,0)),0,VLOOKUP($A97&amp;$B97,'15'!$K$11:$L$50,2,0))</f>
        <v>0</v>
      </c>
      <c r="AP97" s="35">
        <f>IF(ISNA(VLOOKUP($A97&amp;$B97,'15'!$K$11:$L$50,2,0)),0,VLOOKUP($A97&amp;$B97,'15'!$K$11:$L$50,2,0))</f>
        <v>0</v>
      </c>
      <c r="AQ97" s="35">
        <f>IF(ISNA(VLOOKUP($A97&amp;$B97,'15'!$K$11:$L$50,2,0)),0,VLOOKUP($A97&amp;$B97,'15'!$K$11:$L$50,2,0))</f>
        <v>0</v>
      </c>
      <c r="AR97" s="35">
        <f>IF(ISNA(VLOOKUP($A97&amp;$B97,'15'!$K$11:$L$50,2,0)),0,VLOOKUP($A97&amp;$B97,'15'!$K$11:$L$50,2,0))</f>
        <v>0</v>
      </c>
      <c r="AS97" s="35">
        <f>IF(ISNA(VLOOKUP($A97&amp;$B97,'15'!$K$11:$L$50,2,0)),0,VLOOKUP($A97&amp;$B97,'15'!$K$11:$L$50,2,0))</f>
        <v>0</v>
      </c>
      <c r="AT97" s="35">
        <f>IF(ISNA(VLOOKUP($A97&amp;$B97,'15'!$K$11:$L$50,2,0)),0,VLOOKUP($A97&amp;$B97,'15'!$K$11:$L$50,2,0))</f>
        <v>0</v>
      </c>
      <c r="AU97" s="35">
        <f>IF(ISNA(VLOOKUP($A97&amp;$B97,'15'!$K$11:$L$50,2,0)),0,VLOOKUP($A97&amp;$B97,'15'!$K$11:$L$50,2,0))</f>
        <v>0</v>
      </c>
      <c r="AV97" s="35">
        <f>IF(ISNA(VLOOKUP($A97&amp;$B97,'15'!$K$11:$L$50,2,0)),0,VLOOKUP($A97&amp;$B97,'15'!$K$11:$L$50,2,0))</f>
        <v>0</v>
      </c>
      <c r="AW97" s="25">
        <f t="shared" si="8"/>
        <v>0</v>
      </c>
      <c r="AX97" s="26">
        <f t="shared" ca="1" si="9"/>
        <v>0</v>
      </c>
      <c r="AY97" s="27" t="str">
        <f t="shared" ca="1" si="10"/>
        <v>#</v>
      </c>
      <c r="AZ97" s="24" t="str">
        <f t="shared" ca="1" si="11"/>
        <v>#</v>
      </c>
      <c r="BC97" s="181" t="str">
        <f t="shared" si="12"/>
        <v/>
      </c>
      <c r="BD97" s="182">
        <f t="shared" si="13"/>
        <v>0</v>
      </c>
      <c r="BE97" s="183"/>
      <c r="BF97" s="182"/>
      <c r="BG97" s="182"/>
      <c r="BH97" s="35"/>
      <c r="BI97" s="35">
        <f ca="1">E97*Mask!G$27</f>
        <v>0</v>
      </c>
      <c r="BJ97" s="35">
        <f ca="1">F97*Mask!H$27</f>
        <v>0</v>
      </c>
      <c r="BK97" s="35">
        <f ca="1">G97*Mask!I$27</f>
        <v>0</v>
      </c>
      <c r="BL97" s="35">
        <f ca="1">H97*Mask!J$27</f>
        <v>0</v>
      </c>
      <c r="BM97" s="35">
        <f ca="1">I97*Mask!K$27</f>
        <v>0</v>
      </c>
      <c r="BN97" s="35">
        <f ca="1">J97*Mask!L$27</f>
        <v>0</v>
      </c>
      <c r="BO97" s="35">
        <f ca="1">K97*Mask!M$27</f>
        <v>0</v>
      </c>
      <c r="BP97" s="35">
        <f ca="1">L97*Mask!N$27</f>
        <v>0</v>
      </c>
      <c r="BQ97" s="35">
        <f ca="1">M97*Mask!O$27</f>
        <v>0</v>
      </c>
      <c r="BR97" s="35">
        <f ca="1">N97*Mask!P$27</f>
        <v>0</v>
      </c>
      <c r="BS97" s="35">
        <f ca="1">O97*Mask!Q$27</f>
        <v>0</v>
      </c>
      <c r="BT97" s="35">
        <f ca="1">P97*Mask!R$27</f>
        <v>0</v>
      </c>
      <c r="BU97" s="35">
        <f ca="1">Q97*Mask!S$27</f>
        <v>0</v>
      </c>
      <c r="BV97" s="35">
        <f ca="1">R97*Mask!T$27</f>
        <v>0</v>
      </c>
      <c r="BW97" s="35">
        <f ca="1">S97*Mask!U$27</f>
        <v>0</v>
      </c>
      <c r="BX97" s="35">
        <f ca="1">T97*Mask!V$27</f>
        <v>0</v>
      </c>
      <c r="BY97" s="35">
        <f ca="1">U97*Mask!W$27</f>
        <v>0</v>
      </c>
      <c r="BZ97" s="35">
        <f ca="1">V97*Mask!X$27</f>
        <v>0</v>
      </c>
      <c r="CA97" s="35">
        <f ca="1">W97*Mask!Y$27</f>
        <v>0</v>
      </c>
      <c r="CB97" s="35">
        <f ca="1">X97*Mask!Z$27</f>
        <v>0</v>
      </c>
      <c r="CC97" s="35">
        <f ca="1">Y97*Mask!AA$27</f>
        <v>0</v>
      </c>
      <c r="CD97" s="35">
        <f ca="1">Z97*Mask!AB$27</f>
        <v>0</v>
      </c>
      <c r="CE97" s="54"/>
      <c r="CF97" s="54">
        <f>IF(ISBLANK($A97),0,AA97*Mask!G$28)</f>
        <v>0</v>
      </c>
      <c r="CG97" s="54">
        <f>IF(ISBLANK($A97),0,AB97*Mask!H$28)</f>
        <v>0</v>
      </c>
      <c r="CH97" s="54">
        <f>IF(ISBLANK($A97),0,AC97*Mask!I$28)</f>
        <v>0</v>
      </c>
      <c r="CI97" s="54">
        <f>IF(ISBLANK($A97),0,AD97*Mask!J$28)</f>
        <v>0</v>
      </c>
      <c r="CJ97" s="54">
        <f>IF(ISBLANK($A97),0,AE97*Mask!K$28)</f>
        <v>0</v>
      </c>
      <c r="CK97" s="54">
        <f>IF(ISBLANK($A97),0,AF97*Mask!L$28)</f>
        <v>0</v>
      </c>
      <c r="CL97" s="54">
        <f>IF(ISBLANK($A97),0,AG97*Mask!M$28)</f>
        <v>0</v>
      </c>
      <c r="CM97" s="54">
        <f>IF(ISBLANK($A97),0,AH97*Mask!N$28)</f>
        <v>0</v>
      </c>
      <c r="CN97" s="54">
        <f>IF(ISBLANK($A97),0,AI97*Mask!O$28)</f>
        <v>0</v>
      </c>
      <c r="CO97" s="54">
        <f>IF(ISBLANK($A97),0,AJ97*Mask!P$28)</f>
        <v>0</v>
      </c>
      <c r="CP97" s="54">
        <f>IF(ISBLANK($A97),0,AK97*Mask!Q$28)</f>
        <v>0</v>
      </c>
      <c r="CQ97" s="54">
        <f>IF(ISBLANK($A97),0,AL97*Mask!R$28)</f>
        <v>0</v>
      </c>
      <c r="CR97" s="54">
        <f>IF(ISBLANK($A97),0,AM97*Mask!S$28)</f>
        <v>0</v>
      </c>
      <c r="CS97" s="54">
        <f>IF(ISBLANK($A97),0,AN97*Mask!T$28)</f>
        <v>0</v>
      </c>
      <c r="CT97" s="54">
        <f>IF(ISBLANK($A97),0,AO97*Mask!U$28)</f>
        <v>0</v>
      </c>
      <c r="CU97" s="54">
        <f>IF(ISBLANK($A97),0,AP97*Mask!V$28)</f>
        <v>0</v>
      </c>
      <c r="CV97" s="54">
        <f>IF(ISBLANK($A97),0,AQ97*Mask!W$28)</f>
        <v>0</v>
      </c>
      <c r="CW97" s="54">
        <f>IF(ISBLANK($A97),0,AR97*Mask!X$28)</f>
        <v>0</v>
      </c>
      <c r="CX97" s="54">
        <f>IF(ISBLANK($A97),0,AS97*Mask!Y$28)</f>
        <v>0</v>
      </c>
      <c r="CY97" s="54">
        <f>IF(ISBLANK($A97),0,AT97*Mask!Z$28)</f>
        <v>0</v>
      </c>
      <c r="CZ97" s="54">
        <f>IF(ISBLANK($A97),0,AU97*Mask!AA$28)</f>
        <v>0</v>
      </c>
      <c r="DA97" s="54">
        <f>IF(ISBLANK($A97),0,AV97*Mask!AB$28)</f>
        <v>0</v>
      </c>
      <c r="DC97" s="54">
        <f t="shared" ca="1" si="14"/>
        <v>0</v>
      </c>
    </row>
    <row r="98" spans="1:107">
      <c r="A98" s="17"/>
      <c r="B98" s="18"/>
      <c r="C98" s="18"/>
      <c r="D98" s="1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35">
        <v>0</v>
      </c>
      <c r="Y98" s="35">
        <v>0</v>
      </c>
      <c r="Z98" s="20">
        <v>0</v>
      </c>
      <c r="AA98" s="35">
        <f>IF(ISNA(VLOOKUP(A98&amp;B98,'1'!$K$11:$L$50,2,0)),0,VLOOKUP(A98&amp;B98,'1'!$K$11:$L$50,2,0))</f>
        <v>0</v>
      </c>
      <c r="AB98" s="35">
        <f>IF(ISNA(VLOOKUP($A98&amp;$B98,'2'!$K$11:$L$50,2,0)),0,VLOOKUP($A98&amp;$B98,'2'!$K$11:$L$50,2,0))</f>
        <v>0</v>
      </c>
      <c r="AC98" s="35">
        <f>IF(ISNA(VLOOKUP($A98&amp;$B98,'3'!$K$11:$L$50,2,0)),0,VLOOKUP($A98&amp;$B98,'3'!$K$11:$L$50,2,0))</f>
        <v>0</v>
      </c>
      <c r="AD98" s="35">
        <f>IF(ISNA(VLOOKUP($A98&amp;$B98,'4'!$K$11:$L$50,2,0)),0,VLOOKUP($A98&amp;$B98,'4'!$K$11:$L$50,2,0))</f>
        <v>0</v>
      </c>
      <c r="AE98" s="35">
        <f>IF(ISNA(VLOOKUP($A98&amp;$B98,'5'!$K$11:$L$50,2,0)),0,VLOOKUP($A98&amp;$B98,'5'!$K$11:$L$50,2,0))</f>
        <v>0</v>
      </c>
      <c r="AF98" s="35">
        <f>IF(ISNA(VLOOKUP($A98&amp;$B98,'6'!$K$11:$L$50,2,0)),0,VLOOKUP($A98&amp;$B98,'6'!$K$11:$L$50,2,0))</f>
        <v>0</v>
      </c>
      <c r="AG98" s="35">
        <f>IF(ISNA(VLOOKUP($A98&amp;$B98,'7'!$K$11:$L$50,2,0)),0,VLOOKUP($A98&amp;$B98,'7'!$K$11:$L$50,2,0))</f>
        <v>0</v>
      </c>
      <c r="AH98" s="35">
        <f>IF(ISNA(VLOOKUP($A98&amp;$B98,'8'!$K$11:$L$50,2,0)),0,VLOOKUP($A98&amp;$B98,'8'!$K$11:$L$50,2,0))</f>
        <v>0</v>
      </c>
      <c r="AI98" s="35">
        <f>IF(ISNA(VLOOKUP($A98&amp;$B98,'9'!$K$11:$L$50,2,0)),0,VLOOKUP($A98&amp;$B98,'9'!$K$11:$L$50,2,0))</f>
        <v>0</v>
      </c>
      <c r="AJ98" s="35">
        <f>IF(ISNA(VLOOKUP($A98&amp;$B98,'10'!$K$11:$L$50,2,0)),0,VLOOKUP($A98&amp;$B98,'10'!$K$11:$L$50,2,0))</f>
        <v>0</v>
      </c>
      <c r="AK98" s="35">
        <f>IF(ISNA(VLOOKUP($A98&amp;$B98,'11'!$K$11:$L$50,2,0)),0,VLOOKUP($A98&amp;$B98,'11'!$K$11:$L$50,2,0))</f>
        <v>0</v>
      </c>
      <c r="AL98" s="35">
        <f>IF(ISNA(VLOOKUP($A98&amp;$B98,'12'!$K$11:$L$50,2,0)),0,VLOOKUP($A98&amp;$B98,'12'!$K$11:$L$50,2,0))</f>
        <v>0</v>
      </c>
      <c r="AM98" s="35">
        <f>IF(ISNA(VLOOKUP($A98&amp;$B98,'13'!$K$11:$L$50,2,0)),0,VLOOKUP($A98&amp;$B98,'13'!$K$11:$L$50,2,0))</f>
        <v>0</v>
      </c>
      <c r="AN98" s="35">
        <f>IF(ISNA(VLOOKUP($A98&amp;$B98,'14'!$K$11:$L$50,2,0)),0,VLOOKUP($A98&amp;$B98,'14'!$K$11:$L$50,2,0))</f>
        <v>0</v>
      </c>
      <c r="AO98" s="35">
        <f>IF(ISNA(VLOOKUP($A98&amp;$B98,'15'!$K$11:$L$50,2,0)),0,VLOOKUP($A98&amp;$B98,'15'!$K$11:$L$50,2,0))</f>
        <v>0</v>
      </c>
      <c r="AP98" s="35">
        <f>IF(ISNA(VLOOKUP($A98&amp;$B98,'15'!$K$11:$L$50,2,0)),0,VLOOKUP($A98&amp;$B98,'15'!$K$11:$L$50,2,0))</f>
        <v>0</v>
      </c>
      <c r="AQ98" s="35">
        <f>IF(ISNA(VLOOKUP($A98&amp;$B98,'15'!$K$11:$L$50,2,0)),0,VLOOKUP($A98&amp;$B98,'15'!$K$11:$L$50,2,0))</f>
        <v>0</v>
      </c>
      <c r="AR98" s="35">
        <f>IF(ISNA(VLOOKUP($A98&amp;$B98,'15'!$K$11:$L$50,2,0)),0,VLOOKUP($A98&amp;$B98,'15'!$K$11:$L$50,2,0))</f>
        <v>0</v>
      </c>
      <c r="AS98" s="35">
        <f>IF(ISNA(VLOOKUP($A98&amp;$B98,'15'!$K$11:$L$50,2,0)),0,VLOOKUP($A98&amp;$B98,'15'!$K$11:$L$50,2,0))</f>
        <v>0</v>
      </c>
      <c r="AT98" s="35">
        <f>IF(ISNA(VLOOKUP($A98&amp;$B98,'15'!$K$11:$L$50,2,0)),0,VLOOKUP($A98&amp;$B98,'15'!$K$11:$L$50,2,0))</f>
        <v>0</v>
      </c>
      <c r="AU98" s="35">
        <f>IF(ISNA(VLOOKUP($A98&amp;$B98,'15'!$K$11:$L$50,2,0)),0,VLOOKUP($A98&amp;$B98,'15'!$K$11:$L$50,2,0))</f>
        <v>0</v>
      </c>
      <c r="AV98" s="35">
        <f>IF(ISNA(VLOOKUP($A98&amp;$B98,'15'!$K$11:$L$50,2,0)),0,VLOOKUP($A98&amp;$B98,'15'!$K$11:$L$50,2,0))</f>
        <v>0</v>
      </c>
      <c r="AW98" s="25">
        <f t="shared" si="8"/>
        <v>0</v>
      </c>
      <c r="AX98" s="26">
        <f t="shared" ca="1" si="9"/>
        <v>0</v>
      </c>
      <c r="AY98" s="27" t="str">
        <f t="shared" ca="1" si="10"/>
        <v>#</v>
      </c>
      <c r="AZ98" s="24" t="str">
        <f t="shared" ca="1" si="11"/>
        <v>#</v>
      </c>
      <c r="BC98" s="181" t="str">
        <f t="shared" si="12"/>
        <v/>
      </c>
      <c r="BD98" s="182">
        <f t="shared" si="13"/>
        <v>0</v>
      </c>
      <c r="BE98" s="183"/>
      <c r="BF98" s="182"/>
      <c r="BG98" s="182"/>
      <c r="BH98" s="35"/>
      <c r="BI98" s="35">
        <f ca="1">E98*Mask!G$27</f>
        <v>0</v>
      </c>
      <c r="BJ98" s="35">
        <f ca="1">F98*Mask!H$27</f>
        <v>0</v>
      </c>
      <c r="BK98" s="35">
        <f ca="1">G98*Mask!I$27</f>
        <v>0</v>
      </c>
      <c r="BL98" s="35">
        <f ca="1">H98*Mask!J$27</f>
        <v>0</v>
      </c>
      <c r="BM98" s="35">
        <f ca="1">I98*Mask!K$27</f>
        <v>0</v>
      </c>
      <c r="BN98" s="35">
        <f ca="1">J98*Mask!L$27</f>
        <v>0</v>
      </c>
      <c r="BO98" s="35">
        <f ca="1">K98*Mask!M$27</f>
        <v>0</v>
      </c>
      <c r="BP98" s="35">
        <f ca="1">L98*Mask!N$27</f>
        <v>0</v>
      </c>
      <c r="BQ98" s="35">
        <f ca="1">M98*Mask!O$27</f>
        <v>0</v>
      </c>
      <c r="BR98" s="35">
        <f ca="1">N98*Mask!P$27</f>
        <v>0</v>
      </c>
      <c r="BS98" s="35">
        <f ca="1">O98*Mask!Q$27</f>
        <v>0</v>
      </c>
      <c r="BT98" s="35">
        <f ca="1">P98*Mask!R$27</f>
        <v>0</v>
      </c>
      <c r="BU98" s="35">
        <f ca="1">Q98*Mask!S$27</f>
        <v>0</v>
      </c>
      <c r="BV98" s="35">
        <f ca="1">R98*Mask!T$27</f>
        <v>0</v>
      </c>
      <c r="BW98" s="35">
        <f ca="1">S98*Mask!U$27</f>
        <v>0</v>
      </c>
      <c r="BX98" s="35">
        <f ca="1">T98*Mask!V$27</f>
        <v>0</v>
      </c>
      <c r="BY98" s="35">
        <f ca="1">U98*Mask!W$27</f>
        <v>0</v>
      </c>
      <c r="BZ98" s="35">
        <f ca="1">V98*Mask!X$27</f>
        <v>0</v>
      </c>
      <c r="CA98" s="35">
        <f ca="1">W98*Mask!Y$27</f>
        <v>0</v>
      </c>
      <c r="CB98" s="35">
        <f ca="1">X98*Mask!Z$27</f>
        <v>0</v>
      </c>
      <c r="CC98" s="35">
        <f ca="1">Y98*Mask!AA$27</f>
        <v>0</v>
      </c>
      <c r="CD98" s="35">
        <f ca="1">Z98*Mask!AB$27</f>
        <v>0</v>
      </c>
      <c r="CE98" s="54"/>
      <c r="CF98" s="54">
        <f>IF(ISBLANK($A98),0,AA98*Mask!G$28)</f>
        <v>0</v>
      </c>
      <c r="CG98" s="54">
        <f>IF(ISBLANK($A98),0,AB98*Mask!H$28)</f>
        <v>0</v>
      </c>
      <c r="CH98" s="54">
        <f>IF(ISBLANK($A98),0,AC98*Mask!I$28)</f>
        <v>0</v>
      </c>
      <c r="CI98" s="54">
        <f>IF(ISBLANK($A98),0,AD98*Mask!J$28)</f>
        <v>0</v>
      </c>
      <c r="CJ98" s="54">
        <f>IF(ISBLANK($A98),0,AE98*Mask!K$28)</f>
        <v>0</v>
      </c>
      <c r="CK98" s="54">
        <f>IF(ISBLANK($A98),0,AF98*Mask!L$28)</f>
        <v>0</v>
      </c>
      <c r="CL98" s="54">
        <f>IF(ISBLANK($A98),0,AG98*Mask!M$28)</f>
        <v>0</v>
      </c>
      <c r="CM98" s="54">
        <f>IF(ISBLANK($A98),0,AH98*Mask!N$28)</f>
        <v>0</v>
      </c>
      <c r="CN98" s="54">
        <f>IF(ISBLANK($A98),0,AI98*Mask!O$28)</f>
        <v>0</v>
      </c>
      <c r="CO98" s="54">
        <f>IF(ISBLANK($A98),0,AJ98*Mask!P$28)</f>
        <v>0</v>
      </c>
      <c r="CP98" s="54">
        <f>IF(ISBLANK($A98),0,AK98*Mask!Q$28)</f>
        <v>0</v>
      </c>
      <c r="CQ98" s="54">
        <f>IF(ISBLANK($A98),0,AL98*Mask!R$28)</f>
        <v>0</v>
      </c>
      <c r="CR98" s="54">
        <f>IF(ISBLANK($A98),0,AM98*Mask!S$28)</f>
        <v>0</v>
      </c>
      <c r="CS98" s="54">
        <f>IF(ISBLANK($A98),0,AN98*Mask!T$28)</f>
        <v>0</v>
      </c>
      <c r="CT98" s="54">
        <f>IF(ISBLANK($A98),0,AO98*Mask!U$28)</f>
        <v>0</v>
      </c>
      <c r="CU98" s="54">
        <f>IF(ISBLANK($A98),0,AP98*Mask!V$28)</f>
        <v>0</v>
      </c>
      <c r="CV98" s="54">
        <f>IF(ISBLANK($A98),0,AQ98*Mask!W$28)</f>
        <v>0</v>
      </c>
      <c r="CW98" s="54">
        <f>IF(ISBLANK($A98),0,AR98*Mask!X$28)</f>
        <v>0</v>
      </c>
      <c r="CX98" s="54">
        <f>IF(ISBLANK($A98),0,AS98*Mask!Y$28)</f>
        <v>0</v>
      </c>
      <c r="CY98" s="54">
        <f>IF(ISBLANK($A98),0,AT98*Mask!Z$28)</f>
        <v>0</v>
      </c>
      <c r="CZ98" s="54">
        <f>IF(ISBLANK($A98),0,AU98*Mask!AA$28)</f>
        <v>0</v>
      </c>
      <c r="DA98" s="54">
        <f>IF(ISBLANK($A98),0,AV98*Mask!AB$28)</f>
        <v>0</v>
      </c>
      <c r="DC98" s="54">
        <f t="shared" ca="1" si="14"/>
        <v>0</v>
      </c>
    </row>
    <row r="99" spans="1:107">
      <c r="A99" s="17"/>
      <c r="B99" s="18"/>
      <c r="C99" s="18"/>
      <c r="D99" s="19"/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35">
        <v>0</v>
      </c>
      <c r="Y99" s="35">
        <v>0</v>
      </c>
      <c r="Z99" s="20">
        <v>0</v>
      </c>
      <c r="AA99" s="35">
        <f>IF(ISNA(VLOOKUP(A99&amp;B99,'1'!$K$11:$L$50,2,0)),0,VLOOKUP(A99&amp;B99,'1'!$K$11:$L$50,2,0))</f>
        <v>0</v>
      </c>
      <c r="AB99" s="35">
        <f>IF(ISNA(VLOOKUP($A99&amp;$B99,'2'!$K$11:$L$50,2,0)),0,VLOOKUP($A99&amp;$B99,'2'!$K$11:$L$50,2,0))</f>
        <v>0</v>
      </c>
      <c r="AC99" s="35">
        <f>IF(ISNA(VLOOKUP($A99&amp;$B99,'3'!$K$11:$L$50,2,0)),0,VLOOKUP($A99&amp;$B99,'3'!$K$11:$L$50,2,0))</f>
        <v>0</v>
      </c>
      <c r="AD99" s="35">
        <f>IF(ISNA(VLOOKUP($A99&amp;$B99,'4'!$K$11:$L$50,2,0)),0,VLOOKUP($A99&amp;$B99,'4'!$K$11:$L$50,2,0))</f>
        <v>0</v>
      </c>
      <c r="AE99" s="35">
        <f>IF(ISNA(VLOOKUP($A99&amp;$B99,'5'!$K$11:$L$50,2,0)),0,VLOOKUP($A99&amp;$B99,'5'!$K$11:$L$50,2,0))</f>
        <v>0</v>
      </c>
      <c r="AF99" s="35">
        <f>IF(ISNA(VLOOKUP($A99&amp;$B99,'6'!$K$11:$L$50,2,0)),0,VLOOKUP($A99&amp;$B99,'6'!$K$11:$L$50,2,0))</f>
        <v>0</v>
      </c>
      <c r="AG99" s="35">
        <f>IF(ISNA(VLOOKUP($A99&amp;$B99,'7'!$K$11:$L$50,2,0)),0,VLOOKUP($A99&amp;$B99,'7'!$K$11:$L$50,2,0))</f>
        <v>0</v>
      </c>
      <c r="AH99" s="35">
        <f>IF(ISNA(VLOOKUP($A99&amp;$B99,'8'!$K$11:$L$50,2,0)),0,VLOOKUP($A99&amp;$B99,'8'!$K$11:$L$50,2,0))</f>
        <v>0</v>
      </c>
      <c r="AI99" s="35">
        <f>IF(ISNA(VLOOKUP($A99&amp;$B99,'9'!$K$11:$L$50,2,0)),0,VLOOKUP($A99&amp;$B99,'9'!$K$11:$L$50,2,0))</f>
        <v>0</v>
      </c>
      <c r="AJ99" s="35">
        <f>IF(ISNA(VLOOKUP($A99&amp;$B99,'10'!$K$11:$L$50,2,0)),0,VLOOKUP($A99&amp;$B99,'10'!$K$11:$L$50,2,0))</f>
        <v>0</v>
      </c>
      <c r="AK99" s="35">
        <f>IF(ISNA(VLOOKUP($A99&amp;$B99,'11'!$K$11:$L$50,2,0)),0,VLOOKUP($A99&amp;$B99,'11'!$K$11:$L$50,2,0))</f>
        <v>0</v>
      </c>
      <c r="AL99" s="35">
        <f>IF(ISNA(VLOOKUP($A99&amp;$B99,'12'!$K$11:$L$50,2,0)),0,VLOOKUP($A99&amp;$B99,'12'!$K$11:$L$50,2,0))</f>
        <v>0</v>
      </c>
      <c r="AM99" s="35">
        <f>IF(ISNA(VLOOKUP($A99&amp;$B99,'13'!$K$11:$L$50,2,0)),0,VLOOKUP($A99&amp;$B99,'13'!$K$11:$L$50,2,0))</f>
        <v>0</v>
      </c>
      <c r="AN99" s="35">
        <f>IF(ISNA(VLOOKUP($A99&amp;$B99,'14'!$K$11:$L$50,2,0)),0,VLOOKUP($A99&amp;$B99,'14'!$K$11:$L$50,2,0))</f>
        <v>0</v>
      </c>
      <c r="AO99" s="35">
        <f>IF(ISNA(VLOOKUP($A99&amp;$B99,'15'!$K$11:$L$50,2,0)),0,VLOOKUP($A99&amp;$B99,'15'!$K$11:$L$50,2,0))</f>
        <v>0</v>
      </c>
      <c r="AP99" s="35">
        <f>IF(ISNA(VLOOKUP($A99&amp;$B99,'15'!$K$11:$L$50,2,0)),0,VLOOKUP($A99&amp;$B99,'15'!$K$11:$L$50,2,0))</f>
        <v>0</v>
      </c>
      <c r="AQ99" s="35">
        <f>IF(ISNA(VLOOKUP($A99&amp;$B99,'15'!$K$11:$L$50,2,0)),0,VLOOKUP($A99&amp;$B99,'15'!$K$11:$L$50,2,0))</f>
        <v>0</v>
      </c>
      <c r="AR99" s="35">
        <f>IF(ISNA(VLOOKUP($A99&amp;$B99,'15'!$K$11:$L$50,2,0)),0,VLOOKUP($A99&amp;$B99,'15'!$K$11:$L$50,2,0))</f>
        <v>0</v>
      </c>
      <c r="AS99" s="35">
        <f>IF(ISNA(VLOOKUP($A99&amp;$B99,'15'!$K$11:$L$50,2,0)),0,VLOOKUP($A99&amp;$B99,'15'!$K$11:$L$50,2,0))</f>
        <v>0</v>
      </c>
      <c r="AT99" s="35">
        <f>IF(ISNA(VLOOKUP($A99&amp;$B99,'15'!$K$11:$L$50,2,0)),0,VLOOKUP($A99&amp;$B99,'15'!$K$11:$L$50,2,0))</f>
        <v>0</v>
      </c>
      <c r="AU99" s="35">
        <f>IF(ISNA(VLOOKUP($A99&amp;$B99,'15'!$K$11:$L$50,2,0)),0,VLOOKUP($A99&amp;$B99,'15'!$K$11:$L$50,2,0))</f>
        <v>0</v>
      </c>
      <c r="AV99" s="35">
        <f>IF(ISNA(VLOOKUP($A99&amp;$B99,'15'!$K$11:$L$50,2,0)),0,VLOOKUP($A99&amp;$B99,'15'!$K$11:$L$50,2,0))</f>
        <v>0</v>
      </c>
      <c r="AW99" s="25">
        <f t="shared" si="8"/>
        <v>0</v>
      </c>
      <c r="AX99" s="26">
        <f t="shared" ca="1" si="9"/>
        <v>0</v>
      </c>
      <c r="AY99" s="27" t="str">
        <f t="shared" ca="1" si="10"/>
        <v>#</v>
      </c>
      <c r="AZ99" s="24" t="str">
        <f t="shared" ca="1" si="11"/>
        <v>#</v>
      </c>
      <c r="BC99" s="181" t="str">
        <f t="shared" si="12"/>
        <v/>
      </c>
      <c r="BD99" s="182">
        <f t="shared" si="13"/>
        <v>0</v>
      </c>
      <c r="BE99" s="183"/>
      <c r="BF99" s="182"/>
      <c r="BG99" s="182"/>
      <c r="BH99" s="35"/>
      <c r="BI99" s="35">
        <f ca="1">E99*Mask!G$27</f>
        <v>0</v>
      </c>
      <c r="BJ99" s="35">
        <f ca="1">F99*Mask!H$27</f>
        <v>0</v>
      </c>
      <c r="BK99" s="35">
        <f ca="1">G99*Mask!I$27</f>
        <v>0</v>
      </c>
      <c r="BL99" s="35">
        <f ca="1">H99*Mask!J$27</f>
        <v>0</v>
      </c>
      <c r="BM99" s="35">
        <f ca="1">I99*Mask!K$27</f>
        <v>0</v>
      </c>
      <c r="BN99" s="35">
        <f ca="1">J99*Mask!L$27</f>
        <v>0</v>
      </c>
      <c r="BO99" s="35">
        <f ca="1">K99*Mask!M$27</f>
        <v>0</v>
      </c>
      <c r="BP99" s="35">
        <f ca="1">L99*Mask!N$27</f>
        <v>0</v>
      </c>
      <c r="BQ99" s="35">
        <f ca="1">M99*Mask!O$27</f>
        <v>0</v>
      </c>
      <c r="BR99" s="35">
        <f ca="1">N99*Mask!P$27</f>
        <v>0</v>
      </c>
      <c r="BS99" s="35">
        <f ca="1">O99*Mask!Q$27</f>
        <v>0</v>
      </c>
      <c r="BT99" s="35">
        <f ca="1">P99*Mask!R$27</f>
        <v>0</v>
      </c>
      <c r="BU99" s="35">
        <f ca="1">Q99*Mask!S$27</f>
        <v>0</v>
      </c>
      <c r="BV99" s="35">
        <f ca="1">R99*Mask!T$27</f>
        <v>0</v>
      </c>
      <c r="BW99" s="35">
        <f ca="1">S99*Mask!U$27</f>
        <v>0</v>
      </c>
      <c r="BX99" s="35">
        <f ca="1">T99*Mask!V$27</f>
        <v>0</v>
      </c>
      <c r="BY99" s="35">
        <f ca="1">U99*Mask!W$27</f>
        <v>0</v>
      </c>
      <c r="BZ99" s="35">
        <f ca="1">V99*Mask!X$27</f>
        <v>0</v>
      </c>
      <c r="CA99" s="35">
        <f ca="1">W99*Mask!Y$27</f>
        <v>0</v>
      </c>
      <c r="CB99" s="35">
        <f ca="1">X99*Mask!Z$27</f>
        <v>0</v>
      </c>
      <c r="CC99" s="35">
        <f ca="1">Y99*Mask!AA$27</f>
        <v>0</v>
      </c>
      <c r="CD99" s="35">
        <f ca="1">Z99*Mask!AB$27</f>
        <v>0</v>
      </c>
      <c r="CE99" s="54"/>
      <c r="CF99" s="54">
        <f>IF(ISBLANK($A99),0,AA99*Mask!G$28)</f>
        <v>0</v>
      </c>
      <c r="CG99" s="54">
        <f>IF(ISBLANK($A99),0,AB99*Mask!H$28)</f>
        <v>0</v>
      </c>
      <c r="CH99" s="54">
        <f>IF(ISBLANK($A99),0,AC99*Mask!I$28)</f>
        <v>0</v>
      </c>
      <c r="CI99" s="54">
        <f>IF(ISBLANK($A99),0,AD99*Mask!J$28)</f>
        <v>0</v>
      </c>
      <c r="CJ99" s="54">
        <f>IF(ISBLANK($A99),0,AE99*Mask!K$28)</f>
        <v>0</v>
      </c>
      <c r="CK99" s="54">
        <f>IF(ISBLANK($A99),0,AF99*Mask!L$28)</f>
        <v>0</v>
      </c>
      <c r="CL99" s="54">
        <f>IF(ISBLANK($A99),0,AG99*Mask!M$28)</f>
        <v>0</v>
      </c>
      <c r="CM99" s="54">
        <f>IF(ISBLANK($A99),0,AH99*Mask!N$28)</f>
        <v>0</v>
      </c>
      <c r="CN99" s="54">
        <f>IF(ISBLANK($A99),0,AI99*Mask!O$28)</f>
        <v>0</v>
      </c>
      <c r="CO99" s="54">
        <f>IF(ISBLANK($A99),0,AJ99*Mask!P$28)</f>
        <v>0</v>
      </c>
      <c r="CP99" s="54">
        <f>IF(ISBLANK($A99),0,AK99*Mask!Q$28)</f>
        <v>0</v>
      </c>
      <c r="CQ99" s="54">
        <f>IF(ISBLANK($A99),0,AL99*Mask!R$28)</f>
        <v>0</v>
      </c>
      <c r="CR99" s="54">
        <f>IF(ISBLANK($A99),0,AM99*Mask!S$28)</f>
        <v>0</v>
      </c>
      <c r="CS99" s="54">
        <f>IF(ISBLANK($A99),0,AN99*Mask!T$28)</f>
        <v>0</v>
      </c>
      <c r="CT99" s="54">
        <f>IF(ISBLANK($A99),0,AO99*Mask!U$28)</f>
        <v>0</v>
      </c>
      <c r="CU99" s="54">
        <f>IF(ISBLANK($A99),0,AP99*Mask!V$28)</f>
        <v>0</v>
      </c>
      <c r="CV99" s="54">
        <f>IF(ISBLANK($A99),0,AQ99*Mask!W$28)</f>
        <v>0</v>
      </c>
      <c r="CW99" s="54">
        <f>IF(ISBLANK($A99),0,AR99*Mask!X$28)</f>
        <v>0</v>
      </c>
      <c r="CX99" s="54">
        <f>IF(ISBLANK($A99),0,AS99*Mask!Y$28)</f>
        <v>0</v>
      </c>
      <c r="CY99" s="54">
        <f>IF(ISBLANK($A99),0,AT99*Mask!Z$28)</f>
        <v>0</v>
      </c>
      <c r="CZ99" s="54">
        <f>IF(ISBLANK($A99),0,AU99*Mask!AA$28)</f>
        <v>0</v>
      </c>
      <c r="DA99" s="54">
        <f>IF(ISBLANK($A99),0,AV99*Mask!AB$28)</f>
        <v>0</v>
      </c>
      <c r="DC99" s="54">
        <f t="shared" ca="1" si="14"/>
        <v>0</v>
      </c>
    </row>
    <row r="100" spans="1:107">
      <c r="A100" s="17"/>
      <c r="B100" s="18"/>
      <c r="C100" s="18"/>
      <c r="D100" s="19"/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35">
        <v>0</v>
      </c>
      <c r="Y100" s="35">
        <v>0</v>
      </c>
      <c r="Z100" s="20">
        <v>0</v>
      </c>
      <c r="AA100" s="35">
        <f>IF(ISNA(VLOOKUP(A100&amp;B100,'1'!$K$11:$L$50,2,0)),0,VLOOKUP(A100&amp;B100,'1'!$K$11:$L$50,2,0))</f>
        <v>0</v>
      </c>
      <c r="AB100" s="35">
        <f>IF(ISNA(VLOOKUP($A100&amp;$B100,'2'!$K$11:$L$50,2,0)),0,VLOOKUP($A100&amp;$B100,'2'!$K$11:$L$50,2,0))</f>
        <v>0</v>
      </c>
      <c r="AC100" s="35">
        <f>IF(ISNA(VLOOKUP($A100&amp;$B100,'3'!$K$11:$L$50,2,0)),0,VLOOKUP($A100&amp;$B100,'3'!$K$11:$L$50,2,0))</f>
        <v>0</v>
      </c>
      <c r="AD100" s="35">
        <f>IF(ISNA(VLOOKUP($A100&amp;$B100,'4'!$K$11:$L$50,2,0)),0,VLOOKUP($A100&amp;$B100,'4'!$K$11:$L$50,2,0))</f>
        <v>0</v>
      </c>
      <c r="AE100" s="35">
        <f>IF(ISNA(VLOOKUP($A100&amp;$B100,'5'!$K$11:$L$50,2,0)),0,VLOOKUP($A100&amp;$B100,'5'!$K$11:$L$50,2,0))</f>
        <v>0</v>
      </c>
      <c r="AF100" s="35">
        <f>IF(ISNA(VLOOKUP($A100&amp;$B100,'6'!$K$11:$L$50,2,0)),0,VLOOKUP($A100&amp;$B100,'6'!$K$11:$L$50,2,0))</f>
        <v>0</v>
      </c>
      <c r="AG100" s="35">
        <f>IF(ISNA(VLOOKUP($A100&amp;$B100,'7'!$K$11:$L$50,2,0)),0,VLOOKUP($A100&amp;$B100,'7'!$K$11:$L$50,2,0))</f>
        <v>0</v>
      </c>
      <c r="AH100" s="35">
        <f>IF(ISNA(VLOOKUP($A100&amp;$B100,'8'!$K$11:$L$50,2,0)),0,VLOOKUP($A100&amp;$B100,'8'!$K$11:$L$50,2,0))</f>
        <v>0</v>
      </c>
      <c r="AI100" s="35">
        <f>IF(ISNA(VLOOKUP($A100&amp;$B100,'9'!$K$11:$L$50,2,0)),0,VLOOKUP($A100&amp;$B100,'9'!$K$11:$L$50,2,0))</f>
        <v>0</v>
      </c>
      <c r="AJ100" s="35">
        <f>IF(ISNA(VLOOKUP($A100&amp;$B100,'10'!$K$11:$L$50,2,0)),0,VLOOKUP($A100&amp;$B100,'10'!$K$11:$L$50,2,0))</f>
        <v>0</v>
      </c>
      <c r="AK100" s="35">
        <f>IF(ISNA(VLOOKUP($A100&amp;$B100,'11'!$K$11:$L$50,2,0)),0,VLOOKUP($A100&amp;$B100,'11'!$K$11:$L$50,2,0))</f>
        <v>0</v>
      </c>
      <c r="AL100" s="35">
        <f>IF(ISNA(VLOOKUP($A100&amp;$B100,'12'!$K$11:$L$50,2,0)),0,VLOOKUP($A100&amp;$B100,'12'!$K$11:$L$50,2,0))</f>
        <v>0</v>
      </c>
      <c r="AM100" s="35">
        <f>IF(ISNA(VLOOKUP($A100&amp;$B100,'13'!$K$11:$L$50,2,0)),0,VLOOKUP($A100&amp;$B100,'13'!$K$11:$L$50,2,0))</f>
        <v>0</v>
      </c>
      <c r="AN100" s="35">
        <f>IF(ISNA(VLOOKUP($A100&amp;$B100,'14'!$K$11:$L$50,2,0)),0,VLOOKUP($A100&amp;$B100,'14'!$K$11:$L$50,2,0))</f>
        <v>0</v>
      </c>
      <c r="AO100" s="35">
        <f>IF(ISNA(VLOOKUP($A100&amp;$B100,'15'!$K$11:$L$50,2,0)),0,VLOOKUP($A100&amp;$B100,'15'!$K$11:$L$50,2,0))</f>
        <v>0</v>
      </c>
      <c r="AP100" s="35">
        <f>IF(ISNA(VLOOKUP($A100&amp;$B100,'15'!$K$11:$L$50,2,0)),0,VLOOKUP($A100&amp;$B100,'15'!$K$11:$L$50,2,0))</f>
        <v>0</v>
      </c>
      <c r="AQ100" s="35">
        <f>IF(ISNA(VLOOKUP($A100&amp;$B100,'15'!$K$11:$L$50,2,0)),0,VLOOKUP($A100&amp;$B100,'15'!$K$11:$L$50,2,0))</f>
        <v>0</v>
      </c>
      <c r="AR100" s="35">
        <f>IF(ISNA(VLOOKUP($A100&amp;$B100,'15'!$K$11:$L$50,2,0)),0,VLOOKUP($A100&amp;$B100,'15'!$K$11:$L$50,2,0))</f>
        <v>0</v>
      </c>
      <c r="AS100" s="35">
        <f>IF(ISNA(VLOOKUP($A100&amp;$B100,'15'!$K$11:$L$50,2,0)),0,VLOOKUP($A100&amp;$B100,'15'!$K$11:$L$50,2,0))</f>
        <v>0</v>
      </c>
      <c r="AT100" s="35">
        <f>IF(ISNA(VLOOKUP($A100&amp;$B100,'15'!$K$11:$L$50,2,0)),0,VLOOKUP($A100&amp;$B100,'15'!$K$11:$L$50,2,0))</f>
        <v>0</v>
      </c>
      <c r="AU100" s="35">
        <f>IF(ISNA(VLOOKUP($A100&amp;$B100,'15'!$K$11:$L$50,2,0)),0,VLOOKUP($A100&amp;$B100,'15'!$K$11:$L$50,2,0))</f>
        <v>0</v>
      </c>
      <c r="AV100" s="35">
        <f>IF(ISNA(VLOOKUP($A100&amp;$B100,'15'!$K$11:$L$50,2,0)),0,VLOOKUP($A100&amp;$B100,'15'!$K$11:$L$50,2,0))</f>
        <v>0</v>
      </c>
      <c r="AW100" s="25">
        <f t="shared" si="8"/>
        <v>0</v>
      </c>
      <c r="AX100" s="26">
        <f t="shared" ca="1" si="9"/>
        <v>0</v>
      </c>
      <c r="AY100" s="27" t="str">
        <f t="shared" ca="1" si="10"/>
        <v>#</v>
      </c>
      <c r="AZ100" s="24" t="str">
        <f t="shared" ca="1" si="11"/>
        <v>#</v>
      </c>
      <c r="BC100" s="181" t="str">
        <f t="shared" si="12"/>
        <v/>
      </c>
      <c r="BD100" s="182">
        <f t="shared" si="13"/>
        <v>0</v>
      </c>
      <c r="BE100" s="183"/>
      <c r="BF100" s="182"/>
      <c r="BG100" s="182"/>
      <c r="BH100" s="35"/>
      <c r="BI100" s="35">
        <f ca="1">E100*Mask!G$27</f>
        <v>0</v>
      </c>
      <c r="BJ100" s="35">
        <f ca="1">F100*Mask!H$27</f>
        <v>0</v>
      </c>
      <c r="BK100" s="35">
        <f ca="1">G100*Mask!I$27</f>
        <v>0</v>
      </c>
      <c r="BL100" s="35">
        <f ca="1">H100*Mask!J$27</f>
        <v>0</v>
      </c>
      <c r="BM100" s="35">
        <f ca="1">I100*Mask!K$27</f>
        <v>0</v>
      </c>
      <c r="BN100" s="35">
        <f ca="1">J100*Mask!L$27</f>
        <v>0</v>
      </c>
      <c r="BO100" s="35">
        <f ca="1">K100*Mask!M$27</f>
        <v>0</v>
      </c>
      <c r="BP100" s="35">
        <f ca="1">L100*Mask!N$27</f>
        <v>0</v>
      </c>
      <c r="BQ100" s="35">
        <f ca="1">M100*Mask!O$27</f>
        <v>0</v>
      </c>
      <c r="BR100" s="35">
        <f ca="1">N100*Mask!P$27</f>
        <v>0</v>
      </c>
      <c r="BS100" s="35">
        <f ca="1">O100*Mask!Q$27</f>
        <v>0</v>
      </c>
      <c r="BT100" s="35">
        <f ca="1">P100*Mask!R$27</f>
        <v>0</v>
      </c>
      <c r="BU100" s="35">
        <f ca="1">Q100*Mask!S$27</f>
        <v>0</v>
      </c>
      <c r="BV100" s="35">
        <f ca="1">R100*Mask!T$27</f>
        <v>0</v>
      </c>
      <c r="BW100" s="35">
        <f ca="1">S100*Mask!U$27</f>
        <v>0</v>
      </c>
      <c r="BX100" s="35">
        <f ca="1">T100*Mask!V$27</f>
        <v>0</v>
      </c>
      <c r="BY100" s="35">
        <f ca="1">U100*Mask!W$27</f>
        <v>0</v>
      </c>
      <c r="BZ100" s="35">
        <f ca="1">V100*Mask!X$27</f>
        <v>0</v>
      </c>
      <c r="CA100" s="35">
        <f ca="1">W100*Mask!Y$27</f>
        <v>0</v>
      </c>
      <c r="CB100" s="35">
        <f ca="1">X100*Mask!Z$27</f>
        <v>0</v>
      </c>
      <c r="CC100" s="35">
        <f ca="1">Y100*Mask!AA$27</f>
        <v>0</v>
      </c>
      <c r="CD100" s="35">
        <f ca="1">Z100*Mask!AB$27</f>
        <v>0</v>
      </c>
      <c r="CE100" s="54"/>
      <c r="CF100" s="54">
        <f>IF(ISBLANK($A100),0,AA100*Mask!G$28)</f>
        <v>0</v>
      </c>
      <c r="CG100" s="54">
        <f>IF(ISBLANK($A100),0,AB100*Mask!H$28)</f>
        <v>0</v>
      </c>
      <c r="CH100" s="54">
        <f>IF(ISBLANK($A100),0,AC100*Mask!I$28)</f>
        <v>0</v>
      </c>
      <c r="CI100" s="54">
        <f>IF(ISBLANK($A100),0,AD100*Mask!J$28)</f>
        <v>0</v>
      </c>
      <c r="CJ100" s="54">
        <f>IF(ISBLANK($A100),0,AE100*Mask!K$28)</f>
        <v>0</v>
      </c>
      <c r="CK100" s="54">
        <f>IF(ISBLANK($A100),0,AF100*Mask!L$28)</f>
        <v>0</v>
      </c>
      <c r="CL100" s="54">
        <f>IF(ISBLANK($A100),0,AG100*Mask!M$28)</f>
        <v>0</v>
      </c>
      <c r="CM100" s="54">
        <f>IF(ISBLANK($A100),0,AH100*Mask!N$28)</f>
        <v>0</v>
      </c>
      <c r="CN100" s="54">
        <f>IF(ISBLANK($A100),0,AI100*Mask!O$28)</f>
        <v>0</v>
      </c>
      <c r="CO100" s="54">
        <f>IF(ISBLANK($A100),0,AJ100*Mask!P$28)</f>
        <v>0</v>
      </c>
      <c r="CP100" s="54">
        <f>IF(ISBLANK($A100),0,AK100*Mask!Q$28)</f>
        <v>0</v>
      </c>
      <c r="CQ100" s="54">
        <f>IF(ISBLANK($A100),0,AL100*Mask!R$28)</f>
        <v>0</v>
      </c>
      <c r="CR100" s="54">
        <f>IF(ISBLANK($A100),0,AM100*Mask!S$28)</f>
        <v>0</v>
      </c>
      <c r="CS100" s="54">
        <f>IF(ISBLANK($A100),0,AN100*Mask!T$28)</f>
        <v>0</v>
      </c>
      <c r="CT100" s="54">
        <f>IF(ISBLANK($A100),0,AO100*Mask!U$28)</f>
        <v>0</v>
      </c>
      <c r="CU100" s="54">
        <f>IF(ISBLANK($A100),0,AP100*Mask!V$28)</f>
        <v>0</v>
      </c>
      <c r="CV100" s="54">
        <f>IF(ISBLANK($A100),0,AQ100*Mask!W$28)</f>
        <v>0</v>
      </c>
      <c r="CW100" s="54">
        <f>IF(ISBLANK($A100),0,AR100*Mask!X$28)</f>
        <v>0</v>
      </c>
      <c r="CX100" s="54">
        <f>IF(ISBLANK($A100),0,AS100*Mask!Y$28)</f>
        <v>0</v>
      </c>
      <c r="CY100" s="54">
        <f>IF(ISBLANK($A100),0,AT100*Mask!Z$28)</f>
        <v>0</v>
      </c>
      <c r="CZ100" s="54">
        <f>IF(ISBLANK($A100),0,AU100*Mask!AA$28)</f>
        <v>0</v>
      </c>
      <c r="DA100" s="54">
        <f>IF(ISBLANK($A100),0,AV100*Mask!AB$28)</f>
        <v>0</v>
      </c>
      <c r="DC100" s="54">
        <f t="shared" ca="1" si="14"/>
        <v>0</v>
      </c>
    </row>
    <row r="101" spans="1:107">
      <c r="A101" s="17"/>
      <c r="B101" s="18"/>
      <c r="C101" s="18"/>
      <c r="D101" s="19"/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35">
        <v>0</v>
      </c>
      <c r="Y101" s="35">
        <v>0</v>
      </c>
      <c r="Z101" s="20">
        <v>0</v>
      </c>
      <c r="AA101" s="35">
        <f>IF(ISNA(VLOOKUP(A101&amp;B101,'1'!$K$11:$L$50,2,0)),0,VLOOKUP(A101&amp;B101,'1'!$K$11:$L$50,2,0))</f>
        <v>0</v>
      </c>
      <c r="AB101" s="35">
        <f>IF(ISNA(VLOOKUP($A101&amp;$B101,'2'!$K$11:$L$50,2,0)),0,VLOOKUP($A101&amp;$B101,'2'!$K$11:$L$50,2,0))</f>
        <v>0</v>
      </c>
      <c r="AC101" s="35">
        <f>IF(ISNA(VLOOKUP($A101&amp;$B101,'3'!$K$11:$L$50,2,0)),0,VLOOKUP($A101&amp;$B101,'3'!$K$11:$L$50,2,0))</f>
        <v>0</v>
      </c>
      <c r="AD101" s="35">
        <f>IF(ISNA(VLOOKUP($A101&amp;$B101,'4'!$K$11:$L$50,2,0)),0,VLOOKUP($A101&amp;$B101,'4'!$K$11:$L$50,2,0))</f>
        <v>0</v>
      </c>
      <c r="AE101" s="35">
        <f>IF(ISNA(VLOOKUP($A101&amp;$B101,'5'!$K$11:$L$50,2,0)),0,VLOOKUP($A101&amp;$B101,'5'!$K$11:$L$50,2,0))</f>
        <v>0</v>
      </c>
      <c r="AF101" s="35">
        <f>IF(ISNA(VLOOKUP($A101&amp;$B101,'6'!$K$11:$L$50,2,0)),0,VLOOKUP($A101&amp;$B101,'6'!$K$11:$L$50,2,0))</f>
        <v>0</v>
      </c>
      <c r="AG101" s="35">
        <f>IF(ISNA(VLOOKUP($A101&amp;$B101,'7'!$K$11:$L$50,2,0)),0,VLOOKUP($A101&amp;$B101,'7'!$K$11:$L$50,2,0))</f>
        <v>0</v>
      </c>
      <c r="AH101" s="35">
        <f>IF(ISNA(VLOOKUP($A101&amp;$B101,'8'!$K$11:$L$50,2,0)),0,VLOOKUP($A101&amp;$B101,'8'!$K$11:$L$50,2,0))</f>
        <v>0</v>
      </c>
      <c r="AI101" s="35">
        <f>IF(ISNA(VLOOKUP($A101&amp;$B101,'9'!$K$11:$L$50,2,0)),0,VLOOKUP($A101&amp;$B101,'9'!$K$11:$L$50,2,0))</f>
        <v>0</v>
      </c>
      <c r="AJ101" s="35">
        <f>IF(ISNA(VLOOKUP($A101&amp;$B101,'10'!$K$11:$L$50,2,0)),0,VLOOKUP($A101&amp;$B101,'10'!$K$11:$L$50,2,0))</f>
        <v>0</v>
      </c>
      <c r="AK101" s="35">
        <f>IF(ISNA(VLOOKUP($A101&amp;$B101,'11'!$K$11:$L$50,2,0)),0,VLOOKUP($A101&amp;$B101,'11'!$K$11:$L$50,2,0))</f>
        <v>0</v>
      </c>
      <c r="AL101" s="35">
        <f>IF(ISNA(VLOOKUP($A101&amp;$B101,'12'!$K$11:$L$50,2,0)),0,VLOOKUP($A101&amp;$B101,'12'!$K$11:$L$50,2,0))</f>
        <v>0</v>
      </c>
      <c r="AM101" s="35">
        <f>IF(ISNA(VLOOKUP($A101&amp;$B101,'13'!$K$11:$L$50,2,0)),0,VLOOKUP($A101&amp;$B101,'13'!$K$11:$L$50,2,0))</f>
        <v>0</v>
      </c>
      <c r="AN101" s="35">
        <f>IF(ISNA(VLOOKUP($A101&amp;$B101,'14'!$K$11:$L$50,2,0)),0,VLOOKUP($A101&amp;$B101,'14'!$K$11:$L$50,2,0))</f>
        <v>0</v>
      </c>
      <c r="AO101" s="35">
        <f>IF(ISNA(VLOOKUP($A101&amp;$B101,'15'!$K$11:$L$50,2,0)),0,VLOOKUP($A101&amp;$B101,'15'!$K$11:$L$50,2,0))</f>
        <v>0</v>
      </c>
      <c r="AP101" s="35">
        <f>IF(ISNA(VLOOKUP($A101&amp;$B101,'15'!$K$11:$L$50,2,0)),0,VLOOKUP($A101&amp;$B101,'15'!$K$11:$L$50,2,0))</f>
        <v>0</v>
      </c>
      <c r="AQ101" s="35">
        <f>IF(ISNA(VLOOKUP($A101&amp;$B101,'15'!$K$11:$L$50,2,0)),0,VLOOKUP($A101&amp;$B101,'15'!$K$11:$L$50,2,0))</f>
        <v>0</v>
      </c>
      <c r="AR101" s="35">
        <f>IF(ISNA(VLOOKUP($A101&amp;$B101,'15'!$K$11:$L$50,2,0)),0,VLOOKUP($A101&amp;$B101,'15'!$K$11:$L$50,2,0))</f>
        <v>0</v>
      </c>
      <c r="AS101" s="35">
        <f>IF(ISNA(VLOOKUP($A101&amp;$B101,'15'!$K$11:$L$50,2,0)),0,VLOOKUP($A101&amp;$B101,'15'!$K$11:$L$50,2,0))</f>
        <v>0</v>
      </c>
      <c r="AT101" s="35">
        <f>IF(ISNA(VLOOKUP($A101&amp;$B101,'15'!$K$11:$L$50,2,0)),0,VLOOKUP($A101&amp;$B101,'15'!$K$11:$L$50,2,0))</f>
        <v>0</v>
      </c>
      <c r="AU101" s="35">
        <f>IF(ISNA(VLOOKUP($A101&amp;$B101,'15'!$K$11:$L$50,2,0)),0,VLOOKUP($A101&amp;$B101,'15'!$K$11:$L$50,2,0))</f>
        <v>0</v>
      </c>
      <c r="AV101" s="35">
        <f>IF(ISNA(VLOOKUP($A101&amp;$B101,'15'!$K$11:$L$50,2,0)),0,VLOOKUP($A101&amp;$B101,'15'!$K$11:$L$50,2,0))</f>
        <v>0</v>
      </c>
      <c r="AW101" s="25">
        <f t="shared" si="8"/>
        <v>0</v>
      </c>
      <c r="AX101" s="26">
        <f t="shared" ca="1" si="9"/>
        <v>0</v>
      </c>
      <c r="AY101" s="27" t="str">
        <f t="shared" ca="1" si="10"/>
        <v>#</v>
      </c>
      <c r="AZ101" s="24" t="str">
        <f t="shared" ca="1" si="11"/>
        <v>#</v>
      </c>
      <c r="BC101" s="181" t="str">
        <f t="shared" si="12"/>
        <v/>
      </c>
      <c r="BD101" s="182">
        <f t="shared" si="13"/>
        <v>0</v>
      </c>
      <c r="BE101" s="183"/>
      <c r="BF101" s="182"/>
      <c r="BG101" s="182"/>
      <c r="BH101" s="35"/>
      <c r="BI101" s="35">
        <f ca="1">E101*Mask!G$27</f>
        <v>0</v>
      </c>
      <c r="BJ101" s="35">
        <f ca="1">F101*Mask!H$27</f>
        <v>0</v>
      </c>
      <c r="BK101" s="35">
        <f ca="1">G101*Mask!I$27</f>
        <v>0</v>
      </c>
      <c r="BL101" s="35">
        <f ca="1">H101*Mask!J$27</f>
        <v>0</v>
      </c>
      <c r="BM101" s="35">
        <f ca="1">I101*Mask!K$27</f>
        <v>0</v>
      </c>
      <c r="BN101" s="35">
        <f ca="1">J101*Mask!L$27</f>
        <v>0</v>
      </c>
      <c r="BO101" s="35">
        <f ca="1">K101*Mask!M$27</f>
        <v>0</v>
      </c>
      <c r="BP101" s="35">
        <f ca="1">L101*Mask!N$27</f>
        <v>0</v>
      </c>
      <c r="BQ101" s="35">
        <f ca="1">M101*Mask!O$27</f>
        <v>0</v>
      </c>
      <c r="BR101" s="35">
        <f ca="1">N101*Mask!P$27</f>
        <v>0</v>
      </c>
      <c r="BS101" s="35">
        <f ca="1">O101*Mask!Q$27</f>
        <v>0</v>
      </c>
      <c r="BT101" s="35">
        <f ca="1">P101*Mask!R$27</f>
        <v>0</v>
      </c>
      <c r="BU101" s="35">
        <f ca="1">Q101*Mask!S$27</f>
        <v>0</v>
      </c>
      <c r="BV101" s="35">
        <f ca="1">R101*Mask!T$27</f>
        <v>0</v>
      </c>
      <c r="BW101" s="35">
        <f ca="1">S101*Mask!U$27</f>
        <v>0</v>
      </c>
      <c r="BX101" s="35">
        <f ca="1">T101*Mask!V$27</f>
        <v>0</v>
      </c>
      <c r="BY101" s="35">
        <f ca="1">U101*Mask!W$27</f>
        <v>0</v>
      </c>
      <c r="BZ101" s="35">
        <f ca="1">V101*Mask!X$27</f>
        <v>0</v>
      </c>
      <c r="CA101" s="35">
        <f ca="1">W101*Mask!Y$27</f>
        <v>0</v>
      </c>
      <c r="CB101" s="35">
        <f ca="1">X101*Mask!Z$27</f>
        <v>0</v>
      </c>
      <c r="CC101" s="35">
        <f ca="1">Y101*Mask!AA$27</f>
        <v>0</v>
      </c>
      <c r="CD101" s="35">
        <f ca="1">Z101*Mask!AB$27</f>
        <v>0</v>
      </c>
      <c r="CE101" s="54"/>
      <c r="CF101" s="54">
        <f>IF(ISBLANK($A101),0,AA101*Mask!G$28)</f>
        <v>0</v>
      </c>
      <c r="CG101" s="54">
        <f>IF(ISBLANK($A101),0,AB101*Mask!H$28)</f>
        <v>0</v>
      </c>
      <c r="CH101" s="54">
        <f>IF(ISBLANK($A101),0,AC101*Mask!I$28)</f>
        <v>0</v>
      </c>
      <c r="CI101" s="54">
        <f>IF(ISBLANK($A101),0,AD101*Mask!J$28)</f>
        <v>0</v>
      </c>
      <c r="CJ101" s="54">
        <f>IF(ISBLANK($A101),0,AE101*Mask!K$28)</f>
        <v>0</v>
      </c>
      <c r="CK101" s="54">
        <f>IF(ISBLANK($A101),0,AF101*Mask!L$28)</f>
        <v>0</v>
      </c>
      <c r="CL101" s="54">
        <f>IF(ISBLANK($A101),0,AG101*Mask!M$28)</f>
        <v>0</v>
      </c>
      <c r="CM101" s="54">
        <f>IF(ISBLANK($A101),0,AH101*Mask!N$28)</f>
        <v>0</v>
      </c>
      <c r="CN101" s="54">
        <f>IF(ISBLANK($A101),0,AI101*Mask!O$28)</f>
        <v>0</v>
      </c>
      <c r="CO101" s="54">
        <f>IF(ISBLANK($A101),0,AJ101*Mask!P$28)</f>
        <v>0</v>
      </c>
      <c r="CP101" s="54">
        <f>IF(ISBLANK($A101),0,AK101*Mask!Q$28)</f>
        <v>0</v>
      </c>
      <c r="CQ101" s="54">
        <f>IF(ISBLANK($A101),0,AL101*Mask!R$28)</f>
        <v>0</v>
      </c>
      <c r="CR101" s="54">
        <f>IF(ISBLANK($A101),0,AM101*Mask!S$28)</f>
        <v>0</v>
      </c>
      <c r="CS101" s="54">
        <f>IF(ISBLANK($A101),0,AN101*Mask!T$28)</f>
        <v>0</v>
      </c>
      <c r="CT101" s="54">
        <f>IF(ISBLANK($A101),0,AO101*Mask!U$28)</f>
        <v>0</v>
      </c>
      <c r="CU101" s="54">
        <f>IF(ISBLANK($A101),0,AP101*Mask!V$28)</f>
        <v>0</v>
      </c>
      <c r="CV101" s="54">
        <f>IF(ISBLANK($A101),0,AQ101*Mask!W$28)</f>
        <v>0</v>
      </c>
      <c r="CW101" s="54">
        <f>IF(ISBLANK($A101),0,AR101*Mask!X$28)</f>
        <v>0</v>
      </c>
      <c r="CX101" s="54">
        <f>IF(ISBLANK($A101),0,AS101*Mask!Y$28)</f>
        <v>0</v>
      </c>
      <c r="CY101" s="54">
        <f>IF(ISBLANK($A101),0,AT101*Mask!Z$28)</f>
        <v>0</v>
      </c>
      <c r="CZ101" s="54">
        <f>IF(ISBLANK($A101),0,AU101*Mask!AA$28)</f>
        <v>0</v>
      </c>
      <c r="DA101" s="54">
        <f>IF(ISBLANK($A101),0,AV101*Mask!AB$28)</f>
        <v>0</v>
      </c>
      <c r="DC101" s="54">
        <f t="shared" ca="1" si="14"/>
        <v>0</v>
      </c>
    </row>
    <row r="102" spans="1:107">
      <c r="A102" s="17"/>
      <c r="B102" s="18"/>
      <c r="C102" s="18"/>
      <c r="D102" s="19"/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35">
        <v>0</v>
      </c>
      <c r="Y102" s="35">
        <v>0</v>
      </c>
      <c r="Z102" s="20">
        <v>0</v>
      </c>
      <c r="AA102" s="35">
        <f>IF(ISNA(VLOOKUP(A102&amp;B102,'1'!$K$11:$L$50,2,0)),0,VLOOKUP(A102&amp;B102,'1'!$K$11:$L$50,2,0))</f>
        <v>0</v>
      </c>
      <c r="AB102" s="35">
        <f>IF(ISNA(VLOOKUP($A102&amp;$B102,'2'!$K$11:$L$50,2,0)),0,VLOOKUP($A102&amp;$B102,'2'!$K$11:$L$50,2,0))</f>
        <v>0</v>
      </c>
      <c r="AC102" s="35">
        <f>IF(ISNA(VLOOKUP($A102&amp;$B102,'3'!$K$11:$L$50,2,0)),0,VLOOKUP($A102&amp;$B102,'3'!$K$11:$L$50,2,0))</f>
        <v>0</v>
      </c>
      <c r="AD102" s="35">
        <f>IF(ISNA(VLOOKUP($A102&amp;$B102,'4'!$K$11:$L$50,2,0)),0,VLOOKUP($A102&amp;$B102,'4'!$K$11:$L$50,2,0))</f>
        <v>0</v>
      </c>
      <c r="AE102" s="35">
        <f>IF(ISNA(VLOOKUP($A102&amp;$B102,'5'!$K$11:$L$50,2,0)),0,VLOOKUP($A102&amp;$B102,'5'!$K$11:$L$50,2,0))</f>
        <v>0</v>
      </c>
      <c r="AF102" s="35">
        <f>IF(ISNA(VLOOKUP($A102&amp;$B102,'6'!$K$11:$L$50,2,0)),0,VLOOKUP($A102&amp;$B102,'6'!$K$11:$L$50,2,0))</f>
        <v>0</v>
      </c>
      <c r="AG102" s="35">
        <f>IF(ISNA(VLOOKUP($A102&amp;$B102,'7'!$K$11:$L$50,2,0)),0,VLOOKUP($A102&amp;$B102,'7'!$K$11:$L$50,2,0))</f>
        <v>0</v>
      </c>
      <c r="AH102" s="35">
        <f>IF(ISNA(VLOOKUP($A102&amp;$B102,'8'!$K$11:$L$50,2,0)),0,VLOOKUP($A102&amp;$B102,'8'!$K$11:$L$50,2,0))</f>
        <v>0</v>
      </c>
      <c r="AI102" s="35">
        <f>IF(ISNA(VLOOKUP($A102&amp;$B102,'9'!$K$11:$L$50,2,0)),0,VLOOKUP($A102&amp;$B102,'9'!$K$11:$L$50,2,0))</f>
        <v>0</v>
      </c>
      <c r="AJ102" s="35">
        <f>IF(ISNA(VLOOKUP($A102&amp;$B102,'10'!$K$11:$L$50,2,0)),0,VLOOKUP($A102&amp;$B102,'10'!$K$11:$L$50,2,0))</f>
        <v>0</v>
      </c>
      <c r="AK102" s="35">
        <f>IF(ISNA(VLOOKUP($A102&amp;$B102,'11'!$K$11:$L$50,2,0)),0,VLOOKUP($A102&amp;$B102,'11'!$K$11:$L$50,2,0))</f>
        <v>0</v>
      </c>
      <c r="AL102" s="35">
        <f>IF(ISNA(VLOOKUP($A102&amp;$B102,'12'!$K$11:$L$50,2,0)),0,VLOOKUP($A102&amp;$B102,'12'!$K$11:$L$50,2,0))</f>
        <v>0</v>
      </c>
      <c r="AM102" s="35">
        <f>IF(ISNA(VLOOKUP($A102&amp;$B102,'13'!$K$11:$L$50,2,0)),0,VLOOKUP($A102&amp;$B102,'13'!$K$11:$L$50,2,0))</f>
        <v>0</v>
      </c>
      <c r="AN102" s="35">
        <f>IF(ISNA(VLOOKUP($A102&amp;$B102,'14'!$K$11:$L$50,2,0)),0,VLOOKUP($A102&amp;$B102,'14'!$K$11:$L$50,2,0))</f>
        <v>0</v>
      </c>
      <c r="AO102" s="35">
        <f>IF(ISNA(VLOOKUP($A102&amp;$B102,'15'!$K$11:$L$50,2,0)),0,VLOOKUP($A102&amp;$B102,'15'!$K$11:$L$50,2,0))</f>
        <v>0</v>
      </c>
      <c r="AP102" s="35">
        <f>IF(ISNA(VLOOKUP($A102&amp;$B102,'15'!$K$11:$L$50,2,0)),0,VLOOKUP($A102&amp;$B102,'15'!$K$11:$L$50,2,0))</f>
        <v>0</v>
      </c>
      <c r="AQ102" s="35">
        <f>IF(ISNA(VLOOKUP($A102&amp;$B102,'15'!$K$11:$L$50,2,0)),0,VLOOKUP($A102&amp;$B102,'15'!$K$11:$L$50,2,0))</f>
        <v>0</v>
      </c>
      <c r="AR102" s="35">
        <f>IF(ISNA(VLOOKUP($A102&amp;$B102,'15'!$K$11:$L$50,2,0)),0,VLOOKUP($A102&amp;$B102,'15'!$K$11:$L$50,2,0))</f>
        <v>0</v>
      </c>
      <c r="AS102" s="35">
        <f>IF(ISNA(VLOOKUP($A102&amp;$B102,'15'!$K$11:$L$50,2,0)),0,VLOOKUP($A102&amp;$B102,'15'!$K$11:$L$50,2,0))</f>
        <v>0</v>
      </c>
      <c r="AT102" s="35">
        <f>IF(ISNA(VLOOKUP($A102&amp;$B102,'15'!$K$11:$L$50,2,0)),0,VLOOKUP($A102&amp;$B102,'15'!$K$11:$L$50,2,0))</f>
        <v>0</v>
      </c>
      <c r="AU102" s="35">
        <f>IF(ISNA(VLOOKUP($A102&amp;$B102,'15'!$K$11:$L$50,2,0)),0,VLOOKUP($A102&amp;$B102,'15'!$K$11:$L$50,2,0))</f>
        <v>0</v>
      </c>
      <c r="AV102" s="35">
        <f>IF(ISNA(VLOOKUP($A102&amp;$B102,'15'!$K$11:$L$50,2,0)),0,VLOOKUP($A102&amp;$B102,'15'!$K$11:$L$50,2,0))</f>
        <v>0</v>
      </c>
      <c r="AW102" s="25">
        <f t="shared" si="8"/>
        <v>0</v>
      </c>
      <c r="AX102" s="26">
        <f t="shared" ca="1" si="9"/>
        <v>0</v>
      </c>
      <c r="AY102" s="27" t="str">
        <f t="shared" ca="1" si="10"/>
        <v>#</v>
      </c>
      <c r="AZ102" s="24" t="str">
        <f t="shared" ca="1" si="11"/>
        <v>#</v>
      </c>
      <c r="BC102" s="181" t="str">
        <f t="shared" si="12"/>
        <v/>
      </c>
      <c r="BD102" s="182">
        <f t="shared" si="13"/>
        <v>0</v>
      </c>
      <c r="BE102" s="183"/>
      <c r="BF102" s="182"/>
      <c r="BG102" s="182"/>
      <c r="BH102" s="35"/>
      <c r="BI102" s="35">
        <f ca="1">E102*Mask!G$27</f>
        <v>0</v>
      </c>
      <c r="BJ102" s="35">
        <f ca="1">F102*Mask!H$27</f>
        <v>0</v>
      </c>
      <c r="BK102" s="35">
        <f ca="1">G102*Mask!I$27</f>
        <v>0</v>
      </c>
      <c r="BL102" s="35">
        <f ca="1">H102*Mask!J$27</f>
        <v>0</v>
      </c>
      <c r="BM102" s="35">
        <f ca="1">I102*Mask!K$27</f>
        <v>0</v>
      </c>
      <c r="BN102" s="35">
        <f ca="1">J102*Mask!L$27</f>
        <v>0</v>
      </c>
      <c r="BO102" s="35">
        <f ca="1">K102*Mask!M$27</f>
        <v>0</v>
      </c>
      <c r="BP102" s="35">
        <f ca="1">L102*Mask!N$27</f>
        <v>0</v>
      </c>
      <c r="BQ102" s="35">
        <f ca="1">M102*Mask!O$27</f>
        <v>0</v>
      </c>
      <c r="BR102" s="35">
        <f ca="1">N102*Mask!P$27</f>
        <v>0</v>
      </c>
      <c r="BS102" s="35">
        <f ca="1">O102*Mask!Q$27</f>
        <v>0</v>
      </c>
      <c r="BT102" s="35">
        <f ca="1">P102*Mask!R$27</f>
        <v>0</v>
      </c>
      <c r="BU102" s="35">
        <f ca="1">Q102*Mask!S$27</f>
        <v>0</v>
      </c>
      <c r="BV102" s="35">
        <f ca="1">R102*Mask!T$27</f>
        <v>0</v>
      </c>
      <c r="BW102" s="35">
        <f ca="1">S102*Mask!U$27</f>
        <v>0</v>
      </c>
      <c r="BX102" s="35">
        <f ca="1">T102*Mask!V$27</f>
        <v>0</v>
      </c>
      <c r="BY102" s="35">
        <f ca="1">U102*Mask!W$27</f>
        <v>0</v>
      </c>
      <c r="BZ102" s="35">
        <f ca="1">V102*Mask!X$27</f>
        <v>0</v>
      </c>
      <c r="CA102" s="35">
        <f ca="1">W102*Mask!Y$27</f>
        <v>0</v>
      </c>
      <c r="CB102" s="35">
        <f ca="1">X102*Mask!Z$27</f>
        <v>0</v>
      </c>
      <c r="CC102" s="35">
        <f ca="1">Y102*Mask!AA$27</f>
        <v>0</v>
      </c>
      <c r="CD102" s="35">
        <f ca="1">Z102*Mask!AB$27</f>
        <v>0</v>
      </c>
      <c r="CE102" s="54"/>
      <c r="CF102" s="54">
        <f>IF(ISBLANK($A102),0,AA102*Mask!G$28)</f>
        <v>0</v>
      </c>
      <c r="CG102" s="54">
        <f>IF(ISBLANK($A102),0,AB102*Mask!H$28)</f>
        <v>0</v>
      </c>
      <c r="CH102" s="54">
        <f>IF(ISBLANK($A102),0,AC102*Mask!I$28)</f>
        <v>0</v>
      </c>
      <c r="CI102" s="54">
        <f>IF(ISBLANK($A102),0,AD102*Mask!J$28)</f>
        <v>0</v>
      </c>
      <c r="CJ102" s="54">
        <f>IF(ISBLANK($A102),0,AE102*Mask!K$28)</f>
        <v>0</v>
      </c>
      <c r="CK102" s="54">
        <f>IF(ISBLANK($A102),0,AF102*Mask!L$28)</f>
        <v>0</v>
      </c>
      <c r="CL102" s="54">
        <f>IF(ISBLANK($A102),0,AG102*Mask!M$28)</f>
        <v>0</v>
      </c>
      <c r="CM102" s="54">
        <f>IF(ISBLANK($A102),0,AH102*Mask!N$28)</f>
        <v>0</v>
      </c>
      <c r="CN102" s="54">
        <f>IF(ISBLANK($A102),0,AI102*Mask!O$28)</f>
        <v>0</v>
      </c>
      <c r="CO102" s="54">
        <f>IF(ISBLANK($A102),0,AJ102*Mask!P$28)</f>
        <v>0</v>
      </c>
      <c r="CP102" s="54">
        <f>IF(ISBLANK($A102),0,AK102*Mask!Q$28)</f>
        <v>0</v>
      </c>
      <c r="CQ102" s="54">
        <f>IF(ISBLANK($A102),0,AL102*Mask!R$28)</f>
        <v>0</v>
      </c>
      <c r="CR102" s="54">
        <f>IF(ISBLANK($A102),0,AM102*Mask!S$28)</f>
        <v>0</v>
      </c>
      <c r="CS102" s="54">
        <f>IF(ISBLANK($A102),0,AN102*Mask!T$28)</f>
        <v>0</v>
      </c>
      <c r="CT102" s="54">
        <f>IF(ISBLANK($A102),0,AO102*Mask!U$28)</f>
        <v>0</v>
      </c>
      <c r="CU102" s="54">
        <f>IF(ISBLANK($A102),0,AP102*Mask!V$28)</f>
        <v>0</v>
      </c>
      <c r="CV102" s="54">
        <f>IF(ISBLANK($A102),0,AQ102*Mask!W$28)</f>
        <v>0</v>
      </c>
      <c r="CW102" s="54">
        <f>IF(ISBLANK($A102),0,AR102*Mask!X$28)</f>
        <v>0</v>
      </c>
      <c r="CX102" s="54">
        <f>IF(ISBLANK($A102),0,AS102*Mask!Y$28)</f>
        <v>0</v>
      </c>
      <c r="CY102" s="54">
        <f>IF(ISBLANK($A102),0,AT102*Mask!Z$28)</f>
        <v>0</v>
      </c>
      <c r="CZ102" s="54">
        <f>IF(ISBLANK($A102),0,AU102*Mask!AA$28)</f>
        <v>0</v>
      </c>
      <c r="DA102" s="54">
        <f>IF(ISBLANK($A102),0,AV102*Mask!AB$28)</f>
        <v>0</v>
      </c>
      <c r="DC102" s="54">
        <f t="shared" ca="1" si="14"/>
        <v>0</v>
      </c>
    </row>
    <row r="103" spans="1:107">
      <c r="A103" s="17"/>
      <c r="B103" s="18"/>
      <c r="C103" s="18"/>
      <c r="D103" s="19"/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35">
        <v>0</v>
      </c>
      <c r="Y103" s="35">
        <v>0</v>
      </c>
      <c r="Z103" s="20">
        <v>0</v>
      </c>
      <c r="AA103" s="35">
        <f>IF(ISNA(VLOOKUP(A103&amp;B103,'1'!$K$11:$L$50,2,0)),0,VLOOKUP(A103&amp;B103,'1'!$K$11:$L$50,2,0))</f>
        <v>0</v>
      </c>
      <c r="AB103" s="35">
        <f>IF(ISNA(VLOOKUP($A103&amp;$B103,'2'!$K$11:$L$50,2,0)),0,VLOOKUP($A103&amp;$B103,'2'!$K$11:$L$50,2,0))</f>
        <v>0</v>
      </c>
      <c r="AC103" s="35">
        <f>IF(ISNA(VLOOKUP($A103&amp;$B103,'3'!$K$11:$L$50,2,0)),0,VLOOKUP($A103&amp;$B103,'3'!$K$11:$L$50,2,0))</f>
        <v>0</v>
      </c>
      <c r="AD103" s="35">
        <f>IF(ISNA(VLOOKUP($A103&amp;$B103,'4'!$K$11:$L$50,2,0)),0,VLOOKUP($A103&amp;$B103,'4'!$K$11:$L$50,2,0))</f>
        <v>0</v>
      </c>
      <c r="AE103" s="35">
        <f>IF(ISNA(VLOOKUP($A103&amp;$B103,'5'!$K$11:$L$50,2,0)),0,VLOOKUP($A103&amp;$B103,'5'!$K$11:$L$50,2,0))</f>
        <v>0</v>
      </c>
      <c r="AF103" s="35">
        <f>IF(ISNA(VLOOKUP($A103&amp;$B103,'6'!$K$11:$L$50,2,0)),0,VLOOKUP($A103&amp;$B103,'6'!$K$11:$L$50,2,0))</f>
        <v>0</v>
      </c>
      <c r="AG103" s="35">
        <f>IF(ISNA(VLOOKUP($A103&amp;$B103,'7'!$K$11:$L$50,2,0)),0,VLOOKUP($A103&amp;$B103,'7'!$K$11:$L$50,2,0))</f>
        <v>0</v>
      </c>
      <c r="AH103" s="35">
        <f>IF(ISNA(VLOOKUP($A103&amp;$B103,'8'!$K$11:$L$50,2,0)),0,VLOOKUP($A103&amp;$B103,'8'!$K$11:$L$50,2,0))</f>
        <v>0</v>
      </c>
      <c r="AI103" s="35">
        <f>IF(ISNA(VLOOKUP($A103&amp;$B103,'9'!$K$11:$L$50,2,0)),0,VLOOKUP($A103&amp;$B103,'9'!$K$11:$L$50,2,0))</f>
        <v>0</v>
      </c>
      <c r="AJ103" s="35">
        <f>IF(ISNA(VLOOKUP($A103&amp;$B103,'10'!$K$11:$L$50,2,0)),0,VLOOKUP($A103&amp;$B103,'10'!$K$11:$L$50,2,0))</f>
        <v>0</v>
      </c>
      <c r="AK103" s="35">
        <f>IF(ISNA(VLOOKUP($A103&amp;$B103,'11'!$K$11:$L$50,2,0)),0,VLOOKUP($A103&amp;$B103,'11'!$K$11:$L$50,2,0))</f>
        <v>0</v>
      </c>
      <c r="AL103" s="35">
        <f>IF(ISNA(VLOOKUP($A103&amp;$B103,'12'!$K$11:$L$50,2,0)),0,VLOOKUP($A103&amp;$B103,'12'!$K$11:$L$50,2,0))</f>
        <v>0</v>
      </c>
      <c r="AM103" s="35">
        <f>IF(ISNA(VLOOKUP($A103&amp;$B103,'13'!$K$11:$L$50,2,0)),0,VLOOKUP($A103&amp;$B103,'13'!$K$11:$L$50,2,0))</f>
        <v>0</v>
      </c>
      <c r="AN103" s="35">
        <f>IF(ISNA(VLOOKUP($A103&amp;$B103,'14'!$K$11:$L$50,2,0)),0,VLOOKUP($A103&amp;$B103,'14'!$K$11:$L$50,2,0))</f>
        <v>0</v>
      </c>
      <c r="AO103" s="35">
        <f>IF(ISNA(VLOOKUP($A103&amp;$B103,'15'!$K$11:$L$50,2,0)),0,VLOOKUP($A103&amp;$B103,'15'!$K$11:$L$50,2,0))</f>
        <v>0</v>
      </c>
      <c r="AP103" s="35">
        <f>IF(ISNA(VLOOKUP($A103&amp;$B103,'15'!$K$11:$L$50,2,0)),0,VLOOKUP($A103&amp;$B103,'15'!$K$11:$L$50,2,0))</f>
        <v>0</v>
      </c>
      <c r="AQ103" s="35">
        <f>IF(ISNA(VLOOKUP($A103&amp;$B103,'15'!$K$11:$L$50,2,0)),0,VLOOKUP($A103&amp;$B103,'15'!$K$11:$L$50,2,0))</f>
        <v>0</v>
      </c>
      <c r="AR103" s="35">
        <f>IF(ISNA(VLOOKUP($A103&amp;$B103,'15'!$K$11:$L$50,2,0)),0,VLOOKUP($A103&amp;$B103,'15'!$K$11:$L$50,2,0))</f>
        <v>0</v>
      </c>
      <c r="AS103" s="35">
        <f>IF(ISNA(VLOOKUP($A103&amp;$B103,'15'!$K$11:$L$50,2,0)),0,VLOOKUP($A103&amp;$B103,'15'!$K$11:$L$50,2,0))</f>
        <v>0</v>
      </c>
      <c r="AT103" s="35">
        <f>IF(ISNA(VLOOKUP($A103&amp;$B103,'15'!$K$11:$L$50,2,0)),0,VLOOKUP($A103&amp;$B103,'15'!$K$11:$L$50,2,0))</f>
        <v>0</v>
      </c>
      <c r="AU103" s="35">
        <f>IF(ISNA(VLOOKUP($A103&amp;$B103,'15'!$K$11:$L$50,2,0)),0,VLOOKUP($A103&amp;$B103,'15'!$K$11:$L$50,2,0))</f>
        <v>0</v>
      </c>
      <c r="AV103" s="35">
        <f>IF(ISNA(VLOOKUP($A103&amp;$B103,'15'!$K$11:$L$50,2,0)),0,VLOOKUP($A103&amp;$B103,'15'!$K$11:$L$50,2,0))</f>
        <v>0</v>
      </c>
      <c r="AW103" s="25">
        <f t="shared" si="8"/>
        <v>0</v>
      </c>
      <c r="AX103" s="26">
        <f t="shared" ca="1" si="9"/>
        <v>0</v>
      </c>
      <c r="AY103" s="27" t="str">
        <f t="shared" ca="1" si="10"/>
        <v>#</v>
      </c>
      <c r="AZ103" s="24" t="str">
        <f t="shared" ca="1" si="11"/>
        <v>#</v>
      </c>
      <c r="BC103" s="181" t="str">
        <f t="shared" si="12"/>
        <v/>
      </c>
      <c r="BD103" s="182">
        <f t="shared" si="13"/>
        <v>0</v>
      </c>
      <c r="BE103" s="183"/>
      <c r="BF103" s="182"/>
      <c r="BG103" s="182"/>
      <c r="BH103" s="35"/>
      <c r="BI103" s="35">
        <f ca="1">E103*Mask!G$27</f>
        <v>0</v>
      </c>
      <c r="BJ103" s="35">
        <f ca="1">F103*Mask!H$27</f>
        <v>0</v>
      </c>
      <c r="BK103" s="35">
        <f ca="1">G103*Mask!I$27</f>
        <v>0</v>
      </c>
      <c r="BL103" s="35">
        <f ca="1">H103*Mask!J$27</f>
        <v>0</v>
      </c>
      <c r="BM103" s="35">
        <f ca="1">I103*Mask!K$27</f>
        <v>0</v>
      </c>
      <c r="BN103" s="35">
        <f ca="1">J103*Mask!L$27</f>
        <v>0</v>
      </c>
      <c r="BO103" s="35">
        <f ca="1">K103*Mask!M$27</f>
        <v>0</v>
      </c>
      <c r="BP103" s="35">
        <f ca="1">L103*Mask!N$27</f>
        <v>0</v>
      </c>
      <c r="BQ103" s="35">
        <f ca="1">M103*Mask!O$27</f>
        <v>0</v>
      </c>
      <c r="BR103" s="35">
        <f ca="1">N103*Mask!P$27</f>
        <v>0</v>
      </c>
      <c r="BS103" s="35">
        <f ca="1">O103*Mask!Q$27</f>
        <v>0</v>
      </c>
      <c r="BT103" s="35">
        <f ca="1">P103*Mask!R$27</f>
        <v>0</v>
      </c>
      <c r="BU103" s="35">
        <f ca="1">Q103*Mask!S$27</f>
        <v>0</v>
      </c>
      <c r="BV103" s="35">
        <f ca="1">R103*Mask!T$27</f>
        <v>0</v>
      </c>
      <c r="BW103" s="35">
        <f ca="1">S103*Mask!U$27</f>
        <v>0</v>
      </c>
      <c r="BX103" s="35">
        <f ca="1">T103*Mask!V$27</f>
        <v>0</v>
      </c>
      <c r="BY103" s="35">
        <f ca="1">U103*Mask!W$27</f>
        <v>0</v>
      </c>
      <c r="BZ103" s="35">
        <f ca="1">V103*Mask!X$27</f>
        <v>0</v>
      </c>
      <c r="CA103" s="35">
        <f ca="1">W103*Mask!Y$27</f>
        <v>0</v>
      </c>
      <c r="CB103" s="35">
        <f ca="1">X103*Mask!Z$27</f>
        <v>0</v>
      </c>
      <c r="CC103" s="35">
        <f ca="1">Y103*Mask!AA$27</f>
        <v>0</v>
      </c>
      <c r="CD103" s="35">
        <f ca="1">Z103*Mask!AB$27</f>
        <v>0</v>
      </c>
      <c r="CE103" s="54"/>
      <c r="CF103" s="54">
        <f>IF(ISBLANK($A103),0,AA103*Mask!G$28)</f>
        <v>0</v>
      </c>
      <c r="CG103" s="54">
        <f>IF(ISBLANK($A103),0,AB103*Mask!H$28)</f>
        <v>0</v>
      </c>
      <c r="CH103" s="54">
        <f>IF(ISBLANK($A103),0,AC103*Mask!I$28)</f>
        <v>0</v>
      </c>
      <c r="CI103" s="54">
        <f>IF(ISBLANK($A103),0,AD103*Mask!J$28)</f>
        <v>0</v>
      </c>
      <c r="CJ103" s="54">
        <f>IF(ISBLANK($A103),0,AE103*Mask!K$28)</f>
        <v>0</v>
      </c>
      <c r="CK103" s="54">
        <f>IF(ISBLANK($A103),0,AF103*Mask!L$28)</f>
        <v>0</v>
      </c>
      <c r="CL103" s="54">
        <f>IF(ISBLANK($A103),0,AG103*Mask!M$28)</f>
        <v>0</v>
      </c>
      <c r="CM103" s="54">
        <f>IF(ISBLANK($A103),0,AH103*Mask!N$28)</f>
        <v>0</v>
      </c>
      <c r="CN103" s="54">
        <f>IF(ISBLANK($A103),0,AI103*Mask!O$28)</f>
        <v>0</v>
      </c>
      <c r="CO103" s="54">
        <f>IF(ISBLANK($A103),0,AJ103*Mask!P$28)</f>
        <v>0</v>
      </c>
      <c r="CP103" s="54">
        <f>IF(ISBLANK($A103),0,AK103*Mask!Q$28)</f>
        <v>0</v>
      </c>
      <c r="CQ103" s="54">
        <f>IF(ISBLANK($A103),0,AL103*Mask!R$28)</f>
        <v>0</v>
      </c>
      <c r="CR103" s="54">
        <f>IF(ISBLANK($A103),0,AM103*Mask!S$28)</f>
        <v>0</v>
      </c>
      <c r="CS103" s="54">
        <f>IF(ISBLANK($A103),0,AN103*Mask!T$28)</f>
        <v>0</v>
      </c>
      <c r="CT103" s="54">
        <f>IF(ISBLANK($A103),0,AO103*Mask!U$28)</f>
        <v>0</v>
      </c>
      <c r="CU103" s="54">
        <f>IF(ISBLANK($A103),0,AP103*Mask!V$28)</f>
        <v>0</v>
      </c>
      <c r="CV103" s="54">
        <f>IF(ISBLANK($A103),0,AQ103*Mask!W$28)</f>
        <v>0</v>
      </c>
      <c r="CW103" s="54">
        <f>IF(ISBLANK($A103),0,AR103*Mask!X$28)</f>
        <v>0</v>
      </c>
      <c r="CX103" s="54">
        <f>IF(ISBLANK($A103),0,AS103*Mask!Y$28)</f>
        <v>0</v>
      </c>
      <c r="CY103" s="54">
        <f>IF(ISBLANK($A103),0,AT103*Mask!Z$28)</f>
        <v>0</v>
      </c>
      <c r="CZ103" s="54">
        <f>IF(ISBLANK($A103),0,AU103*Mask!AA$28)</f>
        <v>0</v>
      </c>
      <c r="DA103" s="54">
        <f>IF(ISBLANK($A103),0,AV103*Mask!AB$28)</f>
        <v>0</v>
      </c>
      <c r="DC103" s="54">
        <f t="shared" ca="1" si="14"/>
        <v>0</v>
      </c>
    </row>
    <row r="104" spans="1:107">
      <c r="A104" s="17"/>
      <c r="B104" s="18"/>
      <c r="C104" s="18"/>
      <c r="D104" s="19"/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35">
        <v>0</v>
      </c>
      <c r="Y104" s="35">
        <v>0</v>
      </c>
      <c r="Z104" s="20">
        <v>0</v>
      </c>
      <c r="AA104" s="35">
        <f>IF(ISNA(VLOOKUP(A104&amp;B104,'1'!$K$11:$L$50,2,0)),0,VLOOKUP(A104&amp;B104,'1'!$K$11:$L$50,2,0))</f>
        <v>0</v>
      </c>
      <c r="AB104" s="35">
        <f>IF(ISNA(VLOOKUP($A104&amp;$B104,'2'!$K$11:$L$50,2,0)),0,VLOOKUP($A104&amp;$B104,'2'!$K$11:$L$50,2,0))</f>
        <v>0</v>
      </c>
      <c r="AC104" s="35">
        <f>IF(ISNA(VLOOKUP($A104&amp;$B104,'3'!$K$11:$L$50,2,0)),0,VLOOKUP($A104&amp;$B104,'3'!$K$11:$L$50,2,0))</f>
        <v>0</v>
      </c>
      <c r="AD104" s="35">
        <f>IF(ISNA(VLOOKUP($A104&amp;$B104,'4'!$K$11:$L$50,2,0)),0,VLOOKUP($A104&amp;$B104,'4'!$K$11:$L$50,2,0))</f>
        <v>0</v>
      </c>
      <c r="AE104" s="35">
        <f>IF(ISNA(VLOOKUP($A104&amp;$B104,'5'!$K$11:$L$50,2,0)),0,VLOOKUP($A104&amp;$B104,'5'!$K$11:$L$50,2,0))</f>
        <v>0</v>
      </c>
      <c r="AF104" s="35">
        <f>IF(ISNA(VLOOKUP($A104&amp;$B104,'6'!$K$11:$L$50,2,0)),0,VLOOKUP($A104&amp;$B104,'6'!$K$11:$L$50,2,0))</f>
        <v>0</v>
      </c>
      <c r="AG104" s="35">
        <f>IF(ISNA(VLOOKUP($A104&amp;$B104,'7'!$K$11:$L$50,2,0)),0,VLOOKUP($A104&amp;$B104,'7'!$K$11:$L$50,2,0))</f>
        <v>0</v>
      </c>
      <c r="AH104" s="35">
        <f>IF(ISNA(VLOOKUP($A104&amp;$B104,'8'!$K$11:$L$50,2,0)),0,VLOOKUP($A104&amp;$B104,'8'!$K$11:$L$50,2,0))</f>
        <v>0</v>
      </c>
      <c r="AI104" s="35">
        <f>IF(ISNA(VLOOKUP($A104&amp;$B104,'9'!$K$11:$L$50,2,0)),0,VLOOKUP($A104&amp;$B104,'9'!$K$11:$L$50,2,0))</f>
        <v>0</v>
      </c>
      <c r="AJ104" s="35">
        <f>IF(ISNA(VLOOKUP($A104&amp;$B104,'10'!$K$11:$L$50,2,0)),0,VLOOKUP($A104&amp;$B104,'10'!$K$11:$L$50,2,0))</f>
        <v>0</v>
      </c>
      <c r="AK104" s="35">
        <f>IF(ISNA(VLOOKUP($A104&amp;$B104,'11'!$K$11:$L$50,2,0)),0,VLOOKUP($A104&amp;$B104,'11'!$K$11:$L$50,2,0))</f>
        <v>0</v>
      </c>
      <c r="AL104" s="35">
        <f>IF(ISNA(VLOOKUP($A104&amp;$B104,'12'!$K$11:$L$50,2,0)),0,VLOOKUP($A104&amp;$B104,'12'!$K$11:$L$50,2,0))</f>
        <v>0</v>
      </c>
      <c r="AM104" s="35">
        <f>IF(ISNA(VLOOKUP($A104&amp;$B104,'13'!$K$11:$L$50,2,0)),0,VLOOKUP($A104&amp;$B104,'13'!$K$11:$L$50,2,0))</f>
        <v>0</v>
      </c>
      <c r="AN104" s="35">
        <f>IF(ISNA(VLOOKUP($A104&amp;$B104,'14'!$K$11:$L$50,2,0)),0,VLOOKUP($A104&amp;$B104,'14'!$K$11:$L$50,2,0))</f>
        <v>0</v>
      </c>
      <c r="AO104" s="35">
        <f>IF(ISNA(VLOOKUP($A104&amp;$B104,'15'!$K$11:$L$50,2,0)),0,VLOOKUP($A104&amp;$B104,'15'!$K$11:$L$50,2,0))</f>
        <v>0</v>
      </c>
      <c r="AP104" s="35">
        <f>IF(ISNA(VLOOKUP($A104&amp;$B104,'15'!$K$11:$L$50,2,0)),0,VLOOKUP($A104&amp;$B104,'15'!$K$11:$L$50,2,0))</f>
        <v>0</v>
      </c>
      <c r="AQ104" s="35">
        <f>IF(ISNA(VLOOKUP($A104&amp;$B104,'15'!$K$11:$L$50,2,0)),0,VLOOKUP($A104&amp;$B104,'15'!$K$11:$L$50,2,0))</f>
        <v>0</v>
      </c>
      <c r="AR104" s="35">
        <f>IF(ISNA(VLOOKUP($A104&amp;$B104,'15'!$K$11:$L$50,2,0)),0,VLOOKUP($A104&amp;$B104,'15'!$K$11:$L$50,2,0))</f>
        <v>0</v>
      </c>
      <c r="AS104" s="35">
        <f>IF(ISNA(VLOOKUP($A104&amp;$B104,'15'!$K$11:$L$50,2,0)),0,VLOOKUP($A104&amp;$B104,'15'!$K$11:$L$50,2,0))</f>
        <v>0</v>
      </c>
      <c r="AT104" s="35">
        <f>IF(ISNA(VLOOKUP($A104&amp;$B104,'15'!$K$11:$L$50,2,0)),0,VLOOKUP($A104&amp;$B104,'15'!$K$11:$L$50,2,0))</f>
        <v>0</v>
      </c>
      <c r="AU104" s="35">
        <f>IF(ISNA(VLOOKUP($A104&amp;$B104,'15'!$K$11:$L$50,2,0)),0,VLOOKUP($A104&amp;$B104,'15'!$K$11:$L$50,2,0))</f>
        <v>0</v>
      </c>
      <c r="AV104" s="35">
        <f>IF(ISNA(VLOOKUP($A104&amp;$B104,'15'!$K$11:$L$50,2,0)),0,VLOOKUP($A104&amp;$B104,'15'!$K$11:$L$50,2,0))</f>
        <v>0</v>
      </c>
      <c r="AW104" s="25">
        <f t="shared" ref="AW104:AW133" si="15">LARGE($AA104:$AV104,1)+LARGE($AA104:$AV104,2)+LARGE($AA104:$AV104,3)</f>
        <v>0</v>
      </c>
      <c r="AX104" s="26">
        <f t="shared" ca="1" si="9"/>
        <v>0</v>
      </c>
      <c r="AY104" s="27" t="str">
        <f t="shared" ca="1" si="10"/>
        <v>#</v>
      </c>
      <c r="AZ104" s="24" t="str">
        <f t="shared" ca="1" si="11"/>
        <v>#</v>
      </c>
      <c r="BC104" s="181" t="str">
        <f t="shared" si="12"/>
        <v/>
      </c>
      <c r="BD104" s="182">
        <f t="shared" si="13"/>
        <v>0</v>
      </c>
      <c r="BE104" s="183"/>
      <c r="BF104" s="182"/>
      <c r="BG104" s="182"/>
      <c r="BH104" s="35"/>
      <c r="BI104" s="35">
        <f ca="1">E104*Mask!G$27</f>
        <v>0</v>
      </c>
      <c r="BJ104" s="35">
        <f ca="1">F104*Mask!H$27</f>
        <v>0</v>
      </c>
      <c r="BK104" s="35">
        <f ca="1">G104*Mask!I$27</f>
        <v>0</v>
      </c>
      <c r="BL104" s="35">
        <f ca="1">H104*Mask!J$27</f>
        <v>0</v>
      </c>
      <c r="BM104" s="35">
        <f ca="1">I104*Mask!K$27</f>
        <v>0</v>
      </c>
      <c r="BN104" s="35">
        <f ca="1">J104*Mask!L$27</f>
        <v>0</v>
      </c>
      <c r="BO104" s="35">
        <f ca="1">K104*Mask!M$27</f>
        <v>0</v>
      </c>
      <c r="BP104" s="35">
        <f ca="1">L104*Mask!N$27</f>
        <v>0</v>
      </c>
      <c r="BQ104" s="35">
        <f ca="1">M104*Mask!O$27</f>
        <v>0</v>
      </c>
      <c r="BR104" s="35">
        <f ca="1">N104*Mask!P$27</f>
        <v>0</v>
      </c>
      <c r="BS104" s="35">
        <f ca="1">O104*Mask!Q$27</f>
        <v>0</v>
      </c>
      <c r="BT104" s="35">
        <f ca="1">P104*Mask!R$27</f>
        <v>0</v>
      </c>
      <c r="BU104" s="35">
        <f ca="1">Q104*Mask!S$27</f>
        <v>0</v>
      </c>
      <c r="BV104" s="35">
        <f ca="1">R104*Mask!T$27</f>
        <v>0</v>
      </c>
      <c r="BW104" s="35">
        <f ca="1">S104*Mask!U$27</f>
        <v>0</v>
      </c>
      <c r="BX104" s="35">
        <f ca="1">T104*Mask!V$27</f>
        <v>0</v>
      </c>
      <c r="BY104" s="35">
        <f ca="1">U104*Mask!W$27</f>
        <v>0</v>
      </c>
      <c r="BZ104" s="35">
        <f ca="1">V104*Mask!X$27</f>
        <v>0</v>
      </c>
      <c r="CA104" s="35">
        <f ca="1">W104*Mask!Y$27</f>
        <v>0</v>
      </c>
      <c r="CB104" s="35">
        <f ca="1">X104*Mask!Z$27</f>
        <v>0</v>
      </c>
      <c r="CC104" s="35">
        <f ca="1">Y104*Mask!AA$27</f>
        <v>0</v>
      </c>
      <c r="CD104" s="35">
        <f ca="1">Z104*Mask!AB$27</f>
        <v>0</v>
      </c>
      <c r="CE104" s="54"/>
      <c r="CF104" s="54">
        <f>IF(ISBLANK($A104),0,AA104*Mask!G$28)</f>
        <v>0</v>
      </c>
      <c r="CG104" s="54">
        <f>IF(ISBLANK($A104),0,AB104*Mask!H$28)</f>
        <v>0</v>
      </c>
      <c r="CH104" s="54">
        <f>IF(ISBLANK($A104),0,AC104*Mask!I$28)</f>
        <v>0</v>
      </c>
      <c r="CI104" s="54">
        <f>IF(ISBLANK($A104),0,AD104*Mask!J$28)</f>
        <v>0</v>
      </c>
      <c r="CJ104" s="54">
        <f>IF(ISBLANK($A104),0,AE104*Mask!K$28)</f>
        <v>0</v>
      </c>
      <c r="CK104" s="54">
        <f>IF(ISBLANK($A104),0,AF104*Mask!L$28)</f>
        <v>0</v>
      </c>
      <c r="CL104" s="54">
        <f>IF(ISBLANK($A104),0,AG104*Mask!M$28)</f>
        <v>0</v>
      </c>
      <c r="CM104" s="54">
        <f>IF(ISBLANK($A104),0,AH104*Mask!N$28)</f>
        <v>0</v>
      </c>
      <c r="CN104" s="54">
        <f>IF(ISBLANK($A104),0,AI104*Mask!O$28)</f>
        <v>0</v>
      </c>
      <c r="CO104" s="54">
        <f>IF(ISBLANK($A104),0,AJ104*Mask!P$28)</f>
        <v>0</v>
      </c>
      <c r="CP104" s="54">
        <f>IF(ISBLANK($A104),0,AK104*Mask!Q$28)</f>
        <v>0</v>
      </c>
      <c r="CQ104" s="54">
        <f>IF(ISBLANK($A104),0,AL104*Mask!R$28)</f>
        <v>0</v>
      </c>
      <c r="CR104" s="54">
        <f>IF(ISBLANK($A104),0,AM104*Mask!S$28)</f>
        <v>0</v>
      </c>
      <c r="CS104" s="54">
        <f>IF(ISBLANK($A104),0,AN104*Mask!T$28)</f>
        <v>0</v>
      </c>
      <c r="CT104" s="54">
        <f>IF(ISBLANK($A104),0,AO104*Mask!U$28)</f>
        <v>0</v>
      </c>
      <c r="CU104" s="54">
        <f>IF(ISBLANK($A104),0,AP104*Mask!V$28)</f>
        <v>0</v>
      </c>
      <c r="CV104" s="54">
        <f>IF(ISBLANK($A104),0,AQ104*Mask!W$28)</f>
        <v>0</v>
      </c>
      <c r="CW104" s="54">
        <f>IF(ISBLANK($A104),0,AR104*Mask!X$28)</f>
        <v>0</v>
      </c>
      <c r="CX104" s="54">
        <f>IF(ISBLANK($A104),0,AS104*Mask!Y$28)</f>
        <v>0</v>
      </c>
      <c r="CY104" s="54">
        <f>IF(ISBLANK($A104),0,AT104*Mask!Z$28)</f>
        <v>0</v>
      </c>
      <c r="CZ104" s="54">
        <f>IF(ISBLANK($A104),0,AU104*Mask!AA$28)</f>
        <v>0</v>
      </c>
      <c r="DA104" s="54">
        <f>IF(ISBLANK($A104),0,AV104*Mask!AB$28)</f>
        <v>0</v>
      </c>
      <c r="DC104" s="54">
        <f t="shared" ca="1" si="14"/>
        <v>0</v>
      </c>
    </row>
    <row r="105" spans="1:107">
      <c r="A105" s="17"/>
      <c r="B105" s="18"/>
      <c r="C105" s="18"/>
      <c r="D105" s="19"/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35">
        <v>0</v>
      </c>
      <c r="Y105" s="35">
        <v>0</v>
      </c>
      <c r="Z105" s="20">
        <v>0</v>
      </c>
      <c r="AA105" s="35">
        <f>IF(ISNA(VLOOKUP(A105&amp;B105,'1'!$K$11:$L$50,2,0)),0,VLOOKUP(A105&amp;B105,'1'!$K$11:$L$50,2,0))</f>
        <v>0</v>
      </c>
      <c r="AB105" s="35">
        <f>IF(ISNA(VLOOKUP($A105&amp;$B105,'2'!$K$11:$L$50,2,0)),0,VLOOKUP($A105&amp;$B105,'2'!$K$11:$L$50,2,0))</f>
        <v>0</v>
      </c>
      <c r="AC105" s="35">
        <f>IF(ISNA(VLOOKUP($A105&amp;$B105,'3'!$K$11:$L$50,2,0)),0,VLOOKUP($A105&amp;$B105,'3'!$K$11:$L$50,2,0))</f>
        <v>0</v>
      </c>
      <c r="AD105" s="35">
        <f>IF(ISNA(VLOOKUP($A105&amp;$B105,'4'!$K$11:$L$50,2,0)),0,VLOOKUP($A105&amp;$B105,'4'!$K$11:$L$50,2,0))</f>
        <v>0</v>
      </c>
      <c r="AE105" s="35">
        <f>IF(ISNA(VLOOKUP($A105&amp;$B105,'5'!$K$11:$L$50,2,0)),0,VLOOKUP($A105&amp;$B105,'5'!$K$11:$L$50,2,0))</f>
        <v>0</v>
      </c>
      <c r="AF105" s="35">
        <f>IF(ISNA(VLOOKUP($A105&amp;$B105,'6'!$K$11:$L$50,2,0)),0,VLOOKUP($A105&amp;$B105,'6'!$K$11:$L$50,2,0))</f>
        <v>0</v>
      </c>
      <c r="AG105" s="35">
        <f>IF(ISNA(VLOOKUP($A105&amp;$B105,'7'!$K$11:$L$50,2,0)),0,VLOOKUP($A105&amp;$B105,'7'!$K$11:$L$50,2,0))</f>
        <v>0</v>
      </c>
      <c r="AH105" s="35">
        <f>IF(ISNA(VLOOKUP($A105&amp;$B105,'8'!$K$11:$L$50,2,0)),0,VLOOKUP($A105&amp;$B105,'8'!$K$11:$L$50,2,0))</f>
        <v>0</v>
      </c>
      <c r="AI105" s="35">
        <f>IF(ISNA(VLOOKUP($A105&amp;$B105,'9'!$K$11:$L$50,2,0)),0,VLOOKUP($A105&amp;$B105,'9'!$K$11:$L$50,2,0))</f>
        <v>0</v>
      </c>
      <c r="AJ105" s="35">
        <f>IF(ISNA(VLOOKUP($A105&amp;$B105,'10'!$K$11:$L$50,2,0)),0,VLOOKUP($A105&amp;$B105,'10'!$K$11:$L$50,2,0))</f>
        <v>0</v>
      </c>
      <c r="AK105" s="35">
        <f>IF(ISNA(VLOOKUP($A105&amp;$B105,'11'!$K$11:$L$50,2,0)),0,VLOOKUP($A105&amp;$B105,'11'!$K$11:$L$50,2,0))</f>
        <v>0</v>
      </c>
      <c r="AL105" s="35">
        <f>IF(ISNA(VLOOKUP($A105&amp;$B105,'12'!$K$11:$L$50,2,0)),0,VLOOKUP($A105&amp;$B105,'12'!$K$11:$L$50,2,0))</f>
        <v>0</v>
      </c>
      <c r="AM105" s="35">
        <f>IF(ISNA(VLOOKUP($A105&amp;$B105,'13'!$K$11:$L$50,2,0)),0,VLOOKUP($A105&amp;$B105,'13'!$K$11:$L$50,2,0))</f>
        <v>0</v>
      </c>
      <c r="AN105" s="35">
        <f>IF(ISNA(VLOOKUP($A105&amp;$B105,'14'!$K$11:$L$50,2,0)),0,VLOOKUP($A105&amp;$B105,'14'!$K$11:$L$50,2,0))</f>
        <v>0</v>
      </c>
      <c r="AO105" s="35">
        <f>IF(ISNA(VLOOKUP($A105&amp;$B105,'15'!$K$11:$L$50,2,0)),0,VLOOKUP($A105&amp;$B105,'15'!$K$11:$L$50,2,0))</f>
        <v>0</v>
      </c>
      <c r="AP105" s="35">
        <f>IF(ISNA(VLOOKUP($A105&amp;$B105,'15'!$K$11:$L$50,2,0)),0,VLOOKUP($A105&amp;$B105,'15'!$K$11:$L$50,2,0))</f>
        <v>0</v>
      </c>
      <c r="AQ105" s="35">
        <f>IF(ISNA(VLOOKUP($A105&amp;$B105,'15'!$K$11:$L$50,2,0)),0,VLOOKUP($A105&amp;$B105,'15'!$K$11:$L$50,2,0))</f>
        <v>0</v>
      </c>
      <c r="AR105" s="35">
        <f>IF(ISNA(VLOOKUP($A105&amp;$B105,'15'!$K$11:$L$50,2,0)),0,VLOOKUP($A105&amp;$B105,'15'!$K$11:$L$50,2,0))</f>
        <v>0</v>
      </c>
      <c r="AS105" s="35">
        <f>IF(ISNA(VLOOKUP($A105&amp;$B105,'15'!$K$11:$L$50,2,0)),0,VLOOKUP($A105&amp;$B105,'15'!$K$11:$L$50,2,0))</f>
        <v>0</v>
      </c>
      <c r="AT105" s="35">
        <f>IF(ISNA(VLOOKUP($A105&amp;$B105,'15'!$K$11:$L$50,2,0)),0,VLOOKUP($A105&amp;$B105,'15'!$K$11:$L$50,2,0))</f>
        <v>0</v>
      </c>
      <c r="AU105" s="35">
        <f>IF(ISNA(VLOOKUP($A105&amp;$B105,'15'!$K$11:$L$50,2,0)),0,VLOOKUP($A105&amp;$B105,'15'!$K$11:$L$50,2,0))</f>
        <v>0</v>
      </c>
      <c r="AV105" s="35">
        <f>IF(ISNA(VLOOKUP($A105&amp;$B105,'15'!$K$11:$L$50,2,0)),0,VLOOKUP($A105&amp;$B105,'15'!$K$11:$L$50,2,0))</f>
        <v>0</v>
      </c>
      <c r="AW105" s="25">
        <f t="shared" si="15"/>
        <v>0</v>
      </c>
      <c r="AX105" s="26">
        <f t="shared" ca="1" si="9"/>
        <v>0</v>
      </c>
      <c r="AY105" s="27" t="str">
        <f t="shared" ca="1" si="10"/>
        <v>#</v>
      </c>
      <c r="AZ105" s="24" t="str">
        <f t="shared" ca="1" si="11"/>
        <v>#</v>
      </c>
      <c r="BC105" s="181" t="str">
        <f t="shared" si="12"/>
        <v/>
      </c>
      <c r="BD105" s="182">
        <f t="shared" si="13"/>
        <v>0</v>
      </c>
      <c r="BE105" s="183"/>
      <c r="BF105" s="182"/>
      <c r="BG105" s="182"/>
      <c r="BH105" s="35"/>
      <c r="BI105" s="35">
        <f ca="1">E105*Mask!G$27</f>
        <v>0</v>
      </c>
      <c r="BJ105" s="35">
        <f ca="1">F105*Mask!H$27</f>
        <v>0</v>
      </c>
      <c r="BK105" s="35">
        <f ca="1">G105*Mask!I$27</f>
        <v>0</v>
      </c>
      <c r="BL105" s="35">
        <f ca="1">H105*Mask!J$27</f>
        <v>0</v>
      </c>
      <c r="BM105" s="35">
        <f ca="1">I105*Mask!K$27</f>
        <v>0</v>
      </c>
      <c r="BN105" s="35">
        <f ca="1">J105*Mask!L$27</f>
        <v>0</v>
      </c>
      <c r="BO105" s="35">
        <f ca="1">K105*Mask!M$27</f>
        <v>0</v>
      </c>
      <c r="BP105" s="35">
        <f ca="1">L105*Mask!N$27</f>
        <v>0</v>
      </c>
      <c r="BQ105" s="35">
        <f ca="1">M105*Mask!O$27</f>
        <v>0</v>
      </c>
      <c r="BR105" s="35">
        <f ca="1">N105*Mask!P$27</f>
        <v>0</v>
      </c>
      <c r="BS105" s="35">
        <f ca="1">O105*Mask!Q$27</f>
        <v>0</v>
      </c>
      <c r="BT105" s="35">
        <f ca="1">P105*Mask!R$27</f>
        <v>0</v>
      </c>
      <c r="BU105" s="35">
        <f ca="1">Q105*Mask!S$27</f>
        <v>0</v>
      </c>
      <c r="BV105" s="35">
        <f ca="1">R105*Mask!T$27</f>
        <v>0</v>
      </c>
      <c r="BW105" s="35">
        <f ca="1">S105*Mask!U$27</f>
        <v>0</v>
      </c>
      <c r="BX105" s="35">
        <f ca="1">T105*Mask!V$27</f>
        <v>0</v>
      </c>
      <c r="BY105" s="35">
        <f ca="1">U105*Mask!W$27</f>
        <v>0</v>
      </c>
      <c r="BZ105" s="35">
        <f ca="1">V105*Mask!X$27</f>
        <v>0</v>
      </c>
      <c r="CA105" s="35">
        <f ca="1">W105*Mask!Y$27</f>
        <v>0</v>
      </c>
      <c r="CB105" s="35">
        <f ca="1">X105*Mask!Z$27</f>
        <v>0</v>
      </c>
      <c r="CC105" s="35">
        <f ca="1">Y105*Mask!AA$27</f>
        <v>0</v>
      </c>
      <c r="CD105" s="35">
        <f ca="1">Z105*Mask!AB$27</f>
        <v>0</v>
      </c>
      <c r="CE105" s="54"/>
      <c r="CF105" s="54">
        <f>IF(ISBLANK($A105),0,AA105*Mask!G$28)</f>
        <v>0</v>
      </c>
      <c r="CG105" s="54">
        <f>IF(ISBLANK($A105),0,AB105*Mask!H$28)</f>
        <v>0</v>
      </c>
      <c r="CH105" s="54">
        <f>IF(ISBLANK($A105),0,AC105*Mask!I$28)</f>
        <v>0</v>
      </c>
      <c r="CI105" s="54">
        <f>IF(ISBLANK($A105),0,AD105*Mask!J$28)</f>
        <v>0</v>
      </c>
      <c r="CJ105" s="54">
        <f>IF(ISBLANK($A105),0,AE105*Mask!K$28)</f>
        <v>0</v>
      </c>
      <c r="CK105" s="54">
        <f>IF(ISBLANK($A105),0,AF105*Mask!L$28)</f>
        <v>0</v>
      </c>
      <c r="CL105" s="54">
        <f>IF(ISBLANK($A105),0,AG105*Mask!M$28)</f>
        <v>0</v>
      </c>
      <c r="CM105" s="54">
        <f>IF(ISBLANK($A105),0,AH105*Mask!N$28)</f>
        <v>0</v>
      </c>
      <c r="CN105" s="54">
        <f>IF(ISBLANK($A105),0,AI105*Mask!O$28)</f>
        <v>0</v>
      </c>
      <c r="CO105" s="54">
        <f>IF(ISBLANK($A105),0,AJ105*Mask!P$28)</f>
        <v>0</v>
      </c>
      <c r="CP105" s="54">
        <f>IF(ISBLANK($A105),0,AK105*Mask!Q$28)</f>
        <v>0</v>
      </c>
      <c r="CQ105" s="54">
        <f>IF(ISBLANK($A105),0,AL105*Mask!R$28)</f>
        <v>0</v>
      </c>
      <c r="CR105" s="54">
        <f>IF(ISBLANK($A105),0,AM105*Mask!S$28)</f>
        <v>0</v>
      </c>
      <c r="CS105" s="54">
        <f>IF(ISBLANK($A105),0,AN105*Mask!T$28)</f>
        <v>0</v>
      </c>
      <c r="CT105" s="54">
        <f>IF(ISBLANK($A105),0,AO105*Mask!U$28)</f>
        <v>0</v>
      </c>
      <c r="CU105" s="54">
        <f>IF(ISBLANK($A105),0,AP105*Mask!V$28)</f>
        <v>0</v>
      </c>
      <c r="CV105" s="54">
        <f>IF(ISBLANK($A105),0,AQ105*Mask!W$28)</f>
        <v>0</v>
      </c>
      <c r="CW105" s="54">
        <f>IF(ISBLANK($A105),0,AR105*Mask!X$28)</f>
        <v>0</v>
      </c>
      <c r="CX105" s="54">
        <f>IF(ISBLANK($A105),0,AS105*Mask!Y$28)</f>
        <v>0</v>
      </c>
      <c r="CY105" s="54">
        <f>IF(ISBLANK($A105),0,AT105*Mask!Z$28)</f>
        <v>0</v>
      </c>
      <c r="CZ105" s="54">
        <f>IF(ISBLANK($A105),0,AU105*Mask!AA$28)</f>
        <v>0</v>
      </c>
      <c r="DA105" s="54">
        <f>IF(ISBLANK($A105),0,AV105*Mask!AB$28)</f>
        <v>0</v>
      </c>
      <c r="DC105" s="54">
        <f t="shared" ca="1" si="14"/>
        <v>0</v>
      </c>
    </row>
    <row r="106" spans="1:107">
      <c r="A106" s="17"/>
      <c r="B106" s="18"/>
      <c r="C106" s="18"/>
      <c r="D106" s="19"/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35">
        <v>0</v>
      </c>
      <c r="Y106" s="35">
        <v>0</v>
      </c>
      <c r="Z106" s="20">
        <v>0</v>
      </c>
      <c r="AA106" s="35">
        <f>IF(ISNA(VLOOKUP(A106&amp;B106,'1'!$K$11:$L$50,2,0)),0,VLOOKUP(A106&amp;B106,'1'!$K$11:$L$50,2,0))</f>
        <v>0</v>
      </c>
      <c r="AB106" s="35">
        <f>IF(ISNA(VLOOKUP($A106&amp;$B106,'2'!$K$11:$L$50,2,0)),0,VLOOKUP($A106&amp;$B106,'2'!$K$11:$L$50,2,0))</f>
        <v>0</v>
      </c>
      <c r="AC106" s="35">
        <f>IF(ISNA(VLOOKUP($A106&amp;$B106,'3'!$K$11:$L$50,2,0)),0,VLOOKUP($A106&amp;$B106,'3'!$K$11:$L$50,2,0))</f>
        <v>0</v>
      </c>
      <c r="AD106" s="35">
        <f>IF(ISNA(VLOOKUP($A106&amp;$B106,'4'!$K$11:$L$50,2,0)),0,VLOOKUP($A106&amp;$B106,'4'!$K$11:$L$50,2,0))</f>
        <v>0</v>
      </c>
      <c r="AE106" s="35">
        <f>IF(ISNA(VLOOKUP($A106&amp;$B106,'5'!$K$11:$L$50,2,0)),0,VLOOKUP($A106&amp;$B106,'5'!$K$11:$L$50,2,0))</f>
        <v>0</v>
      </c>
      <c r="AF106" s="35">
        <f>IF(ISNA(VLOOKUP($A106&amp;$B106,'6'!$K$11:$L$50,2,0)),0,VLOOKUP($A106&amp;$B106,'6'!$K$11:$L$50,2,0))</f>
        <v>0</v>
      </c>
      <c r="AG106" s="35">
        <f>IF(ISNA(VLOOKUP($A106&amp;$B106,'7'!$K$11:$L$50,2,0)),0,VLOOKUP($A106&amp;$B106,'7'!$K$11:$L$50,2,0))</f>
        <v>0</v>
      </c>
      <c r="AH106" s="35">
        <f>IF(ISNA(VLOOKUP($A106&amp;$B106,'8'!$K$11:$L$50,2,0)),0,VLOOKUP($A106&amp;$B106,'8'!$K$11:$L$50,2,0))</f>
        <v>0</v>
      </c>
      <c r="AI106" s="35">
        <f>IF(ISNA(VLOOKUP($A106&amp;$B106,'9'!$K$11:$L$50,2,0)),0,VLOOKUP($A106&amp;$B106,'9'!$K$11:$L$50,2,0))</f>
        <v>0</v>
      </c>
      <c r="AJ106" s="35">
        <f>IF(ISNA(VLOOKUP($A106&amp;$B106,'10'!$K$11:$L$50,2,0)),0,VLOOKUP($A106&amp;$B106,'10'!$K$11:$L$50,2,0))</f>
        <v>0</v>
      </c>
      <c r="AK106" s="35">
        <f>IF(ISNA(VLOOKUP($A106&amp;$B106,'11'!$K$11:$L$50,2,0)),0,VLOOKUP($A106&amp;$B106,'11'!$K$11:$L$50,2,0))</f>
        <v>0</v>
      </c>
      <c r="AL106" s="35">
        <f>IF(ISNA(VLOOKUP($A106&amp;$B106,'12'!$K$11:$L$50,2,0)),0,VLOOKUP($A106&amp;$B106,'12'!$K$11:$L$50,2,0))</f>
        <v>0</v>
      </c>
      <c r="AM106" s="35">
        <f>IF(ISNA(VLOOKUP($A106&amp;$B106,'13'!$K$11:$L$50,2,0)),0,VLOOKUP($A106&amp;$B106,'13'!$K$11:$L$50,2,0))</f>
        <v>0</v>
      </c>
      <c r="AN106" s="35">
        <f>IF(ISNA(VLOOKUP($A106&amp;$B106,'14'!$K$11:$L$50,2,0)),0,VLOOKUP($A106&amp;$B106,'14'!$K$11:$L$50,2,0))</f>
        <v>0</v>
      </c>
      <c r="AO106" s="35">
        <f>IF(ISNA(VLOOKUP($A106&amp;$B106,'15'!$K$11:$L$50,2,0)),0,VLOOKUP($A106&amp;$B106,'15'!$K$11:$L$50,2,0))</f>
        <v>0</v>
      </c>
      <c r="AP106" s="35">
        <f>IF(ISNA(VLOOKUP($A106&amp;$B106,'15'!$K$11:$L$50,2,0)),0,VLOOKUP($A106&amp;$B106,'15'!$K$11:$L$50,2,0))</f>
        <v>0</v>
      </c>
      <c r="AQ106" s="35">
        <f>IF(ISNA(VLOOKUP($A106&amp;$B106,'15'!$K$11:$L$50,2,0)),0,VLOOKUP($A106&amp;$B106,'15'!$K$11:$L$50,2,0))</f>
        <v>0</v>
      </c>
      <c r="AR106" s="35">
        <f>IF(ISNA(VLOOKUP($A106&amp;$B106,'15'!$K$11:$L$50,2,0)),0,VLOOKUP($A106&amp;$B106,'15'!$K$11:$L$50,2,0))</f>
        <v>0</v>
      </c>
      <c r="AS106" s="35">
        <f>IF(ISNA(VLOOKUP($A106&amp;$B106,'15'!$K$11:$L$50,2,0)),0,VLOOKUP($A106&amp;$B106,'15'!$K$11:$L$50,2,0))</f>
        <v>0</v>
      </c>
      <c r="AT106" s="35">
        <f>IF(ISNA(VLOOKUP($A106&amp;$B106,'15'!$K$11:$L$50,2,0)),0,VLOOKUP($A106&amp;$B106,'15'!$K$11:$L$50,2,0))</f>
        <v>0</v>
      </c>
      <c r="AU106" s="35">
        <f>IF(ISNA(VLOOKUP($A106&amp;$B106,'15'!$K$11:$L$50,2,0)),0,VLOOKUP($A106&amp;$B106,'15'!$K$11:$L$50,2,0))</f>
        <v>0</v>
      </c>
      <c r="AV106" s="35">
        <f>IF(ISNA(VLOOKUP($A106&amp;$B106,'15'!$K$11:$L$50,2,0)),0,VLOOKUP($A106&amp;$B106,'15'!$K$11:$L$50,2,0))</f>
        <v>0</v>
      </c>
      <c r="AW106" s="25">
        <f t="shared" si="15"/>
        <v>0</v>
      </c>
      <c r="AX106" s="26">
        <f t="shared" ca="1" si="9"/>
        <v>0</v>
      </c>
      <c r="AY106" s="27" t="str">
        <f t="shared" ca="1" si="10"/>
        <v>#</v>
      </c>
      <c r="AZ106" s="24" t="str">
        <f t="shared" ca="1" si="11"/>
        <v>#</v>
      </c>
      <c r="BC106" s="181" t="str">
        <f t="shared" si="12"/>
        <v/>
      </c>
      <c r="BD106" s="182">
        <f t="shared" si="13"/>
        <v>0</v>
      </c>
      <c r="BE106" s="183"/>
      <c r="BF106" s="182"/>
      <c r="BG106" s="182"/>
      <c r="BH106" s="35"/>
      <c r="BI106" s="35">
        <f ca="1">E106*Mask!G$27</f>
        <v>0</v>
      </c>
      <c r="BJ106" s="35">
        <f ca="1">F106*Mask!H$27</f>
        <v>0</v>
      </c>
      <c r="BK106" s="35">
        <f ca="1">G106*Mask!I$27</f>
        <v>0</v>
      </c>
      <c r="BL106" s="35">
        <f ca="1">H106*Mask!J$27</f>
        <v>0</v>
      </c>
      <c r="BM106" s="35">
        <f ca="1">I106*Mask!K$27</f>
        <v>0</v>
      </c>
      <c r="BN106" s="35">
        <f ca="1">J106*Mask!L$27</f>
        <v>0</v>
      </c>
      <c r="BO106" s="35">
        <f ca="1">K106*Mask!M$27</f>
        <v>0</v>
      </c>
      <c r="BP106" s="35">
        <f ca="1">L106*Mask!N$27</f>
        <v>0</v>
      </c>
      <c r="BQ106" s="35">
        <f ca="1">M106*Mask!O$27</f>
        <v>0</v>
      </c>
      <c r="BR106" s="35">
        <f ca="1">N106*Mask!P$27</f>
        <v>0</v>
      </c>
      <c r="BS106" s="35">
        <f ca="1">O106*Mask!Q$27</f>
        <v>0</v>
      </c>
      <c r="BT106" s="35">
        <f ca="1">P106*Mask!R$27</f>
        <v>0</v>
      </c>
      <c r="BU106" s="35">
        <f ca="1">Q106*Mask!S$27</f>
        <v>0</v>
      </c>
      <c r="BV106" s="35">
        <f ca="1">R106*Mask!T$27</f>
        <v>0</v>
      </c>
      <c r="BW106" s="35">
        <f ca="1">S106*Mask!U$27</f>
        <v>0</v>
      </c>
      <c r="BX106" s="35">
        <f ca="1">T106*Mask!V$27</f>
        <v>0</v>
      </c>
      <c r="BY106" s="35">
        <f ca="1">U106*Mask!W$27</f>
        <v>0</v>
      </c>
      <c r="BZ106" s="35">
        <f ca="1">V106*Mask!X$27</f>
        <v>0</v>
      </c>
      <c r="CA106" s="35">
        <f ca="1">W106*Mask!Y$27</f>
        <v>0</v>
      </c>
      <c r="CB106" s="35">
        <f ca="1">X106*Mask!Z$27</f>
        <v>0</v>
      </c>
      <c r="CC106" s="35">
        <f ca="1">Y106*Mask!AA$27</f>
        <v>0</v>
      </c>
      <c r="CD106" s="35">
        <f ca="1">Z106*Mask!AB$27</f>
        <v>0</v>
      </c>
      <c r="CE106" s="54"/>
      <c r="CF106" s="54">
        <f>IF(ISBLANK($A106),0,AA106*Mask!G$28)</f>
        <v>0</v>
      </c>
      <c r="CG106" s="54">
        <f>IF(ISBLANK($A106),0,AB106*Mask!H$28)</f>
        <v>0</v>
      </c>
      <c r="CH106" s="54">
        <f>IF(ISBLANK($A106),0,AC106*Mask!I$28)</f>
        <v>0</v>
      </c>
      <c r="CI106" s="54">
        <f>IF(ISBLANK($A106),0,AD106*Mask!J$28)</f>
        <v>0</v>
      </c>
      <c r="CJ106" s="54">
        <f>IF(ISBLANK($A106),0,AE106*Mask!K$28)</f>
        <v>0</v>
      </c>
      <c r="CK106" s="54">
        <f>IF(ISBLANK($A106),0,AF106*Mask!L$28)</f>
        <v>0</v>
      </c>
      <c r="CL106" s="54">
        <f>IF(ISBLANK($A106),0,AG106*Mask!M$28)</f>
        <v>0</v>
      </c>
      <c r="CM106" s="54">
        <f>IF(ISBLANK($A106),0,AH106*Mask!N$28)</f>
        <v>0</v>
      </c>
      <c r="CN106" s="54">
        <f>IF(ISBLANK($A106),0,AI106*Mask!O$28)</f>
        <v>0</v>
      </c>
      <c r="CO106" s="54">
        <f>IF(ISBLANK($A106),0,AJ106*Mask!P$28)</f>
        <v>0</v>
      </c>
      <c r="CP106" s="54">
        <f>IF(ISBLANK($A106),0,AK106*Mask!Q$28)</f>
        <v>0</v>
      </c>
      <c r="CQ106" s="54">
        <f>IF(ISBLANK($A106),0,AL106*Mask!R$28)</f>
        <v>0</v>
      </c>
      <c r="CR106" s="54">
        <f>IF(ISBLANK($A106),0,AM106*Mask!S$28)</f>
        <v>0</v>
      </c>
      <c r="CS106" s="54">
        <f>IF(ISBLANK($A106),0,AN106*Mask!T$28)</f>
        <v>0</v>
      </c>
      <c r="CT106" s="54">
        <f>IF(ISBLANK($A106),0,AO106*Mask!U$28)</f>
        <v>0</v>
      </c>
      <c r="CU106" s="54">
        <f>IF(ISBLANK($A106),0,AP106*Mask!V$28)</f>
        <v>0</v>
      </c>
      <c r="CV106" s="54">
        <f>IF(ISBLANK($A106),0,AQ106*Mask!W$28)</f>
        <v>0</v>
      </c>
      <c r="CW106" s="54">
        <f>IF(ISBLANK($A106),0,AR106*Mask!X$28)</f>
        <v>0</v>
      </c>
      <c r="CX106" s="54">
        <f>IF(ISBLANK($A106),0,AS106*Mask!Y$28)</f>
        <v>0</v>
      </c>
      <c r="CY106" s="54">
        <f>IF(ISBLANK($A106),0,AT106*Mask!Z$28)</f>
        <v>0</v>
      </c>
      <c r="CZ106" s="54">
        <f>IF(ISBLANK($A106),0,AU106*Mask!AA$28)</f>
        <v>0</v>
      </c>
      <c r="DA106" s="54">
        <f>IF(ISBLANK($A106),0,AV106*Mask!AB$28)</f>
        <v>0</v>
      </c>
      <c r="DC106" s="54">
        <f t="shared" ca="1" si="14"/>
        <v>0</v>
      </c>
    </row>
    <row r="107" spans="1:107">
      <c r="A107" s="17"/>
      <c r="B107" s="18"/>
      <c r="C107" s="18"/>
      <c r="D107" s="19"/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35">
        <v>0</v>
      </c>
      <c r="Y107" s="35">
        <v>0</v>
      </c>
      <c r="Z107" s="20">
        <v>0</v>
      </c>
      <c r="AA107" s="35">
        <f>IF(ISNA(VLOOKUP(A107&amp;B107,'1'!$K$11:$L$50,2,0)),0,VLOOKUP(A107&amp;B107,'1'!$K$11:$L$50,2,0))</f>
        <v>0</v>
      </c>
      <c r="AB107" s="35">
        <f>IF(ISNA(VLOOKUP($A107&amp;$B107,'2'!$K$11:$L$50,2,0)),0,VLOOKUP($A107&amp;$B107,'2'!$K$11:$L$50,2,0))</f>
        <v>0</v>
      </c>
      <c r="AC107" s="35">
        <f>IF(ISNA(VLOOKUP($A107&amp;$B107,'3'!$K$11:$L$50,2,0)),0,VLOOKUP($A107&amp;$B107,'3'!$K$11:$L$50,2,0))</f>
        <v>0</v>
      </c>
      <c r="AD107" s="35">
        <f>IF(ISNA(VLOOKUP($A107&amp;$B107,'4'!$K$11:$L$50,2,0)),0,VLOOKUP($A107&amp;$B107,'4'!$K$11:$L$50,2,0))</f>
        <v>0</v>
      </c>
      <c r="AE107" s="35">
        <f>IF(ISNA(VLOOKUP($A107&amp;$B107,'5'!$K$11:$L$50,2,0)),0,VLOOKUP($A107&amp;$B107,'5'!$K$11:$L$50,2,0))</f>
        <v>0</v>
      </c>
      <c r="AF107" s="35">
        <f>IF(ISNA(VLOOKUP($A107&amp;$B107,'6'!$K$11:$L$50,2,0)),0,VLOOKUP($A107&amp;$B107,'6'!$K$11:$L$50,2,0))</f>
        <v>0</v>
      </c>
      <c r="AG107" s="35">
        <f>IF(ISNA(VLOOKUP($A107&amp;$B107,'7'!$K$11:$L$50,2,0)),0,VLOOKUP($A107&amp;$B107,'7'!$K$11:$L$50,2,0))</f>
        <v>0</v>
      </c>
      <c r="AH107" s="35">
        <f>IF(ISNA(VLOOKUP($A107&amp;$B107,'8'!$K$11:$L$50,2,0)),0,VLOOKUP($A107&amp;$B107,'8'!$K$11:$L$50,2,0))</f>
        <v>0</v>
      </c>
      <c r="AI107" s="35">
        <f>IF(ISNA(VLOOKUP($A107&amp;$B107,'9'!$K$11:$L$50,2,0)),0,VLOOKUP($A107&amp;$B107,'9'!$K$11:$L$50,2,0))</f>
        <v>0</v>
      </c>
      <c r="AJ107" s="35">
        <f>IF(ISNA(VLOOKUP($A107&amp;$B107,'10'!$K$11:$L$50,2,0)),0,VLOOKUP($A107&amp;$B107,'10'!$K$11:$L$50,2,0))</f>
        <v>0</v>
      </c>
      <c r="AK107" s="35">
        <f>IF(ISNA(VLOOKUP($A107&amp;$B107,'11'!$K$11:$L$50,2,0)),0,VLOOKUP($A107&amp;$B107,'11'!$K$11:$L$50,2,0))</f>
        <v>0</v>
      </c>
      <c r="AL107" s="35">
        <f>IF(ISNA(VLOOKUP($A107&amp;$B107,'12'!$K$11:$L$50,2,0)),0,VLOOKUP($A107&amp;$B107,'12'!$K$11:$L$50,2,0))</f>
        <v>0</v>
      </c>
      <c r="AM107" s="35">
        <f>IF(ISNA(VLOOKUP($A107&amp;$B107,'13'!$K$11:$L$50,2,0)),0,VLOOKUP($A107&amp;$B107,'13'!$K$11:$L$50,2,0))</f>
        <v>0</v>
      </c>
      <c r="AN107" s="35">
        <f>IF(ISNA(VLOOKUP($A107&amp;$B107,'14'!$K$11:$L$50,2,0)),0,VLOOKUP($A107&amp;$B107,'14'!$K$11:$L$50,2,0))</f>
        <v>0</v>
      </c>
      <c r="AO107" s="35">
        <f>IF(ISNA(VLOOKUP($A107&amp;$B107,'15'!$K$11:$L$50,2,0)),0,VLOOKUP($A107&amp;$B107,'15'!$K$11:$L$50,2,0))</f>
        <v>0</v>
      </c>
      <c r="AP107" s="35">
        <f>IF(ISNA(VLOOKUP($A107&amp;$B107,'15'!$K$11:$L$50,2,0)),0,VLOOKUP($A107&amp;$B107,'15'!$K$11:$L$50,2,0))</f>
        <v>0</v>
      </c>
      <c r="AQ107" s="35">
        <f>IF(ISNA(VLOOKUP($A107&amp;$B107,'15'!$K$11:$L$50,2,0)),0,VLOOKUP($A107&amp;$B107,'15'!$K$11:$L$50,2,0))</f>
        <v>0</v>
      </c>
      <c r="AR107" s="35">
        <f>IF(ISNA(VLOOKUP($A107&amp;$B107,'15'!$K$11:$L$50,2,0)),0,VLOOKUP($A107&amp;$B107,'15'!$K$11:$L$50,2,0))</f>
        <v>0</v>
      </c>
      <c r="AS107" s="35">
        <f>IF(ISNA(VLOOKUP($A107&amp;$B107,'15'!$K$11:$L$50,2,0)),0,VLOOKUP($A107&amp;$B107,'15'!$K$11:$L$50,2,0))</f>
        <v>0</v>
      </c>
      <c r="AT107" s="35">
        <f>IF(ISNA(VLOOKUP($A107&amp;$B107,'15'!$K$11:$L$50,2,0)),0,VLOOKUP($A107&amp;$B107,'15'!$K$11:$L$50,2,0))</f>
        <v>0</v>
      </c>
      <c r="AU107" s="35">
        <f>IF(ISNA(VLOOKUP($A107&amp;$B107,'15'!$K$11:$L$50,2,0)),0,VLOOKUP($A107&amp;$B107,'15'!$K$11:$L$50,2,0))</f>
        <v>0</v>
      </c>
      <c r="AV107" s="35">
        <f>IF(ISNA(VLOOKUP($A107&amp;$B107,'15'!$K$11:$L$50,2,0)),0,VLOOKUP($A107&amp;$B107,'15'!$K$11:$L$50,2,0))</f>
        <v>0</v>
      </c>
      <c r="AW107" s="25">
        <f t="shared" si="15"/>
        <v>0</v>
      </c>
      <c r="AX107" s="26">
        <f t="shared" ca="1" si="9"/>
        <v>0</v>
      </c>
      <c r="AY107" s="27" t="str">
        <f t="shared" ca="1" si="10"/>
        <v>#</v>
      </c>
      <c r="AZ107" s="24" t="str">
        <f t="shared" ca="1" si="11"/>
        <v>#</v>
      </c>
      <c r="BC107" s="181" t="str">
        <f t="shared" si="12"/>
        <v/>
      </c>
      <c r="BD107" s="182">
        <f t="shared" si="13"/>
        <v>0</v>
      </c>
      <c r="BE107" s="183"/>
      <c r="BF107" s="182"/>
      <c r="BG107" s="182"/>
      <c r="BH107" s="35"/>
      <c r="BI107" s="35">
        <f ca="1">E107*Mask!G$27</f>
        <v>0</v>
      </c>
      <c r="BJ107" s="35">
        <f ca="1">F107*Mask!H$27</f>
        <v>0</v>
      </c>
      <c r="BK107" s="35">
        <f ca="1">G107*Mask!I$27</f>
        <v>0</v>
      </c>
      <c r="BL107" s="35">
        <f ca="1">H107*Mask!J$27</f>
        <v>0</v>
      </c>
      <c r="BM107" s="35">
        <f ca="1">I107*Mask!K$27</f>
        <v>0</v>
      </c>
      <c r="BN107" s="35">
        <f ca="1">J107*Mask!L$27</f>
        <v>0</v>
      </c>
      <c r="BO107" s="35">
        <f ca="1">K107*Mask!M$27</f>
        <v>0</v>
      </c>
      <c r="BP107" s="35">
        <f ca="1">L107*Mask!N$27</f>
        <v>0</v>
      </c>
      <c r="BQ107" s="35">
        <f ca="1">M107*Mask!O$27</f>
        <v>0</v>
      </c>
      <c r="BR107" s="35">
        <f ca="1">N107*Mask!P$27</f>
        <v>0</v>
      </c>
      <c r="BS107" s="35">
        <f ca="1">O107*Mask!Q$27</f>
        <v>0</v>
      </c>
      <c r="BT107" s="35">
        <f ca="1">P107*Mask!R$27</f>
        <v>0</v>
      </c>
      <c r="BU107" s="35">
        <f ca="1">Q107*Mask!S$27</f>
        <v>0</v>
      </c>
      <c r="BV107" s="35">
        <f ca="1">R107*Mask!T$27</f>
        <v>0</v>
      </c>
      <c r="BW107" s="35">
        <f ca="1">S107*Mask!U$27</f>
        <v>0</v>
      </c>
      <c r="BX107" s="35">
        <f ca="1">T107*Mask!V$27</f>
        <v>0</v>
      </c>
      <c r="BY107" s="35">
        <f ca="1">U107*Mask!W$27</f>
        <v>0</v>
      </c>
      <c r="BZ107" s="35">
        <f ca="1">V107*Mask!X$27</f>
        <v>0</v>
      </c>
      <c r="CA107" s="35">
        <f ca="1">W107*Mask!Y$27</f>
        <v>0</v>
      </c>
      <c r="CB107" s="35">
        <f ca="1">X107*Mask!Z$27</f>
        <v>0</v>
      </c>
      <c r="CC107" s="35">
        <f ca="1">Y107*Mask!AA$27</f>
        <v>0</v>
      </c>
      <c r="CD107" s="35">
        <f ca="1">Z107*Mask!AB$27</f>
        <v>0</v>
      </c>
      <c r="CE107" s="54"/>
      <c r="CF107" s="54">
        <f>IF(ISBLANK($A107),0,AA107*Mask!G$28)</f>
        <v>0</v>
      </c>
      <c r="CG107" s="54">
        <f>IF(ISBLANK($A107),0,AB107*Mask!H$28)</f>
        <v>0</v>
      </c>
      <c r="CH107" s="54">
        <f>IF(ISBLANK($A107),0,AC107*Mask!I$28)</f>
        <v>0</v>
      </c>
      <c r="CI107" s="54">
        <f>IF(ISBLANK($A107),0,AD107*Mask!J$28)</f>
        <v>0</v>
      </c>
      <c r="CJ107" s="54">
        <f>IF(ISBLANK($A107),0,AE107*Mask!K$28)</f>
        <v>0</v>
      </c>
      <c r="CK107" s="54">
        <f>IF(ISBLANK($A107),0,AF107*Mask!L$28)</f>
        <v>0</v>
      </c>
      <c r="CL107" s="54">
        <f>IF(ISBLANK($A107),0,AG107*Mask!M$28)</f>
        <v>0</v>
      </c>
      <c r="CM107" s="54">
        <f>IF(ISBLANK($A107),0,AH107*Mask!N$28)</f>
        <v>0</v>
      </c>
      <c r="CN107" s="54">
        <f>IF(ISBLANK($A107),0,AI107*Mask!O$28)</f>
        <v>0</v>
      </c>
      <c r="CO107" s="54">
        <f>IF(ISBLANK($A107),0,AJ107*Mask!P$28)</f>
        <v>0</v>
      </c>
      <c r="CP107" s="54">
        <f>IF(ISBLANK($A107),0,AK107*Mask!Q$28)</f>
        <v>0</v>
      </c>
      <c r="CQ107" s="54">
        <f>IF(ISBLANK($A107),0,AL107*Mask!R$28)</f>
        <v>0</v>
      </c>
      <c r="CR107" s="54">
        <f>IF(ISBLANK($A107),0,AM107*Mask!S$28)</f>
        <v>0</v>
      </c>
      <c r="CS107" s="54">
        <f>IF(ISBLANK($A107),0,AN107*Mask!T$28)</f>
        <v>0</v>
      </c>
      <c r="CT107" s="54">
        <f>IF(ISBLANK($A107),0,AO107*Mask!U$28)</f>
        <v>0</v>
      </c>
      <c r="CU107" s="54">
        <f>IF(ISBLANK($A107),0,AP107*Mask!V$28)</f>
        <v>0</v>
      </c>
      <c r="CV107" s="54">
        <f>IF(ISBLANK($A107),0,AQ107*Mask!W$28)</f>
        <v>0</v>
      </c>
      <c r="CW107" s="54">
        <f>IF(ISBLANK($A107),0,AR107*Mask!X$28)</f>
        <v>0</v>
      </c>
      <c r="CX107" s="54">
        <f>IF(ISBLANK($A107),0,AS107*Mask!Y$28)</f>
        <v>0</v>
      </c>
      <c r="CY107" s="54">
        <f>IF(ISBLANK($A107),0,AT107*Mask!Z$28)</f>
        <v>0</v>
      </c>
      <c r="CZ107" s="54">
        <f>IF(ISBLANK($A107),0,AU107*Mask!AA$28)</f>
        <v>0</v>
      </c>
      <c r="DA107" s="54">
        <f>IF(ISBLANK($A107),0,AV107*Mask!AB$28)</f>
        <v>0</v>
      </c>
      <c r="DC107" s="54">
        <f t="shared" ca="1" si="14"/>
        <v>0</v>
      </c>
    </row>
    <row r="108" spans="1:107">
      <c r="A108" s="17"/>
      <c r="B108" s="18"/>
      <c r="C108" s="18"/>
      <c r="D108" s="19"/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35">
        <v>0</v>
      </c>
      <c r="Y108" s="35">
        <v>0</v>
      </c>
      <c r="Z108" s="20">
        <v>0</v>
      </c>
      <c r="AA108" s="35">
        <f>IF(ISNA(VLOOKUP(A108&amp;B108,'1'!$K$11:$L$50,2,0)),0,VLOOKUP(A108&amp;B108,'1'!$K$11:$L$50,2,0))</f>
        <v>0</v>
      </c>
      <c r="AB108" s="35">
        <f>IF(ISNA(VLOOKUP($A108&amp;$B108,'2'!$K$11:$L$50,2,0)),0,VLOOKUP($A108&amp;$B108,'2'!$K$11:$L$50,2,0))</f>
        <v>0</v>
      </c>
      <c r="AC108" s="35">
        <f>IF(ISNA(VLOOKUP($A108&amp;$B108,'3'!$K$11:$L$50,2,0)),0,VLOOKUP($A108&amp;$B108,'3'!$K$11:$L$50,2,0))</f>
        <v>0</v>
      </c>
      <c r="AD108" s="35">
        <f>IF(ISNA(VLOOKUP($A108&amp;$B108,'4'!$K$11:$L$50,2,0)),0,VLOOKUP($A108&amp;$B108,'4'!$K$11:$L$50,2,0))</f>
        <v>0</v>
      </c>
      <c r="AE108" s="35">
        <f>IF(ISNA(VLOOKUP($A108&amp;$B108,'5'!$K$11:$L$50,2,0)),0,VLOOKUP($A108&amp;$B108,'5'!$K$11:$L$50,2,0))</f>
        <v>0</v>
      </c>
      <c r="AF108" s="35">
        <f>IF(ISNA(VLOOKUP($A108&amp;$B108,'6'!$K$11:$L$50,2,0)),0,VLOOKUP($A108&amp;$B108,'6'!$K$11:$L$50,2,0))</f>
        <v>0</v>
      </c>
      <c r="AG108" s="35">
        <f>IF(ISNA(VLOOKUP($A108&amp;$B108,'7'!$K$11:$L$50,2,0)),0,VLOOKUP($A108&amp;$B108,'7'!$K$11:$L$50,2,0))</f>
        <v>0</v>
      </c>
      <c r="AH108" s="35">
        <f>IF(ISNA(VLOOKUP($A108&amp;$B108,'8'!$K$11:$L$50,2,0)),0,VLOOKUP($A108&amp;$B108,'8'!$K$11:$L$50,2,0))</f>
        <v>0</v>
      </c>
      <c r="AI108" s="35">
        <f>IF(ISNA(VLOOKUP($A108&amp;$B108,'9'!$K$11:$L$50,2,0)),0,VLOOKUP($A108&amp;$B108,'9'!$K$11:$L$50,2,0))</f>
        <v>0</v>
      </c>
      <c r="AJ108" s="35">
        <f>IF(ISNA(VLOOKUP($A108&amp;$B108,'10'!$K$11:$L$50,2,0)),0,VLOOKUP($A108&amp;$B108,'10'!$K$11:$L$50,2,0))</f>
        <v>0</v>
      </c>
      <c r="AK108" s="35">
        <f>IF(ISNA(VLOOKUP($A108&amp;$B108,'11'!$K$11:$L$50,2,0)),0,VLOOKUP($A108&amp;$B108,'11'!$K$11:$L$50,2,0))</f>
        <v>0</v>
      </c>
      <c r="AL108" s="35">
        <f>IF(ISNA(VLOOKUP($A108&amp;$B108,'12'!$K$11:$L$50,2,0)),0,VLOOKUP($A108&amp;$B108,'12'!$K$11:$L$50,2,0))</f>
        <v>0</v>
      </c>
      <c r="AM108" s="35">
        <f>IF(ISNA(VLOOKUP($A108&amp;$B108,'13'!$K$11:$L$50,2,0)),0,VLOOKUP($A108&amp;$B108,'13'!$K$11:$L$50,2,0))</f>
        <v>0</v>
      </c>
      <c r="AN108" s="35">
        <f>IF(ISNA(VLOOKUP($A108&amp;$B108,'14'!$K$11:$L$50,2,0)),0,VLOOKUP($A108&amp;$B108,'14'!$K$11:$L$50,2,0))</f>
        <v>0</v>
      </c>
      <c r="AO108" s="35">
        <f>IF(ISNA(VLOOKUP($A108&amp;$B108,'15'!$K$11:$L$50,2,0)),0,VLOOKUP($A108&amp;$B108,'15'!$K$11:$L$50,2,0))</f>
        <v>0</v>
      </c>
      <c r="AP108" s="35">
        <f>IF(ISNA(VLOOKUP($A108&amp;$B108,'15'!$K$11:$L$50,2,0)),0,VLOOKUP($A108&amp;$B108,'15'!$K$11:$L$50,2,0))</f>
        <v>0</v>
      </c>
      <c r="AQ108" s="35">
        <f>IF(ISNA(VLOOKUP($A108&amp;$B108,'15'!$K$11:$L$50,2,0)),0,VLOOKUP($A108&amp;$B108,'15'!$K$11:$L$50,2,0))</f>
        <v>0</v>
      </c>
      <c r="AR108" s="35">
        <f>IF(ISNA(VLOOKUP($A108&amp;$B108,'15'!$K$11:$L$50,2,0)),0,VLOOKUP($A108&amp;$B108,'15'!$K$11:$L$50,2,0))</f>
        <v>0</v>
      </c>
      <c r="AS108" s="35">
        <f>IF(ISNA(VLOOKUP($A108&amp;$B108,'15'!$K$11:$L$50,2,0)),0,VLOOKUP($A108&amp;$B108,'15'!$K$11:$L$50,2,0))</f>
        <v>0</v>
      </c>
      <c r="AT108" s="35">
        <f>IF(ISNA(VLOOKUP($A108&amp;$B108,'15'!$K$11:$L$50,2,0)),0,VLOOKUP($A108&amp;$B108,'15'!$K$11:$L$50,2,0))</f>
        <v>0</v>
      </c>
      <c r="AU108" s="35">
        <f>IF(ISNA(VLOOKUP($A108&amp;$B108,'15'!$K$11:$L$50,2,0)),0,VLOOKUP($A108&amp;$B108,'15'!$K$11:$L$50,2,0))</f>
        <v>0</v>
      </c>
      <c r="AV108" s="35">
        <f>IF(ISNA(VLOOKUP($A108&amp;$B108,'15'!$K$11:$L$50,2,0)),0,VLOOKUP($A108&amp;$B108,'15'!$K$11:$L$50,2,0))</f>
        <v>0</v>
      </c>
      <c r="AW108" s="25">
        <f t="shared" si="15"/>
        <v>0</v>
      </c>
      <c r="AX108" s="26">
        <f t="shared" ca="1" si="9"/>
        <v>0</v>
      </c>
      <c r="AY108" s="27" t="str">
        <f t="shared" ca="1" si="10"/>
        <v>#</v>
      </c>
      <c r="AZ108" s="24" t="str">
        <f t="shared" ca="1" si="11"/>
        <v>#</v>
      </c>
      <c r="BC108" s="181" t="str">
        <f t="shared" si="12"/>
        <v/>
      </c>
      <c r="BD108" s="182">
        <f t="shared" si="13"/>
        <v>0</v>
      </c>
      <c r="BE108" s="183"/>
      <c r="BF108" s="182"/>
      <c r="BG108" s="182"/>
      <c r="BH108" s="35"/>
      <c r="BI108" s="35">
        <f ca="1">E108*Mask!G$27</f>
        <v>0</v>
      </c>
      <c r="BJ108" s="35">
        <f ca="1">F108*Mask!H$27</f>
        <v>0</v>
      </c>
      <c r="BK108" s="35">
        <f ca="1">G108*Mask!I$27</f>
        <v>0</v>
      </c>
      <c r="BL108" s="35">
        <f ca="1">H108*Mask!J$27</f>
        <v>0</v>
      </c>
      <c r="BM108" s="35">
        <f ca="1">I108*Mask!K$27</f>
        <v>0</v>
      </c>
      <c r="BN108" s="35">
        <f ca="1">J108*Mask!L$27</f>
        <v>0</v>
      </c>
      <c r="BO108" s="35">
        <f ca="1">K108*Mask!M$27</f>
        <v>0</v>
      </c>
      <c r="BP108" s="35">
        <f ca="1">L108*Mask!N$27</f>
        <v>0</v>
      </c>
      <c r="BQ108" s="35">
        <f ca="1">M108*Mask!O$27</f>
        <v>0</v>
      </c>
      <c r="BR108" s="35">
        <f ca="1">N108*Mask!P$27</f>
        <v>0</v>
      </c>
      <c r="BS108" s="35">
        <f ca="1">O108*Mask!Q$27</f>
        <v>0</v>
      </c>
      <c r="BT108" s="35">
        <f ca="1">P108*Mask!R$27</f>
        <v>0</v>
      </c>
      <c r="BU108" s="35">
        <f ca="1">Q108*Mask!S$27</f>
        <v>0</v>
      </c>
      <c r="BV108" s="35">
        <f ca="1">R108*Mask!T$27</f>
        <v>0</v>
      </c>
      <c r="BW108" s="35">
        <f ca="1">S108*Mask!U$27</f>
        <v>0</v>
      </c>
      <c r="BX108" s="35">
        <f ca="1">T108*Mask!V$27</f>
        <v>0</v>
      </c>
      <c r="BY108" s="35">
        <f ca="1">U108*Mask!W$27</f>
        <v>0</v>
      </c>
      <c r="BZ108" s="35">
        <f ca="1">V108*Mask!X$27</f>
        <v>0</v>
      </c>
      <c r="CA108" s="35">
        <f ca="1">W108*Mask!Y$27</f>
        <v>0</v>
      </c>
      <c r="CB108" s="35">
        <f ca="1">X108*Mask!Z$27</f>
        <v>0</v>
      </c>
      <c r="CC108" s="35">
        <f ca="1">Y108*Mask!AA$27</f>
        <v>0</v>
      </c>
      <c r="CD108" s="35">
        <f ca="1">Z108*Mask!AB$27</f>
        <v>0</v>
      </c>
      <c r="CE108" s="54"/>
      <c r="CF108" s="54">
        <f>IF(ISBLANK($A108),0,AA108*Mask!G$28)</f>
        <v>0</v>
      </c>
      <c r="CG108" s="54">
        <f>IF(ISBLANK($A108),0,AB108*Mask!H$28)</f>
        <v>0</v>
      </c>
      <c r="CH108" s="54">
        <f>IF(ISBLANK($A108),0,AC108*Mask!I$28)</f>
        <v>0</v>
      </c>
      <c r="CI108" s="54">
        <f>IF(ISBLANK($A108),0,AD108*Mask!J$28)</f>
        <v>0</v>
      </c>
      <c r="CJ108" s="54">
        <f>IF(ISBLANK($A108),0,AE108*Mask!K$28)</f>
        <v>0</v>
      </c>
      <c r="CK108" s="54">
        <f>IF(ISBLANK($A108),0,AF108*Mask!L$28)</f>
        <v>0</v>
      </c>
      <c r="CL108" s="54">
        <f>IF(ISBLANK($A108),0,AG108*Mask!M$28)</f>
        <v>0</v>
      </c>
      <c r="CM108" s="54">
        <f>IF(ISBLANK($A108),0,AH108*Mask!N$28)</f>
        <v>0</v>
      </c>
      <c r="CN108" s="54">
        <f>IF(ISBLANK($A108),0,AI108*Mask!O$28)</f>
        <v>0</v>
      </c>
      <c r="CO108" s="54">
        <f>IF(ISBLANK($A108),0,AJ108*Mask!P$28)</f>
        <v>0</v>
      </c>
      <c r="CP108" s="54">
        <f>IF(ISBLANK($A108),0,AK108*Mask!Q$28)</f>
        <v>0</v>
      </c>
      <c r="CQ108" s="54">
        <f>IF(ISBLANK($A108),0,AL108*Mask!R$28)</f>
        <v>0</v>
      </c>
      <c r="CR108" s="54">
        <f>IF(ISBLANK($A108),0,AM108*Mask!S$28)</f>
        <v>0</v>
      </c>
      <c r="CS108" s="54">
        <f>IF(ISBLANK($A108),0,AN108*Mask!T$28)</f>
        <v>0</v>
      </c>
      <c r="CT108" s="54">
        <f>IF(ISBLANK($A108),0,AO108*Mask!U$28)</f>
        <v>0</v>
      </c>
      <c r="CU108" s="54">
        <f>IF(ISBLANK($A108),0,AP108*Mask!V$28)</f>
        <v>0</v>
      </c>
      <c r="CV108" s="54">
        <f>IF(ISBLANK($A108),0,AQ108*Mask!W$28)</f>
        <v>0</v>
      </c>
      <c r="CW108" s="54">
        <f>IF(ISBLANK($A108),0,AR108*Mask!X$28)</f>
        <v>0</v>
      </c>
      <c r="CX108" s="54">
        <f>IF(ISBLANK($A108),0,AS108*Mask!Y$28)</f>
        <v>0</v>
      </c>
      <c r="CY108" s="54">
        <f>IF(ISBLANK($A108),0,AT108*Mask!Z$28)</f>
        <v>0</v>
      </c>
      <c r="CZ108" s="54">
        <f>IF(ISBLANK($A108),0,AU108*Mask!AA$28)</f>
        <v>0</v>
      </c>
      <c r="DA108" s="54">
        <f>IF(ISBLANK($A108),0,AV108*Mask!AB$28)</f>
        <v>0</v>
      </c>
      <c r="DC108" s="54">
        <f t="shared" ca="1" si="14"/>
        <v>0</v>
      </c>
    </row>
    <row r="109" spans="1:107">
      <c r="A109" s="17"/>
      <c r="B109" s="18"/>
      <c r="C109" s="18"/>
      <c r="D109" s="19"/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35">
        <v>0</v>
      </c>
      <c r="Y109" s="35">
        <v>0</v>
      </c>
      <c r="Z109" s="20">
        <v>0</v>
      </c>
      <c r="AA109" s="35">
        <f>IF(ISNA(VLOOKUP(A109&amp;B109,'1'!$K$11:$L$50,2,0)),0,VLOOKUP(A109&amp;B109,'1'!$K$11:$L$50,2,0))</f>
        <v>0</v>
      </c>
      <c r="AB109" s="35">
        <f>IF(ISNA(VLOOKUP($A109&amp;$B109,'2'!$K$11:$L$50,2,0)),0,VLOOKUP($A109&amp;$B109,'2'!$K$11:$L$50,2,0))</f>
        <v>0</v>
      </c>
      <c r="AC109" s="35">
        <f>IF(ISNA(VLOOKUP($A109&amp;$B109,'3'!$K$11:$L$50,2,0)),0,VLOOKUP($A109&amp;$B109,'3'!$K$11:$L$50,2,0))</f>
        <v>0</v>
      </c>
      <c r="AD109" s="35">
        <f>IF(ISNA(VLOOKUP($A109&amp;$B109,'4'!$K$11:$L$50,2,0)),0,VLOOKUP($A109&amp;$B109,'4'!$K$11:$L$50,2,0))</f>
        <v>0</v>
      </c>
      <c r="AE109" s="35">
        <f>IF(ISNA(VLOOKUP($A109&amp;$B109,'5'!$K$11:$L$50,2,0)),0,VLOOKUP($A109&amp;$B109,'5'!$K$11:$L$50,2,0))</f>
        <v>0</v>
      </c>
      <c r="AF109" s="35">
        <f>IF(ISNA(VLOOKUP($A109&amp;$B109,'6'!$K$11:$L$50,2,0)),0,VLOOKUP($A109&amp;$B109,'6'!$K$11:$L$50,2,0))</f>
        <v>0</v>
      </c>
      <c r="AG109" s="35">
        <f>IF(ISNA(VLOOKUP($A109&amp;$B109,'7'!$K$11:$L$50,2,0)),0,VLOOKUP($A109&amp;$B109,'7'!$K$11:$L$50,2,0))</f>
        <v>0</v>
      </c>
      <c r="AH109" s="35">
        <f>IF(ISNA(VLOOKUP($A109&amp;$B109,'8'!$K$11:$L$50,2,0)),0,VLOOKUP($A109&amp;$B109,'8'!$K$11:$L$50,2,0))</f>
        <v>0</v>
      </c>
      <c r="AI109" s="35">
        <f>IF(ISNA(VLOOKUP($A109&amp;$B109,'9'!$K$11:$L$50,2,0)),0,VLOOKUP($A109&amp;$B109,'9'!$K$11:$L$50,2,0))</f>
        <v>0</v>
      </c>
      <c r="AJ109" s="35">
        <f>IF(ISNA(VLOOKUP($A109&amp;$B109,'10'!$K$11:$L$50,2,0)),0,VLOOKUP($A109&amp;$B109,'10'!$K$11:$L$50,2,0))</f>
        <v>0</v>
      </c>
      <c r="AK109" s="35">
        <f>IF(ISNA(VLOOKUP($A109&amp;$B109,'11'!$K$11:$L$50,2,0)),0,VLOOKUP($A109&amp;$B109,'11'!$K$11:$L$50,2,0))</f>
        <v>0</v>
      </c>
      <c r="AL109" s="35">
        <f>IF(ISNA(VLOOKUP($A109&amp;$B109,'12'!$K$11:$L$50,2,0)),0,VLOOKUP($A109&amp;$B109,'12'!$K$11:$L$50,2,0))</f>
        <v>0</v>
      </c>
      <c r="AM109" s="35">
        <f>IF(ISNA(VLOOKUP($A109&amp;$B109,'13'!$K$11:$L$50,2,0)),0,VLOOKUP($A109&amp;$B109,'13'!$K$11:$L$50,2,0))</f>
        <v>0</v>
      </c>
      <c r="AN109" s="35">
        <f>IF(ISNA(VLOOKUP($A109&amp;$B109,'14'!$K$11:$L$50,2,0)),0,VLOOKUP($A109&amp;$B109,'14'!$K$11:$L$50,2,0))</f>
        <v>0</v>
      </c>
      <c r="AO109" s="35">
        <f>IF(ISNA(VLOOKUP($A109&amp;$B109,'15'!$K$11:$L$50,2,0)),0,VLOOKUP($A109&amp;$B109,'15'!$K$11:$L$50,2,0))</f>
        <v>0</v>
      </c>
      <c r="AP109" s="35">
        <f>IF(ISNA(VLOOKUP($A109&amp;$B109,'15'!$K$11:$L$50,2,0)),0,VLOOKUP($A109&amp;$B109,'15'!$K$11:$L$50,2,0))</f>
        <v>0</v>
      </c>
      <c r="AQ109" s="35">
        <f>IF(ISNA(VLOOKUP($A109&amp;$B109,'15'!$K$11:$L$50,2,0)),0,VLOOKUP($A109&amp;$B109,'15'!$K$11:$L$50,2,0))</f>
        <v>0</v>
      </c>
      <c r="AR109" s="35">
        <f>IF(ISNA(VLOOKUP($A109&amp;$B109,'15'!$K$11:$L$50,2,0)),0,VLOOKUP($A109&amp;$B109,'15'!$K$11:$L$50,2,0))</f>
        <v>0</v>
      </c>
      <c r="AS109" s="35">
        <f>IF(ISNA(VLOOKUP($A109&amp;$B109,'15'!$K$11:$L$50,2,0)),0,VLOOKUP($A109&amp;$B109,'15'!$K$11:$L$50,2,0))</f>
        <v>0</v>
      </c>
      <c r="AT109" s="35">
        <f>IF(ISNA(VLOOKUP($A109&amp;$B109,'15'!$K$11:$L$50,2,0)),0,VLOOKUP($A109&amp;$B109,'15'!$K$11:$L$50,2,0))</f>
        <v>0</v>
      </c>
      <c r="AU109" s="35">
        <f>IF(ISNA(VLOOKUP($A109&amp;$B109,'15'!$K$11:$L$50,2,0)),0,VLOOKUP($A109&amp;$B109,'15'!$K$11:$L$50,2,0))</f>
        <v>0</v>
      </c>
      <c r="AV109" s="35">
        <f>IF(ISNA(VLOOKUP($A109&amp;$B109,'15'!$K$11:$L$50,2,0)),0,VLOOKUP($A109&amp;$B109,'15'!$K$11:$L$50,2,0))</f>
        <v>0</v>
      </c>
      <c r="AW109" s="25">
        <f t="shared" si="15"/>
        <v>0</v>
      </c>
      <c r="AX109" s="26">
        <f t="shared" ca="1" si="9"/>
        <v>0</v>
      </c>
      <c r="AY109" s="27" t="str">
        <f t="shared" ca="1" si="10"/>
        <v>#</v>
      </c>
      <c r="AZ109" s="24" t="str">
        <f t="shared" ca="1" si="11"/>
        <v>#</v>
      </c>
      <c r="BC109" s="181" t="str">
        <f t="shared" si="12"/>
        <v/>
      </c>
      <c r="BD109" s="182">
        <f t="shared" si="13"/>
        <v>0</v>
      </c>
      <c r="BE109" s="183"/>
      <c r="BF109" s="182"/>
      <c r="BG109" s="182"/>
      <c r="BH109" s="35"/>
      <c r="BI109" s="35">
        <f ca="1">E109*Mask!G$27</f>
        <v>0</v>
      </c>
      <c r="BJ109" s="35">
        <f ca="1">F109*Mask!H$27</f>
        <v>0</v>
      </c>
      <c r="BK109" s="35">
        <f ca="1">G109*Mask!I$27</f>
        <v>0</v>
      </c>
      <c r="BL109" s="35">
        <f ca="1">H109*Mask!J$27</f>
        <v>0</v>
      </c>
      <c r="BM109" s="35">
        <f ca="1">I109*Mask!K$27</f>
        <v>0</v>
      </c>
      <c r="BN109" s="35">
        <f ca="1">J109*Mask!L$27</f>
        <v>0</v>
      </c>
      <c r="BO109" s="35">
        <f ca="1">K109*Mask!M$27</f>
        <v>0</v>
      </c>
      <c r="BP109" s="35">
        <f ca="1">L109*Mask!N$27</f>
        <v>0</v>
      </c>
      <c r="BQ109" s="35">
        <f ca="1">M109*Mask!O$27</f>
        <v>0</v>
      </c>
      <c r="BR109" s="35">
        <f ca="1">N109*Mask!P$27</f>
        <v>0</v>
      </c>
      <c r="BS109" s="35">
        <f ca="1">O109*Mask!Q$27</f>
        <v>0</v>
      </c>
      <c r="BT109" s="35">
        <f ca="1">P109*Mask!R$27</f>
        <v>0</v>
      </c>
      <c r="BU109" s="35">
        <f ca="1">Q109*Mask!S$27</f>
        <v>0</v>
      </c>
      <c r="BV109" s="35">
        <f ca="1">R109*Mask!T$27</f>
        <v>0</v>
      </c>
      <c r="BW109" s="35">
        <f ca="1">S109*Mask!U$27</f>
        <v>0</v>
      </c>
      <c r="BX109" s="35">
        <f ca="1">T109*Mask!V$27</f>
        <v>0</v>
      </c>
      <c r="BY109" s="35">
        <f ca="1">U109*Mask!W$27</f>
        <v>0</v>
      </c>
      <c r="BZ109" s="35">
        <f ca="1">V109*Mask!X$27</f>
        <v>0</v>
      </c>
      <c r="CA109" s="35">
        <f ca="1">W109*Mask!Y$27</f>
        <v>0</v>
      </c>
      <c r="CB109" s="35">
        <f ca="1">X109*Mask!Z$27</f>
        <v>0</v>
      </c>
      <c r="CC109" s="35">
        <f ca="1">Y109*Mask!AA$27</f>
        <v>0</v>
      </c>
      <c r="CD109" s="35">
        <f ca="1">Z109*Mask!AB$27</f>
        <v>0</v>
      </c>
      <c r="CE109" s="54"/>
      <c r="CF109" s="54">
        <f>IF(ISBLANK($A109),0,AA109*Mask!G$28)</f>
        <v>0</v>
      </c>
      <c r="CG109" s="54">
        <f>IF(ISBLANK($A109),0,AB109*Mask!H$28)</f>
        <v>0</v>
      </c>
      <c r="CH109" s="54">
        <f>IF(ISBLANK($A109),0,AC109*Mask!I$28)</f>
        <v>0</v>
      </c>
      <c r="CI109" s="54">
        <f>IF(ISBLANK($A109),0,AD109*Mask!J$28)</f>
        <v>0</v>
      </c>
      <c r="CJ109" s="54">
        <f>IF(ISBLANK($A109),0,AE109*Mask!K$28)</f>
        <v>0</v>
      </c>
      <c r="CK109" s="54">
        <f>IF(ISBLANK($A109),0,AF109*Mask!L$28)</f>
        <v>0</v>
      </c>
      <c r="CL109" s="54">
        <f>IF(ISBLANK($A109),0,AG109*Mask!M$28)</f>
        <v>0</v>
      </c>
      <c r="CM109" s="54">
        <f>IF(ISBLANK($A109),0,AH109*Mask!N$28)</f>
        <v>0</v>
      </c>
      <c r="CN109" s="54">
        <f>IF(ISBLANK($A109),0,AI109*Mask!O$28)</f>
        <v>0</v>
      </c>
      <c r="CO109" s="54">
        <f>IF(ISBLANK($A109),0,AJ109*Mask!P$28)</f>
        <v>0</v>
      </c>
      <c r="CP109" s="54">
        <f>IF(ISBLANK($A109),0,AK109*Mask!Q$28)</f>
        <v>0</v>
      </c>
      <c r="CQ109" s="54">
        <f>IF(ISBLANK($A109),0,AL109*Mask!R$28)</f>
        <v>0</v>
      </c>
      <c r="CR109" s="54">
        <f>IF(ISBLANK($A109),0,AM109*Mask!S$28)</f>
        <v>0</v>
      </c>
      <c r="CS109" s="54">
        <f>IF(ISBLANK($A109),0,AN109*Mask!T$28)</f>
        <v>0</v>
      </c>
      <c r="CT109" s="54">
        <f>IF(ISBLANK($A109),0,AO109*Mask!U$28)</f>
        <v>0</v>
      </c>
      <c r="CU109" s="54">
        <f>IF(ISBLANK($A109),0,AP109*Mask!V$28)</f>
        <v>0</v>
      </c>
      <c r="CV109" s="54">
        <f>IF(ISBLANK($A109),0,AQ109*Mask!W$28)</f>
        <v>0</v>
      </c>
      <c r="CW109" s="54">
        <f>IF(ISBLANK($A109),0,AR109*Mask!X$28)</f>
        <v>0</v>
      </c>
      <c r="CX109" s="54">
        <f>IF(ISBLANK($A109),0,AS109*Mask!Y$28)</f>
        <v>0</v>
      </c>
      <c r="CY109" s="54">
        <f>IF(ISBLANK($A109),0,AT109*Mask!Z$28)</f>
        <v>0</v>
      </c>
      <c r="CZ109" s="54">
        <f>IF(ISBLANK($A109),0,AU109*Mask!AA$28)</f>
        <v>0</v>
      </c>
      <c r="DA109" s="54">
        <f>IF(ISBLANK($A109),0,AV109*Mask!AB$28)</f>
        <v>0</v>
      </c>
      <c r="DC109" s="54">
        <f t="shared" ca="1" si="14"/>
        <v>0</v>
      </c>
    </row>
    <row r="110" spans="1:107">
      <c r="A110" s="17"/>
      <c r="B110" s="18"/>
      <c r="C110" s="18"/>
      <c r="D110" s="19"/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35">
        <v>0</v>
      </c>
      <c r="Y110" s="35">
        <v>0</v>
      </c>
      <c r="Z110" s="20">
        <v>0</v>
      </c>
      <c r="AA110" s="35">
        <f>IF(ISNA(VLOOKUP(A110&amp;B110,'1'!$K$11:$L$50,2,0)),0,VLOOKUP(A110&amp;B110,'1'!$K$11:$L$50,2,0))</f>
        <v>0</v>
      </c>
      <c r="AB110" s="35">
        <f>IF(ISNA(VLOOKUP($A110&amp;$B110,'2'!$K$11:$L$50,2,0)),0,VLOOKUP($A110&amp;$B110,'2'!$K$11:$L$50,2,0))</f>
        <v>0</v>
      </c>
      <c r="AC110" s="35">
        <f>IF(ISNA(VLOOKUP($A110&amp;$B110,'3'!$K$11:$L$50,2,0)),0,VLOOKUP($A110&amp;$B110,'3'!$K$11:$L$50,2,0))</f>
        <v>0</v>
      </c>
      <c r="AD110" s="35">
        <f>IF(ISNA(VLOOKUP($A110&amp;$B110,'4'!$K$11:$L$50,2,0)),0,VLOOKUP($A110&amp;$B110,'4'!$K$11:$L$50,2,0))</f>
        <v>0</v>
      </c>
      <c r="AE110" s="35">
        <f>IF(ISNA(VLOOKUP($A110&amp;$B110,'5'!$K$11:$L$50,2,0)),0,VLOOKUP($A110&amp;$B110,'5'!$K$11:$L$50,2,0))</f>
        <v>0</v>
      </c>
      <c r="AF110" s="35">
        <f>IF(ISNA(VLOOKUP($A110&amp;$B110,'6'!$K$11:$L$50,2,0)),0,VLOOKUP($A110&amp;$B110,'6'!$K$11:$L$50,2,0))</f>
        <v>0</v>
      </c>
      <c r="AG110" s="35">
        <f>IF(ISNA(VLOOKUP($A110&amp;$B110,'7'!$K$11:$L$50,2,0)),0,VLOOKUP($A110&amp;$B110,'7'!$K$11:$L$50,2,0))</f>
        <v>0</v>
      </c>
      <c r="AH110" s="35">
        <f>IF(ISNA(VLOOKUP($A110&amp;$B110,'8'!$K$11:$L$50,2,0)),0,VLOOKUP($A110&amp;$B110,'8'!$K$11:$L$50,2,0))</f>
        <v>0</v>
      </c>
      <c r="AI110" s="35">
        <f>IF(ISNA(VLOOKUP($A110&amp;$B110,'9'!$K$11:$L$50,2,0)),0,VLOOKUP($A110&amp;$B110,'9'!$K$11:$L$50,2,0))</f>
        <v>0</v>
      </c>
      <c r="AJ110" s="35">
        <f>IF(ISNA(VLOOKUP($A110&amp;$B110,'10'!$K$11:$L$50,2,0)),0,VLOOKUP($A110&amp;$B110,'10'!$K$11:$L$50,2,0))</f>
        <v>0</v>
      </c>
      <c r="AK110" s="35">
        <f>IF(ISNA(VLOOKUP($A110&amp;$B110,'11'!$K$11:$L$50,2,0)),0,VLOOKUP($A110&amp;$B110,'11'!$K$11:$L$50,2,0))</f>
        <v>0</v>
      </c>
      <c r="AL110" s="35">
        <f>IF(ISNA(VLOOKUP($A110&amp;$B110,'12'!$K$11:$L$50,2,0)),0,VLOOKUP($A110&amp;$B110,'12'!$K$11:$L$50,2,0))</f>
        <v>0</v>
      </c>
      <c r="AM110" s="35">
        <f>IF(ISNA(VLOOKUP($A110&amp;$B110,'13'!$K$11:$L$50,2,0)),0,VLOOKUP($A110&amp;$B110,'13'!$K$11:$L$50,2,0))</f>
        <v>0</v>
      </c>
      <c r="AN110" s="35">
        <f>IF(ISNA(VLOOKUP($A110&amp;$B110,'14'!$K$11:$L$50,2,0)),0,VLOOKUP($A110&amp;$B110,'14'!$K$11:$L$50,2,0))</f>
        <v>0</v>
      </c>
      <c r="AO110" s="35">
        <f>IF(ISNA(VLOOKUP($A110&amp;$B110,'15'!$K$11:$L$50,2,0)),0,VLOOKUP($A110&amp;$B110,'15'!$K$11:$L$50,2,0))</f>
        <v>0</v>
      </c>
      <c r="AP110" s="35">
        <f>IF(ISNA(VLOOKUP($A110&amp;$B110,'15'!$K$11:$L$50,2,0)),0,VLOOKUP($A110&amp;$B110,'15'!$K$11:$L$50,2,0))</f>
        <v>0</v>
      </c>
      <c r="AQ110" s="35">
        <f>IF(ISNA(VLOOKUP($A110&amp;$B110,'15'!$K$11:$L$50,2,0)),0,VLOOKUP($A110&amp;$B110,'15'!$K$11:$L$50,2,0))</f>
        <v>0</v>
      </c>
      <c r="AR110" s="35">
        <f>IF(ISNA(VLOOKUP($A110&amp;$B110,'15'!$K$11:$L$50,2,0)),0,VLOOKUP($A110&amp;$B110,'15'!$K$11:$L$50,2,0))</f>
        <v>0</v>
      </c>
      <c r="AS110" s="35">
        <f>IF(ISNA(VLOOKUP($A110&amp;$B110,'15'!$K$11:$L$50,2,0)),0,VLOOKUP($A110&amp;$B110,'15'!$K$11:$L$50,2,0))</f>
        <v>0</v>
      </c>
      <c r="AT110" s="35">
        <f>IF(ISNA(VLOOKUP($A110&amp;$B110,'15'!$K$11:$L$50,2,0)),0,VLOOKUP($A110&amp;$B110,'15'!$K$11:$L$50,2,0))</f>
        <v>0</v>
      </c>
      <c r="AU110" s="35">
        <f>IF(ISNA(VLOOKUP($A110&amp;$B110,'15'!$K$11:$L$50,2,0)),0,VLOOKUP($A110&amp;$B110,'15'!$K$11:$L$50,2,0))</f>
        <v>0</v>
      </c>
      <c r="AV110" s="35">
        <f>IF(ISNA(VLOOKUP($A110&amp;$B110,'15'!$K$11:$L$50,2,0)),0,VLOOKUP($A110&amp;$B110,'15'!$K$11:$L$50,2,0))</f>
        <v>0</v>
      </c>
      <c r="AW110" s="25">
        <f t="shared" si="15"/>
        <v>0</v>
      </c>
      <c r="AX110" s="26">
        <f t="shared" ca="1" si="9"/>
        <v>0</v>
      </c>
      <c r="AY110" s="27" t="str">
        <f t="shared" ca="1" si="10"/>
        <v>#</v>
      </c>
      <c r="AZ110" s="24" t="str">
        <f t="shared" ca="1" si="11"/>
        <v>#</v>
      </c>
      <c r="BC110" s="181" t="str">
        <f t="shared" si="12"/>
        <v/>
      </c>
      <c r="BD110" s="182">
        <f t="shared" si="13"/>
        <v>0</v>
      </c>
      <c r="BE110" s="183"/>
      <c r="BF110" s="182"/>
      <c r="BG110" s="182"/>
      <c r="BH110" s="35"/>
      <c r="BI110" s="35">
        <f ca="1">E110*Mask!G$27</f>
        <v>0</v>
      </c>
      <c r="BJ110" s="35">
        <f ca="1">F110*Mask!H$27</f>
        <v>0</v>
      </c>
      <c r="BK110" s="35">
        <f ca="1">G110*Mask!I$27</f>
        <v>0</v>
      </c>
      <c r="BL110" s="35">
        <f ca="1">H110*Mask!J$27</f>
        <v>0</v>
      </c>
      <c r="BM110" s="35">
        <f ca="1">I110*Mask!K$27</f>
        <v>0</v>
      </c>
      <c r="BN110" s="35">
        <f ca="1">J110*Mask!L$27</f>
        <v>0</v>
      </c>
      <c r="BO110" s="35">
        <f ca="1">K110*Mask!M$27</f>
        <v>0</v>
      </c>
      <c r="BP110" s="35">
        <f ca="1">L110*Mask!N$27</f>
        <v>0</v>
      </c>
      <c r="BQ110" s="35">
        <f ca="1">M110*Mask!O$27</f>
        <v>0</v>
      </c>
      <c r="BR110" s="35">
        <f ca="1">N110*Mask!P$27</f>
        <v>0</v>
      </c>
      <c r="BS110" s="35">
        <f ca="1">O110*Mask!Q$27</f>
        <v>0</v>
      </c>
      <c r="BT110" s="35">
        <f ca="1">P110*Mask!R$27</f>
        <v>0</v>
      </c>
      <c r="BU110" s="35">
        <f ca="1">Q110*Mask!S$27</f>
        <v>0</v>
      </c>
      <c r="BV110" s="35">
        <f ca="1">R110*Mask!T$27</f>
        <v>0</v>
      </c>
      <c r="BW110" s="35">
        <f ca="1">S110*Mask!U$27</f>
        <v>0</v>
      </c>
      <c r="BX110" s="35">
        <f ca="1">T110*Mask!V$27</f>
        <v>0</v>
      </c>
      <c r="BY110" s="35">
        <f ca="1">U110*Mask!W$27</f>
        <v>0</v>
      </c>
      <c r="BZ110" s="35">
        <f ca="1">V110*Mask!X$27</f>
        <v>0</v>
      </c>
      <c r="CA110" s="35">
        <f ca="1">W110*Mask!Y$27</f>
        <v>0</v>
      </c>
      <c r="CB110" s="35">
        <f ca="1">X110*Mask!Z$27</f>
        <v>0</v>
      </c>
      <c r="CC110" s="35">
        <f ca="1">Y110*Mask!AA$27</f>
        <v>0</v>
      </c>
      <c r="CD110" s="35">
        <f ca="1">Z110*Mask!AB$27</f>
        <v>0</v>
      </c>
      <c r="CE110" s="54"/>
      <c r="CF110" s="54">
        <f>IF(ISBLANK($A110),0,AA110*Mask!G$28)</f>
        <v>0</v>
      </c>
      <c r="CG110" s="54">
        <f>IF(ISBLANK($A110),0,AB110*Mask!H$28)</f>
        <v>0</v>
      </c>
      <c r="CH110" s="54">
        <f>IF(ISBLANK($A110),0,AC110*Mask!I$28)</f>
        <v>0</v>
      </c>
      <c r="CI110" s="54">
        <f>IF(ISBLANK($A110),0,AD110*Mask!J$28)</f>
        <v>0</v>
      </c>
      <c r="CJ110" s="54">
        <f>IF(ISBLANK($A110),0,AE110*Mask!K$28)</f>
        <v>0</v>
      </c>
      <c r="CK110" s="54">
        <f>IF(ISBLANK($A110),0,AF110*Mask!L$28)</f>
        <v>0</v>
      </c>
      <c r="CL110" s="54">
        <f>IF(ISBLANK($A110),0,AG110*Mask!M$28)</f>
        <v>0</v>
      </c>
      <c r="CM110" s="54">
        <f>IF(ISBLANK($A110),0,AH110*Mask!N$28)</f>
        <v>0</v>
      </c>
      <c r="CN110" s="54">
        <f>IF(ISBLANK($A110),0,AI110*Mask!O$28)</f>
        <v>0</v>
      </c>
      <c r="CO110" s="54">
        <f>IF(ISBLANK($A110),0,AJ110*Mask!P$28)</f>
        <v>0</v>
      </c>
      <c r="CP110" s="54">
        <f>IF(ISBLANK($A110),0,AK110*Mask!Q$28)</f>
        <v>0</v>
      </c>
      <c r="CQ110" s="54">
        <f>IF(ISBLANK($A110),0,AL110*Mask!R$28)</f>
        <v>0</v>
      </c>
      <c r="CR110" s="54">
        <f>IF(ISBLANK($A110),0,AM110*Mask!S$28)</f>
        <v>0</v>
      </c>
      <c r="CS110" s="54">
        <f>IF(ISBLANK($A110),0,AN110*Mask!T$28)</f>
        <v>0</v>
      </c>
      <c r="CT110" s="54">
        <f>IF(ISBLANK($A110),0,AO110*Mask!U$28)</f>
        <v>0</v>
      </c>
      <c r="CU110" s="54">
        <f>IF(ISBLANK($A110),0,AP110*Mask!V$28)</f>
        <v>0</v>
      </c>
      <c r="CV110" s="54">
        <f>IF(ISBLANK($A110),0,AQ110*Mask!W$28)</f>
        <v>0</v>
      </c>
      <c r="CW110" s="54">
        <f>IF(ISBLANK($A110),0,AR110*Mask!X$28)</f>
        <v>0</v>
      </c>
      <c r="CX110" s="54">
        <f>IF(ISBLANK($A110),0,AS110*Mask!Y$28)</f>
        <v>0</v>
      </c>
      <c r="CY110" s="54">
        <f>IF(ISBLANK($A110),0,AT110*Mask!Z$28)</f>
        <v>0</v>
      </c>
      <c r="CZ110" s="54">
        <f>IF(ISBLANK($A110),0,AU110*Mask!AA$28)</f>
        <v>0</v>
      </c>
      <c r="DA110" s="54">
        <f>IF(ISBLANK($A110),0,AV110*Mask!AB$28)</f>
        <v>0</v>
      </c>
      <c r="DC110" s="54">
        <f t="shared" ca="1" si="14"/>
        <v>0</v>
      </c>
    </row>
    <row r="111" spans="1:107">
      <c r="A111" s="17"/>
      <c r="B111" s="18"/>
      <c r="C111" s="18"/>
      <c r="D111" s="19"/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35">
        <v>0</v>
      </c>
      <c r="Y111" s="35">
        <v>0</v>
      </c>
      <c r="Z111" s="20">
        <v>0</v>
      </c>
      <c r="AA111" s="35">
        <f>IF(ISNA(VLOOKUP(A111&amp;B111,'1'!$K$11:$L$50,2,0)),0,VLOOKUP(A111&amp;B111,'1'!$K$11:$L$50,2,0))</f>
        <v>0</v>
      </c>
      <c r="AB111" s="35">
        <f>IF(ISNA(VLOOKUP($A111&amp;$B111,'2'!$K$11:$L$50,2,0)),0,VLOOKUP($A111&amp;$B111,'2'!$K$11:$L$50,2,0))</f>
        <v>0</v>
      </c>
      <c r="AC111" s="35">
        <f>IF(ISNA(VLOOKUP($A111&amp;$B111,'3'!$K$11:$L$50,2,0)),0,VLOOKUP($A111&amp;$B111,'3'!$K$11:$L$50,2,0))</f>
        <v>0</v>
      </c>
      <c r="AD111" s="35">
        <f>IF(ISNA(VLOOKUP($A111&amp;$B111,'4'!$K$11:$L$50,2,0)),0,VLOOKUP($A111&amp;$B111,'4'!$K$11:$L$50,2,0))</f>
        <v>0</v>
      </c>
      <c r="AE111" s="35">
        <f>IF(ISNA(VLOOKUP($A111&amp;$B111,'5'!$K$11:$L$50,2,0)),0,VLOOKUP($A111&amp;$B111,'5'!$K$11:$L$50,2,0))</f>
        <v>0</v>
      </c>
      <c r="AF111" s="35">
        <f>IF(ISNA(VLOOKUP($A111&amp;$B111,'6'!$K$11:$L$50,2,0)),0,VLOOKUP($A111&amp;$B111,'6'!$K$11:$L$50,2,0))</f>
        <v>0</v>
      </c>
      <c r="AG111" s="35">
        <f>IF(ISNA(VLOOKUP($A111&amp;$B111,'7'!$K$11:$L$50,2,0)),0,VLOOKUP($A111&amp;$B111,'7'!$K$11:$L$50,2,0))</f>
        <v>0</v>
      </c>
      <c r="AH111" s="35">
        <f>IF(ISNA(VLOOKUP($A111&amp;$B111,'8'!$K$11:$L$50,2,0)),0,VLOOKUP($A111&amp;$B111,'8'!$K$11:$L$50,2,0))</f>
        <v>0</v>
      </c>
      <c r="AI111" s="35">
        <f>IF(ISNA(VLOOKUP($A111&amp;$B111,'9'!$K$11:$L$50,2,0)),0,VLOOKUP($A111&amp;$B111,'9'!$K$11:$L$50,2,0))</f>
        <v>0</v>
      </c>
      <c r="AJ111" s="35">
        <f>IF(ISNA(VLOOKUP($A111&amp;$B111,'10'!$K$11:$L$50,2,0)),0,VLOOKUP($A111&amp;$B111,'10'!$K$11:$L$50,2,0))</f>
        <v>0</v>
      </c>
      <c r="AK111" s="35">
        <f>IF(ISNA(VLOOKUP($A111&amp;$B111,'11'!$K$11:$L$50,2,0)),0,VLOOKUP($A111&amp;$B111,'11'!$K$11:$L$50,2,0))</f>
        <v>0</v>
      </c>
      <c r="AL111" s="35">
        <f>IF(ISNA(VLOOKUP($A111&amp;$B111,'12'!$K$11:$L$50,2,0)),0,VLOOKUP($A111&amp;$B111,'12'!$K$11:$L$50,2,0))</f>
        <v>0</v>
      </c>
      <c r="AM111" s="35">
        <f>IF(ISNA(VLOOKUP($A111&amp;$B111,'13'!$K$11:$L$50,2,0)),0,VLOOKUP($A111&amp;$B111,'13'!$K$11:$L$50,2,0))</f>
        <v>0</v>
      </c>
      <c r="AN111" s="35">
        <f>IF(ISNA(VLOOKUP($A111&amp;$B111,'14'!$K$11:$L$50,2,0)),0,VLOOKUP($A111&amp;$B111,'14'!$K$11:$L$50,2,0))</f>
        <v>0</v>
      </c>
      <c r="AO111" s="35">
        <f>IF(ISNA(VLOOKUP($A111&amp;$B111,'15'!$K$11:$L$50,2,0)),0,VLOOKUP($A111&amp;$B111,'15'!$K$11:$L$50,2,0))</f>
        <v>0</v>
      </c>
      <c r="AP111" s="35">
        <f>IF(ISNA(VLOOKUP($A111&amp;$B111,'15'!$K$11:$L$50,2,0)),0,VLOOKUP($A111&amp;$B111,'15'!$K$11:$L$50,2,0))</f>
        <v>0</v>
      </c>
      <c r="AQ111" s="35">
        <f>IF(ISNA(VLOOKUP($A111&amp;$B111,'15'!$K$11:$L$50,2,0)),0,VLOOKUP($A111&amp;$B111,'15'!$K$11:$L$50,2,0))</f>
        <v>0</v>
      </c>
      <c r="AR111" s="35">
        <f>IF(ISNA(VLOOKUP($A111&amp;$B111,'15'!$K$11:$L$50,2,0)),0,VLOOKUP($A111&amp;$B111,'15'!$K$11:$L$50,2,0))</f>
        <v>0</v>
      </c>
      <c r="AS111" s="35">
        <f>IF(ISNA(VLOOKUP($A111&amp;$B111,'15'!$K$11:$L$50,2,0)),0,VLOOKUP($A111&amp;$B111,'15'!$K$11:$L$50,2,0))</f>
        <v>0</v>
      </c>
      <c r="AT111" s="35">
        <f>IF(ISNA(VLOOKUP($A111&amp;$B111,'15'!$K$11:$L$50,2,0)),0,VLOOKUP($A111&amp;$B111,'15'!$K$11:$L$50,2,0))</f>
        <v>0</v>
      </c>
      <c r="AU111" s="35">
        <f>IF(ISNA(VLOOKUP($A111&amp;$B111,'15'!$K$11:$L$50,2,0)),0,VLOOKUP($A111&amp;$B111,'15'!$K$11:$L$50,2,0))</f>
        <v>0</v>
      </c>
      <c r="AV111" s="35">
        <f>IF(ISNA(VLOOKUP($A111&amp;$B111,'15'!$K$11:$L$50,2,0)),0,VLOOKUP($A111&amp;$B111,'15'!$K$11:$L$50,2,0))</f>
        <v>0</v>
      </c>
      <c r="AW111" s="25">
        <f t="shared" si="15"/>
        <v>0</v>
      </c>
      <c r="AX111" s="26">
        <f t="shared" ca="1" si="9"/>
        <v>0</v>
      </c>
      <c r="AY111" s="27" t="str">
        <f t="shared" ca="1" si="10"/>
        <v>#</v>
      </c>
      <c r="AZ111" s="24" t="str">
        <f t="shared" ca="1" si="11"/>
        <v>#</v>
      </c>
      <c r="BC111" s="181" t="str">
        <f t="shared" si="12"/>
        <v/>
      </c>
      <c r="BD111" s="182">
        <f t="shared" si="13"/>
        <v>0</v>
      </c>
      <c r="BE111" s="183"/>
      <c r="BF111" s="182"/>
      <c r="BG111" s="182"/>
      <c r="BH111" s="35"/>
      <c r="BI111" s="35">
        <f ca="1">E111*Mask!G$27</f>
        <v>0</v>
      </c>
      <c r="BJ111" s="35">
        <f ca="1">F111*Mask!H$27</f>
        <v>0</v>
      </c>
      <c r="BK111" s="35">
        <f ca="1">G111*Mask!I$27</f>
        <v>0</v>
      </c>
      <c r="BL111" s="35">
        <f ca="1">H111*Mask!J$27</f>
        <v>0</v>
      </c>
      <c r="BM111" s="35">
        <f ca="1">I111*Mask!K$27</f>
        <v>0</v>
      </c>
      <c r="BN111" s="35">
        <f ca="1">J111*Mask!L$27</f>
        <v>0</v>
      </c>
      <c r="BO111" s="35">
        <f ca="1">K111*Mask!M$27</f>
        <v>0</v>
      </c>
      <c r="BP111" s="35">
        <f ca="1">L111*Mask!N$27</f>
        <v>0</v>
      </c>
      <c r="BQ111" s="35">
        <f ca="1">M111*Mask!O$27</f>
        <v>0</v>
      </c>
      <c r="BR111" s="35">
        <f ca="1">N111*Mask!P$27</f>
        <v>0</v>
      </c>
      <c r="BS111" s="35">
        <f ca="1">O111*Mask!Q$27</f>
        <v>0</v>
      </c>
      <c r="BT111" s="35">
        <f ca="1">P111*Mask!R$27</f>
        <v>0</v>
      </c>
      <c r="BU111" s="35">
        <f ca="1">Q111*Mask!S$27</f>
        <v>0</v>
      </c>
      <c r="BV111" s="35">
        <f ca="1">R111*Mask!T$27</f>
        <v>0</v>
      </c>
      <c r="BW111" s="35">
        <f ca="1">S111*Mask!U$27</f>
        <v>0</v>
      </c>
      <c r="BX111" s="35">
        <f ca="1">T111*Mask!V$27</f>
        <v>0</v>
      </c>
      <c r="BY111" s="35">
        <f ca="1">U111*Mask!W$27</f>
        <v>0</v>
      </c>
      <c r="BZ111" s="35">
        <f ca="1">V111*Mask!X$27</f>
        <v>0</v>
      </c>
      <c r="CA111" s="35">
        <f ca="1">W111*Mask!Y$27</f>
        <v>0</v>
      </c>
      <c r="CB111" s="35">
        <f ca="1">X111*Mask!Z$27</f>
        <v>0</v>
      </c>
      <c r="CC111" s="35">
        <f ca="1">Y111*Mask!AA$27</f>
        <v>0</v>
      </c>
      <c r="CD111" s="35">
        <f ca="1">Z111*Mask!AB$27</f>
        <v>0</v>
      </c>
      <c r="CE111" s="54"/>
      <c r="CF111" s="54">
        <f>IF(ISBLANK($A111),0,AA111*Mask!G$28)</f>
        <v>0</v>
      </c>
      <c r="CG111" s="54">
        <f>IF(ISBLANK($A111),0,AB111*Mask!H$28)</f>
        <v>0</v>
      </c>
      <c r="CH111" s="54">
        <f>IF(ISBLANK($A111),0,AC111*Mask!I$28)</f>
        <v>0</v>
      </c>
      <c r="CI111" s="54">
        <f>IF(ISBLANK($A111),0,AD111*Mask!J$28)</f>
        <v>0</v>
      </c>
      <c r="CJ111" s="54">
        <f>IF(ISBLANK($A111),0,AE111*Mask!K$28)</f>
        <v>0</v>
      </c>
      <c r="CK111" s="54">
        <f>IF(ISBLANK($A111),0,AF111*Mask!L$28)</f>
        <v>0</v>
      </c>
      <c r="CL111" s="54">
        <f>IF(ISBLANK($A111),0,AG111*Mask!M$28)</f>
        <v>0</v>
      </c>
      <c r="CM111" s="54">
        <f>IF(ISBLANK($A111),0,AH111*Mask!N$28)</f>
        <v>0</v>
      </c>
      <c r="CN111" s="54">
        <f>IF(ISBLANK($A111),0,AI111*Mask!O$28)</f>
        <v>0</v>
      </c>
      <c r="CO111" s="54">
        <f>IF(ISBLANK($A111),0,AJ111*Mask!P$28)</f>
        <v>0</v>
      </c>
      <c r="CP111" s="54">
        <f>IF(ISBLANK($A111),0,AK111*Mask!Q$28)</f>
        <v>0</v>
      </c>
      <c r="CQ111" s="54">
        <f>IF(ISBLANK($A111),0,AL111*Mask!R$28)</f>
        <v>0</v>
      </c>
      <c r="CR111" s="54">
        <f>IF(ISBLANK($A111),0,AM111*Mask!S$28)</f>
        <v>0</v>
      </c>
      <c r="CS111" s="54">
        <f>IF(ISBLANK($A111),0,AN111*Mask!T$28)</f>
        <v>0</v>
      </c>
      <c r="CT111" s="54">
        <f>IF(ISBLANK($A111),0,AO111*Mask!U$28)</f>
        <v>0</v>
      </c>
      <c r="CU111" s="54">
        <f>IF(ISBLANK($A111),0,AP111*Mask!V$28)</f>
        <v>0</v>
      </c>
      <c r="CV111" s="54">
        <f>IF(ISBLANK($A111),0,AQ111*Mask!W$28)</f>
        <v>0</v>
      </c>
      <c r="CW111" s="54">
        <f>IF(ISBLANK($A111),0,AR111*Mask!X$28)</f>
        <v>0</v>
      </c>
      <c r="CX111" s="54">
        <f>IF(ISBLANK($A111),0,AS111*Mask!Y$28)</f>
        <v>0</v>
      </c>
      <c r="CY111" s="54">
        <f>IF(ISBLANK($A111),0,AT111*Mask!Z$28)</f>
        <v>0</v>
      </c>
      <c r="CZ111" s="54">
        <f>IF(ISBLANK($A111),0,AU111*Mask!AA$28)</f>
        <v>0</v>
      </c>
      <c r="DA111" s="54">
        <f>IF(ISBLANK($A111),0,AV111*Mask!AB$28)</f>
        <v>0</v>
      </c>
      <c r="DC111" s="54">
        <f t="shared" ca="1" si="14"/>
        <v>0</v>
      </c>
    </row>
    <row r="112" spans="1:107">
      <c r="A112" s="17"/>
      <c r="B112" s="18"/>
      <c r="C112" s="18"/>
      <c r="D112" s="1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35">
        <v>0</v>
      </c>
      <c r="Y112" s="35">
        <v>0</v>
      </c>
      <c r="Z112" s="20">
        <v>0</v>
      </c>
      <c r="AA112" s="35">
        <f>IF(ISNA(VLOOKUP(A112&amp;B112,'1'!$K$11:$L$50,2,0)),0,VLOOKUP(A112&amp;B112,'1'!$K$11:$L$50,2,0))</f>
        <v>0</v>
      </c>
      <c r="AB112" s="35">
        <f>IF(ISNA(VLOOKUP($A112&amp;$B112,'2'!$K$11:$L$50,2,0)),0,VLOOKUP($A112&amp;$B112,'2'!$K$11:$L$50,2,0))</f>
        <v>0</v>
      </c>
      <c r="AC112" s="35">
        <f>IF(ISNA(VLOOKUP($A112&amp;$B112,'3'!$K$11:$L$50,2,0)),0,VLOOKUP($A112&amp;$B112,'3'!$K$11:$L$50,2,0))</f>
        <v>0</v>
      </c>
      <c r="AD112" s="35">
        <f>IF(ISNA(VLOOKUP($A112&amp;$B112,'4'!$K$11:$L$50,2,0)),0,VLOOKUP($A112&amp;$B112,'4'!$K$11:$L$50,2,0))</f>
        <v>0</v>
      </c>
      <c r="AE112" s="35">
        <f>IF(ISNA(VLOOKUP($A112&amp;$B112,'5'!$K$11:$L$50,2,0)),0,VLOOKUP($A112&amp;$B112,'5'!$K$11:$L$50,2,0))</f>
        <v>0</v>
      </c>
      <c r="AF112" s="35">
        <f>IF(ISNA(VLOOKUP($A112&amp;$B112,'6'!$K$11:$L$50,2,0)),0,VLOOKUP($A112&amp;$B112,'6'!$K$11:$L$50,2,0))</f>
        <v>0</v>
      </c>
      <c r="AG112" s="35">
        <f>IF(ISNA(VLOOKUP($A112&amp;$B112,'7'!$K$11:$L$50,2,0)),0,VLOOKUP($A112&amp;$B112,'7'!$K$11:$L$50,2,0))</f>
        <v>0</v>
      </c>
      <c r="AH112" s="35">
        <f>IF(ISNA(VLOOKUP($A112&amp;$B112,'8'!$K$11:$L$50,2,0)),0,VLOOKUP($A112&amp;$B112,'8'!$K$11:$L$50,2,0))</f>
        <v>0</v>
      </c>
      <c r="AI112" s="35">
        <f>IF(ISNA(VLOOKUP($A112&amp;$B112,'9'!$K$11:$L$50,2,0)),0,VLOOKUP($A112&amp;$B112,'9'!$K$11:$L$50,2,0))</f>
        <v>0</v>
      </c>
      <c r="AJ112" s="35">
        <f>IF(ISNA(VLOOKUP($A112&amp;$B112,'10'!$K$11:$L$50,2,0)),0,VLOOKUP($A112&amp;$B112,'10'!$K$11:$L$50,2,0))</f>
        <v>0</v>
      </c>
      <c r="AK112" s="35">
        <f>IF(ISNA(VLOOKUP($A112&amp;$B112,'11'!$K$11:$L$50,2,0)),0,VLOOKUP($A112&amp;$B112,'11'!$K$11:$L$50,2,0))</f>
        <v>0</v>
      </c>
      <c r="AL112" s="35">
        <f>IF(ISNA(VLOOKUP($A112&amp;$B112,'12'!$K$11:$L$50,2,0)),0,VLOOKUP($A112&amp;$B112,'12'!$K$11:$L$50,2,0))</f>
        <v>0</v>
      </c>
      <c r="AM112" s="35">
        <f>IF(ISNA(VLOOKUP($A112&amp;$B112,'13'!$K$11:$L$50,2,0)),0,VLOOKUP($A112&amp;$B112,'13'!$K$11:$L$50,2,0))</f>
        <v>0</v>
      </c>
      <c r="AN112" s="35">
        <f>IF(ISNA(VLOOKUP($A112&amp;$B112,'14'!$K$11:$L$50,2,0)),0,VLOOKUP($A112&amp;$B112,'14'!$K$11:$L$50,2,0))</f>
        <v>0</v>
      </c>
      <c r="AO112" s="35">
        <f>IF(ISNA(VLOOKUP($A112&amp;$B112,'15'!$K$11:$L$50,2,0)),0,VLOOKUP($A112&amp;$B112,'15'!$K$11:$L$50,2,0))</f>
        <v>0</v>
      </c>
      <c r="AP112" s="35">
        <f>IF(ISNA(VLOOKUP($A112&amp;$B112,'15'!$K$11:$L$50,2,0)),0,VLOOKUP($A112&amp;$B112,'15'!$K$11:$L$50,2,0))</f>
        <v>0</v>
      </c>
      <c r="AQ112" s="35">
        <f>IF(ISNA(VLOOKUP($A112&amp;$B112,'15'!$K$11:$L$50,2,0)),0,VLOOKUP($A112&amp;$B112,'15'!$K$11:$L$50,2,0))</f>
        <v>0</v>
      </c>
      <c r="AR112" s="35">
        <f>IF(ISNA(VLOOKUP($A112&amp;$B112,'15'!$K$11:$L$50,2,0)),0,VLOOKUP($A112&amp;$B112,'15'!$K$11:$L$50,2,0))</f>
        <v>0</v>
      </c>
      <c r="AS112" s="35">
        <f>IF(ISNA(VLOOKUP($A112&amp;$B112,'15'!$K$11:$L$50,2,0)),0,VLOOKUP($A112&amp;$B112,'15'!$K$11:$L$50,2,0))</f>
        <v>0</v>
      </c>
      <c r="AT112" s="35">
        <f>IF(ISNA(VLOOKUP($A112&amp;$B112,'15'!$K$11:$L$50,2,0)),0,VLOOKUP($A112&amp;$B112,'15'!$K$11:$L$50,2,0))</f>
        <v>0</v>
      </c>
      <c r="AU112" s="35">
        <f>IF(ISNA(VLOOKUP($A112&amp;$B112,'15'!$K$11:$L$50,2,0)),0,VLOOKUP($A112&amp;$B112,'15'!$K$11:$L$50,2,0))</f>
        <v>0</v>
      </c>
      <c r="AV112" s="35">
        <f>IF(ISNA(VLOOKUP($A112&amp;$B112,'15'!$K$11:$L$50,2,0)),0,VLOOKUP($A112&amp;$B112,'15'!$K$11:$L$50,2,0))</f>
        <v>0</v>
      </c>
      <c r="AW112" s="25">
        <f t="shared" si="15"/>
        <v>0</v>
      </c>
      <c r="AX112" s="26">
        <f t="shared" ca="1" si="9"/>
        <v>0</v>
      </c>
      <c r="AY112" s="27" t="str">
        <f t="shared" ca="1" si="10"/>
        <v>#</v>
      </c>
      <c r="AZ112" s="24" t="str">
        <f t="shared" ca="1" si="11"/>
        <v>#</v>
      </c>
      <c r="BC112" s="181" t="str">
        <f t="shared" si="12"/>
        <v/>
      </c>
      <c r="BD112" s="182">
        <f t="shared" si="13"/>
        <v>0</v>
      </c>
      <c r="BE112" s="183"/>
      <c r="BF112" s="182"/>
      <c r="BG112" s="182"/>
      <c r="BH112" s="35"/>
      <c r="BI112" s="35">
        <f ca="1">E112*Mask!G$27</f>
        <v>0</v>
      </c>
      <c r="BJ112" s="35">
        <f ca="1">F112*Mask!H$27</f>
        <v>0</v>
      </c>
      <c r="BK112" s="35">
        <f ca="1">G112*Mask!I$27</f>
        <v>0</v>
      </c>
      <c r="BL112" s="35">
        <f ca="1">H112*Mask!J$27</f>
        <v>0</v>
      </c>
      <c r="BM112" s="35">
        <f ca="1">I112*Mask!K$27</f>
        <v>0</v>
      </c>
      <c r="BN112" s="35">
        <f ca="1">J112*Mask!L$27</f>
        <v>0</v>
      </c>
      <c r="BO112" s="35">
        <f ca="1">K112*Mask!M$27</f>
        <v>0</v>
      </c>
      <c r="BP112" s="35">
        <f ca="1">L112*Mask!N$27</f>
        <v>0</v>
      </c>
      <c r="BQ112" s="35">
        <f ca="1">M112*Mask!O$27</f>
        <v>0</v>
      </c>
      <c r="BR112" s="35">
        <f ca="1">N112*Mask!P$27</f>
        <v>0</v>
      </c>
      <c r="BS112" s="35">
        <f ca="1">O112*Mask!Q$27</f>
        <v>0</v>
      </c>
      <c r="BT112" s="35">
        <f ca="1">P112*Mask!R$27</f>
        <v>0</v>
      </c>
      <c r="BU112" s="35">
        <f ca="1">Q112*Mask!S$27</f>
        <v>0</v>
      </c>
      <c r="BV112" s="35">
        <f ca="1">R112*Mask!T$27</f>
        <v>0</v>
      </c>
      <c r="BW112" s="35">
        <f ca="1">S112*Mask!U$27</f>
        <v>0</v>
      </c>
      <c r="BX112" s="35">
        <f ca="1">T112*Mask!V$27</f>
        <v>0</v>
      </c>
      <c r="BY112" s="35">
        <f ca="1">U112*Mask!W$27</f>
        <v>0</v>
      </c>
      <c r="BZ112" s="35">
        <f ca="1">V112*Mask!X$27</f>
        <v>0</v>
      </c>
      <c r="CA112" s="35">
        <f ca="1">W112*Mask!Y$27</f>
        <v>0</v>
      </c>
      <c r="CB112" s="35">
        <f ca="1">X112*Mask!Z$27</f>
        <v>0</v>
      </c>
      <c r="CC112" s="35">
        <f ca="1">Y112*Mask!AA$27</f>
        <v>0</v>
      </c>
      <c r="CD112" s="35">
        <f ca="1">Z112*Mask!AB$27</f>
        <v>0</v>
      </c>
      <c r="CE112" s="54"/>
      <c r="CF112" s="54">
        <f>IF(ISBLANK($A112),0,AA112*Mask!G$28)</f>
        <v>0</v>
      </c>
      <c r="CG112" s="54">
        <f>IF(ISBLANK($A112),0,AB112*Mask!H$28)</f>
        <v>0</v>
      </c>
      <c r="CH112" s="54">
        <f>IF(ISBLANK($A112),0,AC112*Mask!I$28)</f>
        <v>0</v>
      </c>
      <c r="CI112" s="54">
        <f>IF(ISBLANK($A112),0,AD112*Mask!J$28)</f>
        <v>0</v>
      </c>
      <c r="CJ112" s="54">
        <f>IF(ISBLANK($A112),0,AE112*Mask!K$28)</f>
        <v>0</v>
      </c>
      <c r="CK112" s="54">
        <f>IF(ISBLANK($A112),0,AF112*Mask!L$28)</f>
        <v>0</v>
      </c>
      <c r="CL112" s="54">
        <f>IF(ISBLANK($A112),0,AG112*Mask!M$28)</f>
        <v>0</v>
      </c>
      <c r="CM112" s="54">
        <f>IF(ISBLANK($A112),0,AH112*Mask!N$28)</f>
        <v>0</v>
      </c>
      <c r="CN112" s="54">
        <f>IF(ISBLANK($A112),0,AI112*Mask!O$28)</f>
        <v>0</v>
      </c>
      <c r="CO112" s="54">
        <f>IF(ISBLANK($A112),0,AJ112*Mask!P$28)</f>
        <v>0</v>
      </c>
      <c r="CP112" s="54">
        <f>IF(ISBLANK($A112),0,AK112*Mask!Q$28)</f>
        <v>0</v>
      </c>
      <c r="CQ112" s="54">
        <f>IF(ISBLANK($A112),0,AL112*Mask!R$28)</f>
        <v>0</v>
      </c>
      <c r="CR112" s="54">
        <f>IF(ISBLANK($A112),0,AM112*Mask!S$28)</f>
        <v>0</v>
      </c>
      <c r="CS112" s="54">
        <f>IF(ISBLANK($A112),0,AN112*Mask!T$28)</f>
        <v>0</v>
      </c>
      <c r="CT112" s="54">
        <f>IF(ISBLANK($A112),0,AO112*Mask!U$28)</f>
        <v>0</v>
      </c>
      <c r="CU112" s="54">
        <f>IF(ISBLANK($A112),0,AP112*Mask!V$28)</f>
        <v>0</v>
      </c>
      <c r="CV112" s="54">
        <f>IF(ISBLANK($A112),0,AQ112*Mask!W$28)</f>
        <v>0</v>
      </c>
      <c r="CW112" s="54">
        <f>IF(ISBLANK($A112),0,AR112*Mask!X$28)</f>
        <v>0</v>
      </c>
      <c r="CX112" s="54">
        <f>IF(ISBLANK($A112),0,AS112*Mask!Y$28)</f>
        <v>0</v>
      </c>
      <c r="CY112" s="54">
        <f>IF(ISBLANK($A112),0,AT112*Mask!Z$28)</f>
        <v>0</v>
      </c>
      <c r="CZ112" s="54">
        <f>IF(ISBLANK($A112),0,AU112*Mask!AA$28)</f>
        <v>0</v>
      </c>
      <c r="DA112" s="54">
        <f>IF(ISBLANK($A112),0,AV112*Mask!AB$28)</f>
        <v>0</v>
      </c>
      <c r="DC112" s="54">
        <f t="shared" ca="1" si="14"/>
        <v>0</v>
      </c>
    </row>
    <row r="113" spans="1:107">
      <c r="A113" s="17"/>
      <c r="B113" s="18"/>
      <c r="C113" s="18"/>
      <c r="D113" s="1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35">
        <v>0</v>
      </c>
      <c r="Y113" s="35">
        <v>0</v>
      </c>
      <c r="Z113" s="20">
        <v>0</v>
      </c>
      <c r="AA113" s="35">
        <f>IF(ISNA(VLOOKUP(A113&amp;B113,'1'!$K$11:$L$50,2,0)),0,VLOOKUP(A113&amp;B113,'1'!$K$11:$L$50,2,0))</f>
        <v>0</v>
      </c>
      <c r="AB113" s="35">
        <f>IF(ISNA(VLOOKUP($A113&amp;$B113,'2'!$K$11:$L$50,2,0)),0,VLOOKUP($A113&amp;$B113,'2'!$K$11:$L$50,2,0))</f>
        <v>0</v>
      </c>
      <c r="AC113" s="35">
        <f>IF(ISNA(VLOOKUP($A113&amp;$B113,'3'!$K$11:$L$50,2,0)),0,VLOOKUP($A113&amp;$B113,'3'!$K$11:$L$50,2,0))</f>
        <v>0</v>
      </c>
      <c r="AD113" s="35">
        <f>IF(ISNA(VLOOKUP($A113&amp;$B113,'4'!$K$11:$L$50,2,0)),0,VLOOKUP($A113&amp;$B113,'4'!$K$11:$L$50,2,0))</f>
        <v>0</v>
      </c>
      <c r="AE113" s="35">
        <f>IF(ISNA(VLOOKUP($A113&amp;$B113,'5'!$K$11:$L$50,2,0)),0,VLOOKUP($A113&amp;$B113,'5'!$K$11:$L$50,2,0))</f>
        <v>0</v>
      </c>
      <c r="AF113" s="35">
        <f>IF(ISNA(VLOOKUP($A113&amp;$B113,'6'!$K$11:$L$50,2,0)),0,VLOOKUP($A113&amp;$B113,'6'!$K$11:$L$50,2,0))</f>
        <v>0</v>
      </c>
      <c r="AG113" s="35">
        <f>IF(ISNA(VLOOKUP($A113&amp;$B113,'7'!$K$11:$L$50,2,0)),0,VLOOKUP($A113&amp;$B113,'7'!$K$11:$L$50,2,0))</f>
        <v>0</v>
      </c>
      <c r="AH113" s="35">
        <f>IF(ISNA(VLOOKUP($A113&amp;$B113,'8'!$K$11:$L$50,2,0)),0,VLOOKUP($A113&amp;$B113,'8'!$K$11:$L$50,2,0))</f>
        <v>0</v>
      </c>
      <c r="AI113" s="35">
        <f>IF(ISNA(VLOOKUP($A113&amp;$B113,'9'!$K$11:$L$50,2,0)),0,VLOOKUP($A113&amp;$B113,'9'!$K$11:$L$50,2,0))</f>
        <v>0</v>
      </c>
      <c r="AJ113" s="35">
        <f>IF(ISNA(VLOOKUP($A113&amp;$B113,'10'!$K$11:$L$50,2,0)),0,VLOOKUP($A113&amp;$B113,'10'!$K$11:$L$50,2,0))</f>
        <v>0</v>
      </c>
      <c r="AK113" s="35">
        <f>IF(ISNA(VLOOKUP($A113&amp;$B113,'11'!$K$11:$L$50,2,0)),0,VLOOKUP($A113&amp;$B113,'11'!$K$11:$L$50,2,0))</f>
        <v>0</v>
      </c>
      <c r="AL113" s="35">
        <f>IF(ISNA(VLOOKUP($A113&amp;$B113,'12'!$K$11:$L$50,2,0)),0,VLOOKUP($A113&amp;$B113,'12'!$K$11:$L$50,2,0))</f>
        <v>0</v>
      </c>
      <c r="AM113" s="35">
        <f>IF(ISNA(VLOOKUP($A113&amp;$B113,'13'!$K$11:$L$50,2,0)),0,VLOOKUP($A113&amp;$B113,'13'!$K$11:$L$50,2,0))</f>
        <v>0</v>
      </c>
      <c r="AN113" s="35">
        <f>IF(ISNA(VLOOKUP($A113&amp;$B113,'14'!$K$11:$L$50,2,0)),0,VLOOKUP($A113&amp;$B113,'14'!$K$11:$L$50,2,0))</f>
        <v>0</v>
      </c>
      <c r="AO113" s="35">
        <f>IF(ISNA(VLOOKUP($A113&amp;$B113,'15'!$K$11:$L$50,2,0)),0,VLOOKUP($A113&amp;$B113,'15'!$K$11:$L$50,2,0))</f>
        <v>0</v>
      </c>
      <c r="AP113" s="35">
        <f>IF(ISNA(VLOOKUP($A113&amp;$B113,'15'!$K$11:$L$50,2,0)),0,VLOOKUP($A113&amp;$B113,'15'!$K$11:$L$50,2,0))</f>
        <v>0</v>
      </c>
      <c r="AQ113" s="35">
        <f>IF(ISNA(VLOOKUP($A113&amp;$B113,'15'!$K$11:$L$50,2,0)),0,VLOOKUP($A113&amp;$B113,'15'!$K$11:$L$50,2,0))</f>
        <v>0</v>
      </c>
      <c r="AR113" s="35">
        <f>IF(ISNA(VLOOKUP($A113&amp;$B113,'15'!$K$11:$L$50,2,0)),0,VLOOKUP($A113&amp;$B113,'15'!$K$11:$L$50,2,0))</f>
        <v>0</v>
      </c>
      <c r="AS113" s="35">
        <f>IF(ISNA(VLOOKUP($A113&amp;$B113,'15'!$K$11:$L$50,2,0)),0,VLOOKUP($A113&amp;$B113,'15'!$K$11:$L$50,2,0))</f>
        <v>0</v>
      </c>
      <c r="AT113" s="35">
        <f>IF(ISNA(VLOOKUP($A113&amp;$B113,'15'!$K$11:$L$50,2,0)),0,VLOOKUP($A113&amp;$B113,'15'!$K$11:$L$50,2,0))</f>
        <v>0</v>
      </c>
      <c r="AU113" s="35">
        <f>IF(ISNA(VLOOKUP($A113&amp;$B113,'15'!$K$11:$L$50,2,0)),0,VLOOKUP($A113&amp;$B113,'15'!$K$11:$L$50,2,0))</f>
        <v>0</v>
      </c>
      <c r="AV113" s="35">
        <f>IF(ISNA(VLOOKUP($A113&amp;$B113,'15'!$K$11:$L$50,2,0)),0,VLOOKUP($A113&amp;$B113,'15'!$K$11:$L$50,2,0))</f>
        <v>0</v>
      </c>
      <c r="AW113" s="25">
        <f t="shared" si="15"/>
        <v>0</v>
      </c>
      <c r="AX113" s="26">
        <f t="shared" ca="1" si="9"/>
        <v>0</v>
      </c>
      <c r="AY113" s="27" t="str">
        <f t="shared" ca="1" si="10"/>
        <v>#</v>
      </c>
      <c r="AZ113" s="24" t="str">
        <f t="shared" ca="1" si="11"/>
        <v>#</v>
      </c>
      <c r="BC113" s="181" t="str">
        <f t="shared" si="12"/>
        <v/>
      </c>
      <c r="BD113" s="182">
        <f t="shared" si="13"/>
        <v>0</v>
      </c>
      <c r="BE113" s="183"/>
      <c r="BF113" s="182"/>
      <c r="BG113" s="182"/>
      <c r="BH113" s="35"/>
      <c r="BI113" s="35">
        <f ca="1">E113*Mask!G$27</f>
        <v>0</v>
      </c>
      <c r="BJ113" s="35">
        <f ca="1">F113*Mask!H$27</f>
        <v>0</v>
      </c>
      <c r="BK113" s="35">
        <f ca="1">G113*Mask!I$27</f>
        <v>0</v>
      </c>
      <c r="BL113" s="35">
        <f ca="1">H113*Mask!J$27</f>
        <v>0</v>
      </c>
      <c r="BM113" s="35">
        <f ca="1">I113*Mask!K$27</f>
        <v>0</v>
      </c>
      <c r="BN113" s="35">
        <f ca="1">J113*Mask!L$27</f>
        <v>0</v>
      </c>
      <c r="BO113" s="35">
        <f ca="1">K113*Mask!M$27</f>
        <v>0</v>
      </c>
      <c r="BP113" s="35">
        <f ca="1">L113*Mask!N$27</f>
        <v>0</v>
      </c>
      <c r="BQ113" s="35">
        <f ca="1">M113*Mask!O$27</f>
        <v>0</v>
      </c>
      <c r="BR113" s="35">
        <f ca="1">N113*Mask!P$27</f>
        <v>0</v>
      </c>
      <c r="BS113" s="35">
        <f ca="1">O113*Mask!Q$27</f>
        <v>0</v>
      </c>
      <c r="BT113" s="35">
        <f ca="1">P113*Mask!R$27</f>
        <v>0</v>
      </c>
      <c r="BU113" s="35">
        <f ca="1">Q113*Mask!S$27</f>
        <v>0</v>
      </c>
      <c r="BV113" s="35">
        <f ca="1">R113*Mask!T$27</f>
        <v>0</v>
      </c>
      <c r="BW113" s="35">
        <f ca="1">S113*Mask!U$27</f>
        <v>0</v>
      </c>
      <c r="BX113" s="35">
        <f ca="1">T113*Mask!V$27</f>
        <v>0</v>
      </c>
      <c r="BY113" s="35">
        <f ca="1">U113*Mask!W$27</f>
        <v>0</v>
      </c>
      <c r="BZ113" s="35">
        <f ca="1">V113*Mask!X$27</f>
        <v>0</v>
      </c>
      <c r="CA113" s="35">
        <f ca="1">W113*Mask!Y$27</f>
        <v>0</v>
      </c>
      <c r="CB113" s="35">
        <f ca="1">X113*Mask!Z$27</f>
        <v>0</v>
      </c>
      <c r="CC113" s="35">
        <f ca="1">Y113*Mask!AA$27</f>
        <v>0</v>
      </c>
      <c r="CD113" s="35">
        <f ca="1">Z113*Mask!AB$27</f>
        <v>0</v>
      </c>
      <c r="CE113" s="54"/>
      <c r="CF113" s="54">
        <f>IF(ISBLANK($A113),0,AA113*Mask!G$28)</f>
        <v>0</v>
      </c>
      <c r="CG113" s="54">
        <f>IF(ISBLANK($A113),0,AB113*Mask!H$28)</f>
        <v>0</v>
      </c>
      <c r="CH113" s="54">
        <f>IF(ISBLANK($A113),0,AC113*Mask!I$28)</f>
        <v>0</v>
      </c>
      <c r="CI113" s="54">
        <f>IF(ISBLANK($A113),0,AD113*Mask!J$28)</f>
        <v>0</v>
      </c>
      <c r="CJ113" s="54">
        <f>IF(ISBLANK($A113),0,AE113*Mask!K$28)</f>
        <v>0</v>
      </c>
      <c r="CK113" s="54">
        <f>IF(ISBLANK($A113),0,AF113*Mask!L$28)</f>
        <v>0</v>
      </c>
      <c r="CL113" s="54">
        <f>IF(ISBLANK($A113),0,AG113*Mask!M$28)</f>
        <v>0</v>
      </c>
      <c r="CM113" s="54">
        <f>IF(ISBLANK($A113),0,AH113*Mask!N$28)</f>
        <v>0</v>
      </c>
      <c r="CN113" s="54">
        <f>IF(ISBLANK($A113),0,AI113*Mask!O$28)</f>
        <v>0</v>
      </c>
      <c r="CO113" s="54">
        <f>IF(ISBLANK($A113),0,AJ113*Mask!P$28)</f>
        <v>0</v>
      </c>
      <c r="CP113" s="54">
        <f>IF(ISBLANK($A113),0,AK113*Mask!Q$28)</f>
        <v>0</v>
      </c>
      <c r="CQ113" s="54">
        <f>IF(ISBLANK($A113),0,AL113*Mask!R$28)</f>
        <v>0</v>
      </c>
      <c r="CR113" s="54">
        <f>IF(ISBLANK($A113),0,AM113*Mask!S$28)</f>
        <v>0</v>
      </c>
      <c r="CS113" s="54">
        <f>IF(ISBLANK($A113),0,AN113*Mask!T$28)</f>
        <v>0</v>
      </c>
      <c r="CT113" s="54">
        <f>IF(ISBLANK($A113),0,AO113*Mask!U$28)</f>
        <v>0</v>
      </c>
      <c r="CU113" s="54">
        <f>IF(ISBLANK($A113),0,AP113*Mask!V$28)</f>
        <v>0</v>
      </c>
      <c r="CV113" s="54">
        <f>IF(ISBLANK($A113),0,AQ113*Mask!W$28)</f>
        <v>0</v>
      </c>
      <c r="CW113" s="54">
        <f>IF(ISBLANK($A113),0,AR113*Mask!X$28)</f>
        <v>0</v>
      </c>
      <c r="CX113" s="54">
        <f>IF(ISBLANK($A113),0,AS113*Mask!Y$28)</f>
        <v>0</v>
      </c>
      <c r="CY113" s="54">
        <f>IF(ISBLANK($A113),0,AT113*Mask!Z$28)</f>
        <v>0</v>
      </c>
      <c r="CZ113" s="54">
        <f>IF(ISBLANK($A113),0,AU113*Mask!AA$28)</f>
        <v>0</v>
      </c>
      <c r="DA113" s="54">
        <f>IF(ISBLANK($A113),0,AV113*Mask!AB$28)</f>
        <v>0</v>
      </c>
      <c r="DC113" s="54">
        <f t="shared" ca="1" si="14"/>
        <v>0</v>
      </c>
    </row>
    <row r="114" spans="1:107">
      <c r="A114" s="17"/>
      <c r="B114" s="18"/>
      <c r="C114" s="18"/>
      <c r="D114" s="19"/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35">
        <v>0</v>
      </c>
      <c r="Y114" s="35">
        <v>0</v>
      </c>
      <c r="Z114" s="20">
        <v>0</v>
      </c>
      <c r="AA114" s="35">
        <f>IF(ISNA(VLOOKUP(A114&amp;B114,'1'!$K$11:$L$50,2,0)),0,VLOOKUP(A114&amp;B114,'1'!$K$11:$L$50,2,0))</f>
        <v>0</v>
      </c>
      <c r="AB114" s="35">
        <f>IF(ISNA(VLOOKUP($A114&amp;$B114,'2'!$K$11:$L$50,2,0)),0,VLOOKUP($A114&amp;$B114,'2'!$K$11:$L$50,2,0))</f>
        <v>0</v>
      </c>
      <c r="AC114" s="35">
        <f>IF(ISNA(VLOOKUP($A114&amp;$B114,'3'!$K$11:$L$50,2,0)),0,VLOOKUP($A114&amp;$B114,'3'!$K$11:$L$50,2,0))</f>
        <v>0</v>
      </c>
      <c r="AD114" s="35">
        <f>IF(ISNA(VLOOKUP($A114&amp;$B114,'4'!$K$11:$L$50,2,0)),0,VLOOKUP($A114&amp;$B114,'4'!$K$11:$L$50,2,0))</f>
        <v>0</v>
      </c>
      <c r="AE114" s="35">
        <f>IF(ISNA(VLOOKUP($A114&amp;$B114,'5'!$K$11:$L$50,2,0)),0,VLOOKUP($A114&amp;$B114,'5'!$K$11:$L$50,2,0))</f>
        <v>0</v>
      </c>
      <c r="AF114" s="35">
        <f>IF(ISNA(VLOOKUP($A114&amp;$B114,'6'!$K$11:$L$50,2,0)),0,VLOOKUP($A114&amp;$B114,'6'!$K$11:$L$50,2,0))</f>
        <v>0</v>
      </c>
      <c r="AG114" s="35">
        <f>IF(ISNA(VLOOKUP($A114&amp;$B114,'7'!$K$11:$L$50,2,0)),0,VLOOKUP($A114&amp;$B114,'7'!$K$11:$L$50,2,0))</f>
        <v>0</v>
      </c>
      <c r="AH114" s="35">
        <f>IF(ISNA(VLOOKUP($A114&amp;$B114,'8'!$K$11:$L$50,2,0)),0,VLOOKUP($A114&amp;$B114,'8'!$K$11:$L$50,2,0))</f>
        <v>0</v>
      </c>
      <c r="AI114" s="35">
        <f>IF(ISNA(VLOOKUP($A114&amp;$B114,'9'!$K$11:$L$50,2,0)),0,VLOOKUP($A114&amp;$B114,'9'!$K$11:$L$50,2,0))</f>
        <v>0</v>
      </c>
      <c r="AJ114" s="35">
        <f>IF(ISNA(VLOOKUP($A114&amp;$B114,'10'!$K$11:$L$50,2,0)),0,VLOOKUP($A114&amp;$B114,'10'!$K$11:$L$50,2,0))</f>
        <v>0</v>
      </c>
      <c r="AK114" s="35">
        <f>IF(ISNA(VLOOKUP($A114&amp;$B114,'11'!$K$11:$L$50,2,0)),0,VLOOKUP($A114&amp;$B114,'11'!$K$11:$L$50,2,0))</f>
        <v>0</v>
      </c>
      <c r="AL114" s="35">
        <f>IF(ISNA(VLOOKUP($A114&amp;$B114,'12'!$K$11:$L$50,2,0)),0,VLOOKUP($A114&amp;$B114,'12'!$K$11:$L$50,2,0))</f>
        <v>0</v>
      </c>
      <c r="AM114" s="35">
        <f>IF(ISNA(VLOOKUP($A114&amp;$B114,'13'!$K$11:$L$50,2,0)),0,VLOOKUP($A114&amp;$B114,'13'!$K$11:$L$50,2,0))</f>
        <v>0</v>
      </c>
      <c r="AN114" s="35">
        <f>IF(ISNA(VLOOKUP($A114&amp;$B114,'14'!$K$11:$L$50,2,0)),0,VLOOKUP($A114&amp;$B114,'14'!$K$11:$L$50,2,0))</f>
        <v>0</v>
      </c>
      <c r="AO114" s="35">
        <f>IF(ISNA(VLOOKUP($A114&amp;$B114,'15'!$K$11:$L$50,2,0)),0,VLOOKUP($A114&amp;$B114,'15'!$K$11:$L$50,2,0))</f>
        <v>0</v>
      </c>
      <c r="AP114" s="35">
        <f>IF(ISNA(VLOOKUP($A114&amp;$B114,'15'!$K$11:$L$50,2,0)),0,VLOOKUP($A114&amp;$B114,'15'!$K$11:$L$50,2,0))</f>
        <v>0</v>
      </c>
      <c r="AQ114" s="35">
        <f>IF(ISNA(VLOOKUP($A114&amp;$B114,'15'!$K$11:$L$50,2,0)),0,VLOOKUP($A114&amp;$B114,'15'!$K$11:$L$50,2,0))</f>
        <v>0</v>
      </c>
      <c r="AR114" s="35">
        <f>IF(ISNA(VLOOKUP($A114&amp;$B114,'15'!$K$11:$L$50,2,0)),0,VLOOKUP($A114&amp;$B114,'15'!$K$11:$L$50,2,0))</f>
        <v>0</v>
      </c>
      <c r="AS114" s="35">
        <f>IF(ISNA(VLOOKUP($A114&amp;$B114,'15'!$K$11:$L$50,2,0)),0,VLOOKUP($A114&amp;$B114,'15'!$K$11:$L$50,2,0))</f>
        <v>0</v>
      </c>
      <c r="AT114" s="35">
        <f>IF(ISNA(VLOOKUP($A114&amp;$B114,'15'!$K$11:$L$50,2,0)),0,VLOOKUP($A114&amp;$B114,'15'!$K$11:$L$50,2,0))</f>
        <v>0</v>
      </c>
      <c r="AU114" s="35">
        <f>IF(ISNA(VLOOKUP($A114&amp;$B114,'15'!$K$11:$L$50,2,0)),0,VLOOKUP($A114&amp;$B114,'15'!$K$11:$L$50,2,0))</f>
        <v>0</v>
      </c>
      <c r="AV114" s="35">
        <f>IF(ISNA(VLOOKUP($A114&amp;$B114,'15'!$K$11:$L$50,2,0)),0,VLOOKUP($A114&amp;$B114,'15'!$K$11:$L$50,2,0))</f>
        <v>0</v>
      </c>
      <c r="AW114" s="25">
        <f t="shared" si="15"/>
        <v>0</v>
      </c>
      <c r="AX114" s="26">
        <f t="shared" ca="1" si="9"/>
        <v>0</v>
      </c>
      <c r="AY114" s="27" t="str">
        <f t="shared" ca="1" si="10"/>
        <v>#</v>
      </c>
      <c r="AZ114" s="24" t="str">
        <f t="shared" ca="1" si="11"/>
        <v>#</v>
      </c>
      <c r="BC114" s="181" t="str">
        <f t="shared" si="12"/>
        <v/>
      </c>
      <c r="BD114" s="182">
        <f t="shared" si="13"/>
        <v>0</v>
      </c>
      <c r="BE114" s="183"/>
      <c r="BF114" s="182"/>
      <c r="BG114" s="182"/>
      <c r="BH114" s="35"/>
      <c r="BI114" s="35">
        <f ca="1">E114*Mask!G$27</f>
        <v>0</v>
      </c>
      <c r="BJ114" s="35">
        <f ca="1">F114*Mask!H$27</f>
        <v>0</v>
      </c>
      <c r="BK114" s="35">
        <f ca="1">G114*Mask!I$27</f>
        <v>0</v>
      </c>
      <c r="BL114" s="35">
        <f ca="1">H114*Mask!J$27</f>
        <v>0</v>
      </c>
      <c r="BM114" s="35">
        <f ca="1">I114*Mask!K$27</f>
        <v>0</v>
      </c>
      <c r="BN114" s="35">
        <f ca="1">J114*Mask!L$27</f>
        <v>0</v>
      </c>
      <c r="BO114" s="35">
        <f ca="1">K114*Mask!M$27</f>
        <v>0</v>
      </c>
      <c r="BP114" s="35">
        <f ca="1">L114*Mask!N$27</f>
        <v>0</v>
      </c>
      <c r="BQ114" s="35">
        <f ca="1">M114*Mask!O$27</f>
        <v>0</v>
      </c>
      <c r="BR114" s="35">
        <f ca="1">N114*Mask!P$27</f>
        <v>0</v>
      </c>
      <c r="BS114" s="35">
        <f ca="1">O114*Mask!Q$27</f>
        <v>0</v>
      </c>
      <c r="BT114" s="35">
        <f ca="1">P114*Mask!R$27</f>
        <v>0</v>
      </c>
      <c r="BU114" s="35">
        <f ca="1">Q114*Mask!S$27</f>
        <v>0</v>
      </c>
      <c r="BV114" s="35">
        <f ca="1">R114*Mask!T$27</f>
        <v>0</v>
      </c>
      <c r="BW114" s="35">
        <f ca="1">S114*Mask!U$27</f>
        <v>0</v>
      </c>
      <c r="BX114" s="35">
        <f ca="1">T114*Mask!V$27</f>
        <v>0</v>
      </c>
      <c r="BY114" s="35">
        <f ca="1">U114*Mask!W$27</f>
        <v>0</v>
      </c>
      <c r="BZ114" s="35">
        <f ca="1">V114*Mask!X$27</f>
        <v>0</v>
      </c>
      <c r="CA114" s="35">
        <f ca="1">W114*Mask!Y$27</f>
        <v>0</v>
      </c>
      <c r="CB114" s="35">
        <f ca="1">X114*Mask!Z$27</f>
        <v>0</v>
      </c>
      <c r="CC114" s="35">
        <f ca="1">Y114*Mask!AA$27</f>
        <v>0</v>
      </c>
      <c r="CD114" s="35">
        <f ca="1">Z114*Mask!AB$27</f>
        <v>0</v>
      </c>
      <c r="CE114" s="54"/>
      <c r="CF114" s="54">
        <f>IF(ISBLANK($A114),0,AA114*Mask!G$28)</f>
        <v>0</v>
      </c>
      <c r="CG114" s="54">
        <f>IF(ISBLANK($A114),0,AB114*Mask!H$28)</f>
        <v>0</v>
      </c>
      <c r="CH114" s="54">
        <f>IF(ISBLANK($A114),0,AC114*Mask!I$28)</f>
        <v>0</v>
      </c>
      <c r="CI114" s="54">
        <f>IF(ISBLANK($A114),0,AD114*Mask!J$28)</f>
        <v>0</v>
      </c>
      <c r="CJ114" s="54">
        <f>IF(ISBLANK($A114),0,AE114*Mask!K$28)</f>
        <v>0</v>
      </c>
      <c r="CK114" s="54">
        <f>IF(ISBLANK($A114),0,AF114*Mask!L$28)</f>
        <v>0</v>
      </c>
      <c r="CL114" s="54">
        <f>IF(ISBLANK($A114),0,AG114*Mask!M$28)</f>
        <v>0</v>
      </c>
      <c r="CM114" s="54">
        <f>IF(ISBLANK($A114),0,AH114*Mask!N$28)</f>
        <v>0</v>
      </c>
      <c r="CN114" s="54">
        <f>IF(ISBLANK($A114),0,AI114*Mask!O$28)</f>
        <v>0</v>
      </c>
      <c r="CO114" s="54">
        <f>IF(ISBLANK($A114),0,AJ114*Mask!P$28)</f>
        <v>0</v>
      </c>
      <c r="CP114" s="54">
        <f>IF(ISBLANK($A114),0,AK114*Mask!Q$28)</f>
        <v>0</v>
      </c>
      <c r="CQ114" s="54">
        <f>IF(ISBLANK($A114),0,AL114*Mask!R$28)</f>
        <v>0</v>
      </c>
      <c r="CR114" s="54">
        <f>IF(ISBLANK($A114),0,AM114*Mask!S$28)</f>
        <v>0</v>
      </c>
      <c r="CS114" s="54">
        <f>IF(ISBLANK($A114),0,AN114*Mask!T$28)</f>
        <v>0</v>
      </c>
      <c r="CT114" s="54">
        <f>IF(ISBLANK($A114),0,AO114*Mask!U$28)</f>
        <v>0</v>
      </c>
      <c r="CU114" s="54">
        <f>IF(ISBLANK($A114),0,AP114*Mask!V$28)</f>
        <v>0</v>
      </c>
      <c r="CV114" s="54">
        <f>IF(ISBLANK($A114),0,AQ114*Mask!W$28)</f>
        <v>0</v>
      </c>
      <c r="CW114" s="54">
        <f>IF(ISBLANK($A114),0,AR114*Mask!X$28)</f>
        <v>0</v>
      </c>
      <c r="CX114" s="54">
        <f>IF(ISBLANK($A114),0,AS114*Mask!Y$28)</f>
        <v>0</v>
      </c>
      <c r="CY114" s="54">
        <f>IF(ISBLANK($A114),0,AT114*Mask!Z$28)</f>
        <v>0</v>
      </c>
      <c r="CZ114" s="54">
        <f>IF(ISBLANK($A114),0,AU114*Mask!AA$28)</f>
        <v>0</v>
      </c>
      <c r="DA114" s="54">
        <f>IF(ISBLANK($A114),0,AV114*Mask!AB$28)</f>
        <v>0</v>
      </c>
      <c r="DC114" s="54">
        <f t="shared" ca="1" si="14"/>
        <v>0</v>
      </c>
    </row>
    <row r="115" spans="1:107">
      <c r="A115" s="17"/>
      <c r="B115" s="18"/>
      <c r="C115" s="18"/>
      <c r="D115" s="19"/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35">
        <v>0</v>
      </c>
      <c r="Y115" s="35">
        <v>0</v>
      </c>
      <c r="Z115" s="20">
        <v>0</v>
      </c>
      <c r="AA115" s="35">
        <f>IF(ISNA(VLOOKUP(A115&amp;B115,'1'!$K$11:$L$50,2,0)),0,VLOOKUP(A115&amp;B115,'1'!$K$11:$L$50,2,0))</f>
        <v>0</v>
      </c>
      <c r="AB115" s="35">
        <f>IF(ISNA(VLOOKUP($A115&amp;$B115,'2'!$K$11:$L$50,2,0)),0,VLOOKUP($A115&amp;$B115,'2'!$K$11:$L$50,2,0))</f>
        <v>0</v>
      </c>
      <c r="AC115" s="35">
        <f>IF(ISNA(VLOOKUP($A115&amp;$B115,'3'!$K$11:$L$50,2,0)),0,VLOOKUP($A115&amp;$B115,'3'!$K$11:$L$50,2,0))</f>
        <v>0</v>
      </c>
      <c r="AD115" s="35">
        <f>IF(ISNA(VLOOKUP($A115&amp;$B115,'4'!$K$11:$L$50,2,0)),0,VLOOKUP($A115&amp;$B115,'4'!$K$11:$L$50,2,0))</f>
        <v>0</v>
      </c>
      <c r="AE115" s="35">
        <f>IF(ISNA(VLOOKUP($A115&amp;$B115,'5'!$K$11:$L$50,2,0)),0,VLOOKUP($A115&amp;$B115,'5'!$K$11:$L$50,2,0))</f>
        <v>0</v>
      </c>
      <c r="AF115" s="35">
        <f>IF(ISNA(VLOOKUP($A115&amp;$B115,'6'!$K$11:$L$50,2,0)),0,VLOOKUP($A115&amp;$B115,'6'!$K$11:$L$50,2,0))</f>
        <v>0</v>
      </c>
      <c r="AG115" s="35">
        <f>IF(ISNA(VLOOKUP($A115&amp;$B115,'7'!$K$11:$L$50,2,0)),0,VLOOKUP($A115&amp;$B115,'7'!$K$11:$L$50,2,0))</f>
        <v>0</v>
      </c>
      <c r="AH115" s="35">
        <f>IF(ISNA(VLOOKUP($A115&amp;$B115,'8'!$K$11:$L$50,2,0)),0,VLOOKUP($A115&amp;$B115,'8'!$K$11:$L$50,2,0))</f>
        <v>0</v>
      </c>
      <c r="AI115" s="35">
        <f>IF(ISNA(VLOOKUP($A115&amp;$B115,'9'!$K$11:$L$50,2,0)),0,VLOOKUP($A115&amp;$B115,'9'!$K$11:$L$50,2,0))</f>
        <v>0</v>
      </c>
      <c r="AJ115" s="35">
        <f>IF(ISNA(VLOOKUP($A115&amp;$B115,'10'!$K$11:$L$50,2,0)),0,VLOOKUP($A115&amp;$B115,'10'!$K$11:$L$50,2,0))</f>
        <v>0</v>
      </c>
      <c r="AK115" s="35">
        <f>IF(ISNA(VLOOKUP($A115&amp;$B115,'11'!$K$11:$L$50,2,0)),0,VLOOKUP($A115&amp;$B115,'11'!$K$11:$L$50,2,0))</f>
        <v>0</v>
      </c>
      <c r="AL115" s="35">
        <f>IF(ISNA(VLOOKUP($A115&amp;$B115,'12'!$K$11:$L$50,2,0)),0,VLOOKUP($A115&amp;$B115,'12'!$K$11:$L$50,2,0))</f>
        <v>0</v>
      </c>
      <c r="AM115" s="35">
        <f>IF(ISNA(VLOOKUP($A115&amp;$B115,'13'!$K$11:$L$50,2,0)),0,VLOOKUP($A115&amp;$B115,'13'!$K$11:$L$50,2,0))</f>
        <v>0</v>
      </c>
      <c r="AN115" s="35">
        <f>IF(ISNA(VLOOKUP($A115&amp;$B115,'14'!$K$11:$L$50,2,0)),0,VLOOKUP($A115&amp;$B115,'14'!$K$11:$L$50,2,0))</f>
        <v>0</v>
      </c>
      <c r="AO115" s="35">
        <f>IF(ISNA(VLOOKUP($A115&amp;$B115,'15'!$K$11:$L$50,2,0)),0,VLOOKUP($A115&amp;$B115,'15'!$K$11:$L$50,2,0))</f>
        <v>0</v>
      </c>
      <c r="AP115" s="35">
        <f>IF(ISNA(VLOOKUP($A115&amp;$B115,'15'!$K$11:$L$50,2,0)),0,VLOOKUP($A115&amp;$B115,'15'!$K$11:$L$50,2,0))</f>
        <v>0</v>
      </c>
      <c r="AQ115" s="35">
        <f>IF(ISNA(VLOOKUP($A115&amp;$B115,'15'!$K$11:$L$50,2,0)),0,VLOOKUP($A115&amp;$B115,'15'!$K$11:$L$50,2,0))</f>
        <v>0</v>
      </c>
      <c r="AR115" s="35">
        <f>IF(ISNA(VLOOKUP($A115&amp;$B115,'15'!$K$11:$L$50,2,0)),0,VLOOKUP($A115&amp;$B115,'15'!$K$11:$L$50,2,0))</f>
        <v>0</v>
      </c>
      <c r="AS115" s="35">
        <f>IF(ISNA(VLOOKUP($A115&amp;$B115,'15'!$K$11:$L$50,2,0)),0,VLOOKUP($A115&amp;$B115,'15'!$K$11:$L$50,2,0))</f>
        <v>0</v>
      </c>
      <c r="AT115" s="35">
        <f>IF(ISNA(VLOOKUP($A115&amp;$B115,'15'!$K$11:$L$50,2,0)),0,VLOOKUP($A115&amp;$B115,'15'!$K$11:$L$50,2,0))</f>
        <v>0</v>
      </c>
      <c r="AU115" s="35">
        <f>IF(ISNA(VLOOKUP($A115&amp;$B115,'15'!$K$11:$L$50,2,0)),0,VLOOKUP($A115&amp;$B115,'15'!$K$11:$L$50,2,0))</f>
        <v>0</v>
      </c>
      <c r="AV115" s="35">
        <f>IF(ISNA(VLOOKUP($A115&amp;$B115,'15'!$K$11:$L$50,2,0)),0,VLOOKUP($A115&amp;$B115,'15'!$K$11:$L$50,2,0))</f>
        <v>0</v>
      </c>
      <c r="AW115" s="25">
        <f t="shared" si="15"/>
        <v>0</v>
      </c>
      <c r="AX115" s="26">
        <f t="shared" ca="1" si="9"/>
        <v>0</v>
      </c>
      <c r="AY115" s="27" t="str">
        <f t="shared" ca="1" si="10"/>
        <v>#</v>
      </c>
      <c r="AZ115" s="24" t="str">
        <f t="shared" ca="1" si="11"/>
        <v>#</v>
      </c>
      <c r="BC115" s="181" t="str">
        <f t="shared" si="12"/>
        <v/>
      </c>
      <c r="BD115" s="182">
        <f t="shared" si="13"/>
        <v>0</v>
      </c>
      <c r="BE115" s="183"/>
      <c r="BF115" s="182"/>
      <c r="BG115" s="182"/>
      <c r="BH115" s="35"/>
      <c r="BI115" s="35">
        <f ca="1">E115*Mask!G$27</f>
        <v>0</v>
      </c>
      <c r="BJ115" s="35">
        <f ca="1">F115*Mask!H$27</f>
        <v>0</v>
      </c>
      <c r="BK115" s="35">
        <f ca="1">G115*Mask!I$27</f>
        <v>0</v>
      </c>
      <c r="BL115" s="35">
        <f ca="1">H115*Mask!J$27</f>
        <v>0</v>
      </c>
      <c r="BM115" s="35">
        <f ca="1">I115*Mask!K$27</f>
        <v>0</v>
      </c>
      <c r="BN115" s="35">
        <f ca="1">J115*Mask!L$27</f>
        <v>0</v>
      </c>
      <c r="BO115" s="35">
        <f ca="1">K115*Mask!M$27</f>
        <v>0</v>
      </c>
      <c r="BP115" s="35">
        <f ca="1">L115*Mask!N$27</f>
        <v>0</v>
      </c>
      <c r="BQ115" s="35">
        <f ca="1">M115*Mask!O$27</f>
        <v>0</v>
      </c>
      <c r="BR115" s="35">
        <f ca="1">N115*Mask!P$27</f>
        <v>0</v>
      </c>
      <c r="BS115" s="35">
        <f ca="1">O115*Mask!Q$27</f>
        <v>0</v>
      </c>
      <c r="BT115" s="35">
        <f ca="1">P115*Mask!R$27</f>
        <v>0</v>
      </c>
      <c r="BU115" s="35">
        <f ca="1">Q115*Mask!S$27</f>
        <v>0</v>
      </c>
      <c r="BV115" s="35">
        <f ca="1">R115*Mask!T$27</f>
        <v>0</v>
      </c>
      <c r="BW115" s="35">
        <f ca="1">S115*Mask!U$27</f>
        <v>0</v>
      </c>
      <c r="BX115" s="35">
        <f ca="1">T115*Mask!V$27</f>
        <v>0</v>
      </c>
      <c r="BY115" s="35">
        <f ca="1">U115*Mask!W$27</f>
        <v>0</v>
      </c>
      <c r="BZ115" s="35">
        <f ca="1">V115*Mask!X$27</f>
        <v>0</v>
      </c>
      <c r="CA115" s="35">
        <f ca="1">W115*Mask!Y$27</f>
        <v>0</v>
      </c>
      <c r="CB115" s="35">
        <f ca="1">X115*Mask!Z$27</f>
        <v>0</v>
      </c>
      <c r="CC115" s="35">
        <f ca="1">Y115*Mask!AA$27</f>
        <v>0</v>
      </c>
      <c r="CD115" s="35">
        <f ca="1">Z115*Mask!AB$27</f>
        <v>0</v>
      </c>
      <c r="CE115" s="54"/>
      <c r="CF115" s="54">
        <f>IF(ISBLANK($A115),0,AA115*Mask!G$28)</f>
        <v>0</v>
      </c>
      <c r="CG115" s="54">
        <f>IF(ISBLANK($A115),0,AB115*Mask!H$28)</f>
        <v>0</v>
      </c>
      <c r="CH115" s="54">
        <f>IF(ISBLANK($A115),0,AC115*Mask!I$28)</f>
        <v>0</v>
      </c>
      <c r="CI115" s="54">
        <f>IF(ISBLANK($A115),0,AD115*Mask!J$28)</f>
        <v>0</v>
      </c>
      <c r="CJ115" s="54">
        <f>IF(ISBLANK($A115),0,AE115*Mask!K$28)</f>
        <v>0</v>
      </c>
      <c r="CK115" s="54">
        <f>IF(ISBLANK($A115),0,AF115*Mask!L$28)</f>
        <v>0</v>
      </c>
      <c r="CL115" s="54">
        <f>IF(ISBLANK($A115),0,AG115*Mask!M$28)</f>
        <v>0</v>
      </c>
      <c r="CM115" s="54">
        <f>IF(ISBLANK($A115),0,AH115*Mask!N$28)</f>
        <v>0</v>
      </c>
      <c r="CN115" s="54">
        <f>IF(ISBLANK($A115),0,AI115*Mask!O$28)</f>
        <v>0</v>
      </c>
      <c r="CO115" s="54">
        <f>IF(ISBLANK($A115),0,AJ115*Mask!P$28)</f>
        <v>0</v>
      </c>
      <c r="CP115" s="54">
        <f>IF(ISBLANK($A115),0,AK115*Mask!Q$28)</f>
        <v>0</v>
      </c>
      <c r="CQ115" s="54">
        <f>IF(ISBLANK($A115),0,AL115*Mask!R$28)</f>
        <v>0</v>
      </c>
      <c r="CR115" s="54">
        <f>IF(ISBLANK($A115),0,AM115*Mask!S$28)</f>
        <v>0</v>
      </c>
      <c r="CS115" s="54">
        <f>IF(ISBLANK($A115),0,AN115*Mask!T$28)</f>
        <v>0</v>
      </c>
      <c r="CT115" s="54">
        <f>IF(ISBLANK($A115),0,AO115*Mask!U$28)</f>
        <v>0</v>
      </c>
      <c r="CU115" s="54">
        <f>IF(ISBLANK($A115),0,AP115*Mask!V$28)</f>
        <v>0</v>
      </c>
      <c r="CV115" s="54">
        <f>IF(ISBLANK($A115),0,AQ115*Mask!W$28)</f>
        <v>0</v>
      </c>
      <c r="CW115" s="54">
        <f>IF(ISBLANK($A115),0,AR115*Mask!X$28)</f>
        <v>0</v>
      </c>
      <c r="CX115" s="54">
        <f>IF(ISBLANK($A115),0,AS115*Mask!Y$28)</f>
        <v>0</v>
      </c>
      <c r="CY115" s="54">
        <f>IF(ISBLANK($A115),0,AT115*Mask!Z$28)</f>
        <v>0</v>
      </c>
      <c r="CZ115" s="54">
        <f>IF(ISBLANK($A115),0,AU115*Mask!AA$28)</f>
        <v>0</v>
      </c>
      <c r="DA115" s="54">
        <f>IF(ISBLANK($A115),0,AV115*Mask!AB$28)</f>
        <v>0</v>
      </c>
      <c r="DC115" s="54">
        <f t="shared" ca="1" si="14"/>
        <v>0</v>
      </c>
    </row>
    <row r="116" spans="1:107">
      <c r="A116" s="17"/>
      <c r="B116" s="18"/>
      <c r="C116" s="18"/>
      <c r="D116" s="19"/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35">
        <v>0</v>
      </c>
      <c r="Y116" s="35">
        <v>0</v>
      </c>
      <c r="Z116" s="20">
        <v>0</v>
      </c>
      <c r="AA116" s="35">
        <f>IF(ISNA(VLOOKUP(A116&amp;B116,'1'!$K$11:$L$50,2,0)),0,VLOOKUP(A116&amp;B116,'1'!$K$11:$L$50,2,0))</f>
        <v>0</v>
      </c>
      <c r="AB116" s="35">
        <f>IF(ISNA(VLOOKUP($A116&amp;$B116,'2'!$K$11:$L$50,2,0)),0,VLOOKUP($A116&amp;$B116,'2'!$K$11:$L$50,2,0))</f>
        <v>0</v>
      </c>
      <c r="AC116" s="35">
        <f>IF(ISNA(VLOOKUP($A116&amp;$B116,'3'!$K$11:$L$50,2,0)),0,VLOOKUP($A116&amp;$B116,'3'!$K$11:$L$50,2,0))</f>
        <v>0</v>
      </c>
      <c r="AD116" s="35">
        <f>IF(ISNA(VLOOKUP($A116&amp;$B116,'4'!$K$11:$L$50,2,0)),0,VLOOKUP($A116&amp;$B116,'4'!$K$11:$L$50,2,0))</f>
        <v>0</v>
      </c>
      <c r="AE116" s="35">
        <f>IF(ISNA(VLOOKUP($A116&amp;$B116,'5'!$K$11:$L$50,2,0)),0,VLOOKUP($A116&amp;$B116,'5'!$K$11:$L$50,2,0))</f>
        <v>0</v>
      </c>
      <c r="AF116" s="35">
        <f>IF(ISNA(VLOOKUP($A116&amp;$B116,'6'!$K$11:$L$50,2,0)),0,VLOOKUP($A116&amp;$B116,'6'!$K$11:$L$50,2,0))</f>
        <v>0</v>
      </c>
      <c r="AG116" s="35">
        <f>IF(ISNA(VLOOKUP($A116&amp;$B116,'7'!$K$11:$L$50,2,0)),0,VLOOKUP($A116&amp;$B116,'7'!$K$11:$L$50,2,0))</f>
        <v>0</v>
      </c>
      <c r="AH116" s="35">
        <f>IF(ISNA(VLOOKUP($A116&amp;$B116,'8'!$K$11:$L$50,2,0)),0,VLOOKUP($A116&amp;$B116,'8'!$K$11:$L$50,2,0))</f>
        <v>0</v>
      </c>
      <c r="AI116" s="35">
        <f>IF(ISNA(VLOOKUP($A116&amp;$B116,'9'!$K$11:$L$50,2,0)),0,VLOOKUP($A116&amp;$B116,'9'!$K$11:$L$50,2,0))</f>
        <v>0</v>
      </c>
      <c r="AJ116" s="35">
        <f>IF(ISNA(VLOOKUP($A116&amp;$B116,'10'!$K$11:$L$50,2,0)),0,VLOOKUP($A116&amp;$B116,'10'!$K$11:$L$50,2,0))</f>
        <v>0</v>
      </c>
      <c r="AK116" s="35">
        <f>IF(ISNA(VLOOKUP($A116&amp;$B116,'11'!$K$11:$L$50,2,0)),0,VLOOKUP($A116&amp;$B116,'11'!$K$11:$L$50,2,0))</f>
        <v>0</v>
      </c>
      <c r="AL116" s="35">
        <f>IF(ISNA(VLOOKUP($A116&amp;$B116,'12'!$K$11:$L$50,2,0)),0,VLOOKUP($A116&amp;$B116,'12'!$K$11:$L$50,2,0))</f>
        <v>0</v>
      </c>
      <c r="AM116" s="35">
        <f>IF(ISNA(VLOOKUP($A116&amp;$B116,'13'!$K$11:$L$50,2,0)),0,VLOOKUP($A116&amp;$B116,'13'!$K$11:$L$50,2,0))</f>
        <v>0</v>
      </c>
      <c r="AN116" s="35">
        <f>IF(ISNA(VLOOKUP($A116&amp;$B116,'14'!$K$11:$L$50,2,0)),0,VLOOKUP($A116&amp;$B116,'14'!$K$11:$L$50,2,0))</f>
        <v>0</v>
      </c>
      <c r="AO116" s="35">
        <f>IF(ISNA(VLOOKUP($A116&amp;$B116,'15'!$K$11:$L$50,2,0)),0,VLOOKUP($A116&amp;$B116,'15'!$K$11:$L$50,2,0))</f>
        <v>0</v>
      </c>
      <c r="AP116" s="35">
        <f>IF(ISNA(VLOOKUP($A116&amp;$B116,'15'!$K$11:$L$50,2,0)),0,VLOOKUP($A116&amp;$B116,'15'!$K$11:$L$50,2,0))</f>
        <v>0</v>
      </c>
      <c r="AQ116" s="35">
        <f>IF(ISNA(VLOOKUP($A116&amp;$B116,'15'!$K$11:$L$50,2,0)),0,VLOOKUP($A116&amp;$B116,'15'!$K$11:$L$50,2,0))</f>
        <v>0</v>
      </c>
      <c r="AR116" s="35">
        <f>IF(ISNA(VLOOKUP($A116&amp;$B116,'15'!$K$11:$L$50,2,0)),0,VLOOKUP($A116&amp;$B116,'15'!$K$11:$L$50,2,0))</f>
        <v>0</v>
      </c>
      <c r="AS116" s="35">
        <f>IF(ISNA(VLOOKUP($A116&amp;$B116,'15'!$K$11:$L$50,2,0)),0,VLOOKUP($A116&amp;$B116,'15'!$K$11:$L$50,2,0))</f>
        <v>0</v>
      </c>
      <c r="AT116" s="35">
        <f>IF(ISNA(VLOOKUP($A116&amp;$B116,'15'!$K$11:$L$50,2,0)),0,VLOOKUP($A116&amp;$B116,'15'!$K$11:$L$50,2,0))</f>
        <v>0</v>
      </c>
      <c r="AU116" s="35">
        <f>IF(ISNA(VLOOKUP($A116&amp;$B116,'15'!$K$11:$L$50,2,0)),0,VLOOKUP($A116&amp;$B116,'15'!$K$11:$L$50,2,0))</f>
        <v>0</v>
      </c>
      <c r="AV116" s="35">
        <f>IF(ISNA(VLOOKUP($A116&amp;$B116,'15'!$K$11:$L$50,2,0)),0,VLOOKUP($A116&amp;$B116,'15'!$K$11:$L$50,2,0))</f>
        <v>0</v>
      </c>
      <c r="AW116" s="25">
        <f t="shared" si="15"/>
        <v>0</v>
      </c>
      <c r="AX116" s="26">
        <f t="shared" ca="1" si="9"/>
        <v>0</v>
      </c>
      <c r="AY116" s="27" t="str">
        <f t="shared" ca="1" si="10"/>
        <v>#</v>
      </c>
      <c r="AZ116" s="24" t="str">
        <f t="shared" ca="1" si="11"/>
        <v>#</v>
      </c>
      <c r="BC116" s="181" t="str">
        <f t="shared" si="12"/>
        <v/>
      </c>
      <c r="BD116" s="182">
        <f t="shared" si="13"/>
        <v>0</v>
      </c>
      <c r="BE116" s="183"/>
      <c r="BF116" s="182"/>
      <c r="BG116" s="182"/>
      <c r="BH116" s="35"/>
      <c r="BI116" s="35">
        <f ca="1">E116*Mask!G$27</f>
        <v>0</v>
      </c>
      <c r="BJ116" s="35">
        <f ca="1">F116*Mask!H$27</f>
        <v>0</v>
      </c>
      <c r="BK116" s="35">
        <f ca="1">G116*Mask!I$27</f>
        <v>0</v>
      </c>
      <c r="BL116" s="35">
        <f ca="1">H116*Mask!J$27</f>
        <v>0</v>
      </c>
      <c r="BM116" s="35">
        <f ca="1">I116*Mask!K$27</f>
        <v>0</v>
      </c>
      <c r="BN116" s="35">
        <f ca="1">J116*Mask!L$27</f>
        <v>0</v>
      </c>
      <c r="BO116" s="35">
        <f ca="1">K116*Mask!M$27</f>
        <v>0</v>
      </c>
      <c r="BP116" s="35">
        <f ca="1">L116*Mask!N$27</f>
        <v>0</v>
      </c>
      <c r="BQ116" s="35">
        <f ca="1">M116*Mask!O$27</f>
        <v>0</v>
      </c>
      <c r="BR116" s="35">
        <f ca="1">N116*Mask!P$27</f>
        <v>0</v>
      </c>
      <c r="BS116" s="35">
        <f ca="1">O116*Mask!Q$27</f>
        <v>0</v>
      </c>
      <c r="BT116" s="35">
        <f ca="1">P116*Mask!R$27</f>
        <v>0</v>
      </c>
      <c r="BU116" s="35">
        <f ca="1">Q116*Mask!S$27</f>
        <v>0</v>
      </c>
      <c r="BV116" s="35">
        <f ca="1">R116*Mask!T$27</f>
        <v>0</v>
      </c>
      <c r="BW116" s="35">
        <f ca="1">S116*Mask!U$27</f>
        <v>0</v>
      </c>
      <c r="BX116" s="35">
        <f ca="1">T116*Mask!V$27</f>
        <v>0</v>
      </c>
      <c r="BY116" s="35">
        <f ca="1">U116*Mask!W$27</f>
        <v>0</v>
      </c>
      <c r="BZ116" s="35">
        <f ca="1">V116*Mask!X$27</f>
        <v>0</v>
      </c>
      <c r="CA116" s="35">
        <f ca="1">W116*Mask!Y$27</f>
        <v>0</v>
      </c>
      <c r="CB116" s="35">
        <f ca="1">X116*Mask!Z$27</f>
        <v>0</v>
      </c>
      <c r="CC116" s="35">
        <f ca="1">Y116*Mask!AA$27</f>
        <v>0</v>
      </c>
      <c r="CD116" s="35">
        <f ca="1">Z116*Mask!AB$27</f>
        <v>0</v>
      </c>
      <c r="CE116" s="54"/>
      <c r="CF116" s="54">
        <f>IF(ISBLANK($A116),0,AA116*Mask!G$28)</f>
        <v>0</v>
      </c>
      <c r="CG116" s="54">
        <f>IF(ISBLANK($A116),0,AB116*Mask!H$28)</f>
        <v>0</v>
      </c>
      <c r="CH116" s="54">
        <f>IF(ISBLANK($A116),0,AC116*Mask!I$28)</f>
        <v>0</v>
      </c>
      <c r="CI116" s="54">
        <f>IF(ISBLANK($A116),0,AD116*Mask!J$28)</f>
        <v>0</v>
      </c>
      <c r="CJ116" s="54">
        <f>IF(ISBLANK($A116),0,AE116*Mask!K$28)</f>
        <v>0</v>
      </c>
      <c r="CK116" s="54">
        <f>IF(ISBLANK($A116),0,AF116*Mask!L$28)</f>
        <v>0</v>
      </c>
      <c r="CL116" s="54">
        <f>IF(ISBLANK($A116),0,AG116*Mask!M$28)</f>
        <v>0</v>
      </c>
      <c r="CM116" s="54">
        <f>IF(ISBLANK($A116),0,AH116*Mask!N$28)</f>
        <v>0</v>
      </c>
      <c r="CN116" s="54">
        <f>IF(ISBLANK($A116),0,AI116*Mask!O$28)</f>
        <v>0</v>
      </c>
      <c r="CO116" s="54">
        <f>IF(ISBLANK($A116),0,AJ116*Mask!P$28)</f>
        <v>0</v>
      </c>
      <c r="CP116" s="54">
        <f>IF(ISBLANK($A116),0,AK116*Mask!Q$28)</f>
        <v>0</v>
      </c>
      <c r="CQ116" s="54">
        <f>IF(ISBLANK($A116),0,AL116*Mask!R$28)</f>
        <v>0</v>
      </c>
      <c r="CR116" s="54">
        <f>IF(ISBLANK($A116),0,AM116*Mask!S$28)</f>
        <v>0</v>
      </c>
      <c r="CS116" s="54">
        <f>IF(ISBLANK($A116),0,AN116*Mask!T$28)</f>
        <v>0</v>
      </c>
      <c r="CT116" s="54">
        <f>IF(ISBLANK($A116),0,AO116*Mask!U$28)</f>
        <v>0</v>
      </c>
      <c r="CU116" s="54">
        <f>IF(ISBLANK($A116),0,AP116*Mask!V$28)</f>
        <v>0</v>
      </c>
      <c r="CV116" s="54">
        <f>IF(ISBLANK($A116),0,AQ116*Mask!W$28)</f>
        <v>0</v>
      </c>
      <c r="CW116" s="54">
        <f>IF(ISBLANK($A116),0,AR116*Mask!X$28)</f>
        <v>0</v>
      </c>
      <c r="CX116" s="54">
        <f>IF(ISBLANK($A116),0,AS116*Mask!Y$28)</f>
        <v>0</v>
      </c>
      <c r="CY116" s="54">
        <f>IF(ISBLANK($A116),0,AT116*Mask!Z$28)</f>
        <v>0</v>
      </c>
      <c r="CZ116" s="54">
        <f>IF(ISBLANK($A116),0,AU116*Mask!AA$28)</f>
        <v>0</v>
      </c>
      <c r="DA116" s="54">
        <f>IF(ISBLANK($A116),0,AV116*Mask!AB$28)</f>
        <v>0</v>
      </c>
      <c r="DC116" s="54">
        <f t="shared" ca="1" si="14"/>
        <v>0</v>
      </c>
    </row>
    <row r="117" spans="1:107">
      <c r="A117" s="17"/>
      <c r="B117" s="18"/>
      <c r="C117" s="18"/>
      <c r="D117" s="19"/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35">
        <v>0</v>
      </c>
      <c r="Y117" s="35">
        <v>0</v>
      </c>
      <c r="Z117" s="20">
        <v>0</v>
      </c>
      <c r="AA117" s="35">
        <f>IF(ISNA(VLOOKUP(A117&amp;B117,'1'!$K$11:$L$50,2,0)),0,VLOOKUP(A117&amp;B117,'1'!$K$11:$L$50,2,0))</f>
        <v>0</v>
      </c>
      <c r="AB117" s="35">
        <f>IF(ISNA(VLOOKUP($A117&amp;$B117,'2'!$K$11:$L$50,2,0)),0,VLOOKUP($A117&amp;$B117,'2'!$K$11:$L$50,2,0))</f>
        <v>0</v>
      </c>
      <c r="AC117" s="35">
        <f>IF(ISNA(VLOOKUP($A117&amp;$B117,'3'!$K$11:$L$50,2,0)),0,VLOOKUP($A117&amp;$B117,'3'!$K$11:$L$50,2,0))</f>
        <v>0</v>
      </c>
      <c r="AD117" s="35">
        <f>IF(ISNA(VLOOKUP($A117&amp;$B117,'4'!$K$11:$L$50,2,0)),0,VLOOKUP($A117&amp;$B117,'4'!$K$11:$L$50,2,0))</f>
        <v>0</v>
      </c>
      <c r="AE117" s="35">
        <f>IF(ISNA(VLOOKUP($A117&amp;$B117,'5'!$K$11:$L$50,2,0)),0,VLOOKUP($A117&amp;$B117,'5'!$K$11:$L$50,2,0))</f>
        <v>0</v>
      </c>
      <c r="AF117" s="35">
        <f>IF(ISNA(VLOOKUP($A117&amp;$B117,'6'!$K$11:$L$50,2,0)),0,VLOOKUP($A117&amp;$B117,'6'!$K$11:$L$50,2,0))</f>
        <v>0</v>
      </c>
      <c r="AG117" s="35">
        <f>IF(ISNA(VLOOKUP($A117&amp;$B117,'7'!$K$11:$L$50,2,0)),0,VLOOKUP($A117&amp;$B117,'7'!$K$11:$L$50,2,0))</f>
        <v>0</v>
      </c>
      <c r="AH117" s="35">
        <f>IF(ISNA(VLOOKUP($A117&amp;$B117,'8'!$K$11:$L$50,2,0)),0,VLOOKUP($A117&amp;$B117,'8'!$K$11:$L$50,2,0))</f>
        <v>0</v>
      </c>
      <c r="AI117" s="35">
        <f>IF(ISNA(VLOOKUP($A117&amp;$B117,'9'!$K$11:$L$50,2,0)),0,VLOOKUP($A117&amp;$B117,'9'!$K$11:$L$50,2,0))</f>
        <v>0</v>
      </c>
      <c r="AJ117" s="35">
        <f>IF(ISNA(VLOOKUP($A117&amp;$B117,'10'!$K$11:$L$50,2,0)),0,VLOOKUP($A117&amp;$B117,'10'!$K$11:$L$50,2,0))</f>
        <v>0</v>
      </c>
      <c r="AK117" s="35">
        <f>IF(ISNA(VLOOKUP($A117&amp;$B117,'11'!$K$11:$L$50,2,0)),0,VLOOKUP($A117&amp;$B117,'11'!$K$11:$L$50,2,0))</f>
        <v>0</v>
      </c>
      <c r="AL117" s="35">
        <f>IF(ISNA(VLOOKUP($A117&amp;$B117,'12'!$K$11:$L$50,2,0)),0,VLOOKUP($A117&amp;$B117,'12'!$K$11:$L$50,2,0))</f>
        <v>0</v>
      </c>
      <c r="AM117" s="35">
        <f>IF(ISNA(VLOOKUP($A117&amp;$B117,'13'!$K$11:$L$50,2,0)),0,VLOOKUP($A117&amp;$B117,'13'!$K$11:$L$50,2,0))</f>
        <v>0</v>
      </c>
      <c r="AN117" s="35">
        <f>IF(ISNA(VLOOKUP($A117&amp;$B117,'14'!$K$11:$L$50,2,0)),0,VLOOKUP($A117&amp;$B117,'14'!$K$11:$L$50,2,0))</f>
        <v>0</v>
      </c>
      <c r="AO117" s="35">
        <f>IF(ISNA(VLOOKUP($A117&amp;$B117,'15'!$K$11:$L$50,2,0)),0,VLOOKUP($A117&amp;$B117,'15'!$K$11:$L$50,2,0))</f>
        <v>0</v>
      </c>
      <c r="AP117" s="35">
        <f>IF(ISNA(VLOOKUP($A117&amp;$B117,'15'!$K$11:$L$50,2,0)),0,VLOOKUP($A117&amp;$B117,'15'!$K$11:$L$50,2,0))</f>
        <v>0</v>
      </c>
      <c r="AQ117" s="35">
        <f>IF(ISNA(VLOOKUP($A117&amp;$B117,'15'!$K$11:$L$50,2,0)),0,VLOOKUP($A117&amp;$B117,'15'!$K$11:$L$50,2,0))</f>
        <v>0</v>
      </c>
      <c r="AR117" s="35">
        <f>IF(ISNA(VLOOKUP($A117&amp;$B117,'15'!$K$11:$L$50,2,0)),0,VLOOKUP($A117&amp;$B117,'15'!$K$11:$L$50,2,0))</f>
        <v>0</v>
      </c>
      <c r="AS117" s="35">
        <f>IF(ISNA(VLOOKUP($A117&amp;$B117,'15'!$K$11:$L$50,2,0)),0,VLOOKUP($A117&amp;$B117,'15'!$K$11:$L$50,2,0))</f>
        <v>0</v>
      </c>
      <c r="AT117" s="35">
        <f>IF(ISNA(VLOOKUP($A117&amp;$B117,'15'!$K$11:$L$50,2,0)),0,VLOOKUP($A117&amp;$B117,'15'!$K$11:$L$50,2,0))</f>
        <v>0</v>
      </c>
      <c r="AU117" s="35">
        <f>IF(ISNA(VLOOKUP($A117&amp;$B117,'15'!$K$11:$L$50,2,0)),0,VLOOKUP($A117&amp;$B117,'15'!$K$11:$L$50,2,0))</f>
        <v>0</v>
      </c>
      <c r="AV117" s="35">
        <f>IF(ISNA(VLOOKUP($A117&amp;$B117,'15'!$K$11:$L$50,2,0)),0,VLOOKUP($A117&amp;$B117,'15'!$K$11:$L$50,2,0))</f>
        <v>0</v>
      </c>
      <c r="AW117" s="25">
        <f t="shared" si="15"/>
        <v>0</v>
      </c>
      <c r="AX117" s="26">
        <f t="shared" ca="1" si="9"/>
        <v>0</v>
      </c>
      <c r="AY117" s="27" t="str">
        <f t="shared" ca="1" si="10"/>
        <v>#</v>
      </c>
      <c r="AZ117" s="24" t="str">
        <f t="shared" ca="1" si="11"/>
        <v>#</v>
      </c>
      <c r="BC117" s="181" t="str">
        <f t="shared" si="12"/>
        <v/>
      </c>
      <c r="BD117" s="182">
        <f t="shared" si="13"/>
        <v>0</v>
      </c>
      <c r="BE117" s="183"/>
      <c r="BF117" s="182"/>
      <c r="BG117" s="182"/>
      <c r="BH117" s="35"/>
      <c r="BI117" s="35">
        <f ca="1">E117*Mask!G$27</f>
        <v>0</v>
      </c>
      <c r="BJ117" s="35">
        <f ca="1">F117*Mask!H$27</f>
        <v>0</v>
      </c>
      <c r="BK117" s="35">
        <f ca="1">G117*Mask!I$27</f>
        <v>0</v>
      </c>
      <c r="BL117" s="35">
        <f ca="1">H117*Mask!J$27</f>
        <v>0</v>
      </c>
      <c r="BM117" s="35">
        <f ca="1">I117*Mask!K$27</f>
        <v>0</v>
      </c>
      <c r="BN117" s="35">
        <f ca="1">J117*Mask!L$27</f>
        <v>0</v>
      </c>
      <c r="BO117" s="35">
        <f ca="1">K117*Mask!M$27</f>
        <v>0</v>
      </c>
      <c r="BP117" s="35">
        <f ca="1">L117*Mask!N$27</f>
        <v>0</v>
      </c>
      <c r="BQ117" s="35">
        <f ca="1">M117*Mask!O$27</f>
        <v>0</v>
      </c>
      <c r="BR117" s="35">
        <f ca="1">N117*Mask!P$27</f>
        <v>0</v>
      </c>
      <c r="BS117" s="35">
        <f ca="1">O117*Mask!Q$27</f>
        <v>0</v>
      </c>
      <c r="BT117" s="35">
        <f ca="1">P117*Mask!R$27</f>
        <v>0</v>
      </c>
      <c r="BU117" s="35">
        <f ca="1">Q117*Mask!S$27</f>
        <v>0</v>
      </c>
      <c r="BV117" s="35">
        <f ca="1">R117*Mask!T$27</f>
        <v>0</v>
      </c>
      <c r="BW117" s="35">
        <f ca="1">S117*Mask!U$27</f>
        <v>0</v>
      </c>
      <c r="BX117" s="35">
        <f ca="1">T117*Mask!V$27</f>
        <v>0</v>
      </c>
      <c r="BY117" s="35">
        <f ca="1">U117*Mask!W$27</f>
        <v>0</v>
      </c>
      <c r="BZ117" s="35">
        <f ca="1">V117*Mask!X$27</f>
        <v>0</v>
      </c>
      <c r="CA117" s="35">
        <f ca="1">W117*Mask!Y$27</f>
        <v>0</v>
      </c>
      <c r="CB117" s="35">
        <f ca="1">X117*Mask!Z$27</f>
        <v>0</v>
      </c>
      <c r="CC117" s="35">
        <f ca="1">Y117*Mask!AA$27</f>
        <v>0</v>
      </c>
      <c r="CD117" s="35">
        <f ca="1">Z117*Mask!AB$27</f>
        <v>0</v>
      </c>
      <c r="CE117" s="54"/>
      <c r="CF117" s="54">
        <f>IF(ISBLANK($A117),0,AA117*Mask!G$28)</f>
        <v>0</v>
      </c>
      <c r="CG117" s="54">
        <f>IF(ISBLANK($A117),0,AB117*Mask!H$28)</f>
        <v>0</v>
      </c>
      <c r="CH117" s="54">
        <f>IF(ISBLANK($A117),0,AC117*Mask!I$28)</f>
        <v>0</v>
      </c>
      <c r="CI117" s="54">
        <f>IF(ISBLANK($A117),0,AD117*Mask!J$28)</f>
        <v>0</v>
      </c>
      <c r="CJ117" s="54">
        <f>IF(ISBLANK($A117),0,AE117*Mask!K$28)</f>
        <v>0</v>
      </c>
      <c r="CK117" s="54">
        <f>IF(ISBLANK($A117),0,AF117*Mask!L$28)</f>
        <v>0</v>
      </c>
      <c r="CL117" s="54">
        <f>IF(ISBLANK($A117),0,AG117*Mask!M$28)</f>
        <v>0</v>
      </c>
      <c r="CM117" s="54">
        <f>IF(ISBLANK($A117),0,AH117*Mask!N$28)</f>
        <v>0</v>
      </c>
      <c r="CN117" s="54">
        <f>IF(ISBLANK($A117),0,AI117*Mask!O$28)</f>
        <v>0</v>
      </c>
      <c r="CO117" s="54">
        <f>IF(ISBLANK($A117),0,AJ117*Mask!P$28)</f>
        <v>0</v>
      </c>
      <c r="CP117" s="54">
        <f>IF(ISBLANK($A117),0,AK117*Mask!Q$28)</f>
        <v>0</v>
      </c>
      <c r="CQ117" s="54">
        <f>IF(ISBLANK($A117),0,AL117*Mask!R$28)</f>
        <v>0</v>
      </c>
      <c r="CR117" s="54">
        <f>IF(ISBLANK($A117),0,AM117*Mask!S$28)</f>
        <v>0</v>
      </c>
      <c r="CS117" s="54">
        <f>IF(ISBLANK($A117),0,AN117*Mask!T$28)</f>
        <v>0</v>
      </c>
      <c r="CT117" s="54">
        <f>IF(ISBLANK($A117),0,AO117*Mask!U$28)</f>
        <v>0</v>
      </c>
      <c r="CU117" s="54">
        <f>IF(ISBLANK($A117),0,AP117*Mask!V$28)</f>
        <v>0</v>
      </c>
      <c r="CV117" s="54">
        <f>IF(ISBLANK($A117),0,AQ117*Mask!W$28)</f>
        <v>0</v>
      </c>
      <c r="CW117" s="54">
        <f>IF(ISBLANK($A117),0,AR117*Mask!X$28)</f>
        <v>0</v>
      </c>
      <c r="CX117" s="54">
        <f>IF(ISBLANK($A117),0,AS117*Mask!Y$28)</f>
        <v>0</v>
      </c>
      <c r="CY117" s="54">
        <f>IF(ISBLANK($A117),0,AT117*Mask!Z$28)</f>
        <v>0</v>
      </c>
      <c r="CZ117" s="54">
        <f>IF(ISBLANK($A117),0,AU117*Mask!AA$28)</f>
        <v>0</v>
      </c>
      <c r="DA117" s="54">
        <f>IF(ISBLANK($A117),0,AV117*Mask!AB$28)</f>
        <v>0</v>
      </c>
      <c r="DC117" s="54">
        <f t="shared" ca="1" si="14"/>
        <v>0</v>
      </c>
    </row>
    <row r="118" spans="1:107">
      <c r="A118" s="17"/>
      <c r="B118" s="18"/>
      <c r="C118" s="18"/>
      <c r="D118" s="19"/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35">
        <v>0</v>
      </c>
      <c r="Y118" s="35">
        <v>0</v>
      </c>
      <c r="Z118" s="20">
        <v>0</v>
      </c>
      <c r="AA118" s="35">
        <f>IF(ISNA(VLOOKUP(A118&amp;B118,'1'!$K$11:$L$50,2,0)),0,VLOOKUP(A118&amp;B118,'1'!$K$11:$L$50,2,0))</f>
        <v>0</v>
      </c>
      <c r="AB118" s="35">
        <f>IF(ISNA(VLOOKUP($A118&amp;$B118,'2'!$K$11:$L$50,2,0)),0,VLOOKUP($A118&amp;$B118,'2'!$K$11:$L$50,2,0))</f>
        <v>0</v>
      </c>
      <c r="AC118" s="35">
        <f>IF(ISNA(VLOOKUP($A118&amp;$B118,'3'!$K$11:$L$50,2,0)),0,VLOOKUP($A118&amp;$B118,'3'!$K$11:$L$50,2,0))</f>
        <v>0</v>
      </c>
      <c r="AD118" s="35">
        <f>IF(ISNA(VLOOKUP($A118&amp;$B118,'4'!$K$11:$L$50,2,0)),0,VLOOKUP($A118&amp;$B118,'4'!$K$11:$L$50,2,0))</f>
        <v>0</v>
      </c>
      <c r="AE118" s="35">
        <f>IF(ISNA(VLOOKUP($A118&amp;$B118,'5'!$K$11:$L$50,2,0)),0,VLOOKUP($A118&amp;$B118,'5'!$K$11:$L$50,2,0))</f>
        <v>0</v>
      </c>
      <c r="AF118" s="35">
        <f>IF(ISNA(VLOOKUP($A118&amp;$B118,'6'!$K$11:$L$50,2,0)),0,VLOOKUP($A118&amp;$B118,'6'!$K$11:$L$50,2,0))</f>
        <v>0</v>
      </c>
      <c r="AG118" s="35">
        <f>IF(ISNA(VLOOKUP($A118&amp;$B118,'7'!$K$11:$L$50,2,0)),0,VLOOKUP($A118&amp;$B118,'7'!$K$11:$L$50,2,0))</f>
        <v>0</v>
      </c>
      <c r="AH118" s="35">
        <f>IF(ISNA(VLOOKUP($A118&amp;$B118,'8'!$K$11:$L$50,2,0)),0,VLOOKUP($A118&amp;$B118,'8'!$K$11:$L$50,2,0))</f>
        <v>0</v>
      </c>
      <c r="AI118" s="35">
        <f>IF(ISNA(VLOOKUP($A118&amp;$B118,'9'!$K$11:$L$50,2,0)),0,VLOOKUP($A118&amp;$B118,'9'!$K$11:$L$50,2,0))</f>
        <v>0</v>
      </c>
      <c r="AJ118" s="35">
        <f>IF(ISNA(VLOOKUP($A118&amp;$B118,'10'!$K$11:$L$50,2,0)),0,VLOOKUP($A118&amp;$B118,'10'!$K$11:$L$50,2,0))</f>
        <v>0</v>
      </c>
      <c r="AK118" s="35">
        <f>IF(ISNA(VLOOKUP($A118&amp;$B118,'11'!$K$11:$L$50,2,0)),0,VLOOKUP($A118&amp;$B118,'11'!$K$11:$L$50,2,0))</f>
        <v>0</v>
      </c>
      <c r="AL118" s="35">
        <f>IF(ISNA(VLOOKUP($A118&amp;$B118,'12'!$K$11:$L$50,2,0)),0,VLOOKUP($A118&amp;$B118,'12'!$K$11:$L$50,2,0))</f>
        <v>0</v>
      </c>
      <c r="AM118" s="35">
        <f>IF(ISNA(VLOOKUP($A118&amp;$B118,'13'!$K$11:$L$50,2,0)),0,VLOOKUP($A118&amp;$B118,'13'!$K$11:$L$50,2,0))</f>
        <v>0</v>
      </c>
      <c r="AN118" s="35">
        <f>IF(ISNA(VLOOKUP($A118&amp;$B118,'14'!$K$11:$L$50,2,0)),0,VLOOKUP($A118&amp;$B118,'14'!$K$11:$L$50,2,0))</f>
        <v>0</v>
      </c>
      <c r="AO118" s="35">
        <f>IF(ISNA(VLOOKUP($A118&amp;$B118,'15'!$K$11:$L$50,2,0)),0,VLOOKUP($A118&amp;$B118,'15'!$K$11:$L$50,2,0))</f>
        <v>0</v>
      </c>
      <c r="AP118" s="35">
        <f>IF(ISNA(VLOOKUP($A118&amp;$B118,'15'!$K$11:$L$50,2,0)),0,VLOOKUP($A118&amp;$B118,'15'!$K$11:$L$50,2,0))</f>
        <v>0</v>
      </c>
      <c r="AQ118" s="35">
        <f>IF(ISNA(VLOOKUP($A118&amp;$B118,'15'!$K$11:$L$50,2,0)),0,VLOOKUP($A118&amp;$B118,'15'!$K$11:$L$50,2,0))</f>
        <v>0</v>
      </c>
      <c r="AR118" s="35">
        <f>IF(ISNA(VLOOKUP($A118&amp;$B118,'15'!$K$11:$L$50,2,0)),0,VLOOKUP($A118&amp;$B118,'15'!$K$11:$L$50,2,0))</f>
        <v>0</v>
      </c>
      <c r="AS118" s="35">
        <f>IF(ISNA(VLOOKUP($A118&amp;$B118,'15'!$K$11:$L$50,2,0)),0,VLOOKUP($A118&amp;$B118,'15'!$K$11:$L$50,2,0))</f>
        <v>0</v>
      </c>
      <c r="AT118" s="35">
        <f>IF(ISNA(VLOOKUP($A118&amp;$B118,'15'!$K$11:$L$50,2,0)),0,VLOOKUP($A118&amp;$B118,'15'!$K$11:$L$50,2,0))</f>
        <v>0</v>
      </c>
      <c r="AU118" s="35">
        <f>IF(ISNA(VLOOKUP($A118&amp;$B118,'15'!$K$11:$L$50,2,0)),0,VLOOKUP($A118&amp;$B118,'15'!$K$11:$L$50,2,0))</f>
        <v>0</v>
      </c>
      <c r="AV118" s="35">
        <f>IF(ISNA(VLOOKUP($A118&amp;$B118,'15'!$K$11:$L$50,2,0)),0,VLOOKUP($A118&amp;$B118,'15'!$K$11:$L$50,2,0))</f>
        <v>0</v>
      </c>
      <c r="AW118" s="25">
        <f t="shared" si="15"/>
        <v>0</v>
      </c>
      <c r="AX118" s="26">
        <f t="shared" ca="1" si="9"/>
        <v>0</v>
      </c>
      <c r="AY118" s="27" t="str">
        <f t="shared" ca="1" si="10"/>
        <v>#</v>
      </c>
      <c r="AZ118" s="24" t="str">
        <f t="shared" ca="1" si="11"/>
        <v>#</v>
      </c>
      <c r="BC118" s="181" t="str">
        <f t="shared" si="12"/>
        <v/>
      </c>
      <c r="BD118" s="182">
        <f t="shared" si="13"/>
        <v>0</v>
      </c>
      <c r="BE118" s="183"/>
      <c r="BF118" s="182"/>
      <c r="BG118" s="182"/>
      <c r="BH118" s="35"/>
      <c r="BI118" s="35">
        <f ca="1">E118*Mask!G$27</f>
        <v>0</v>
      </c>
      <c r="BJ118" s="35">
        <f ca="1">F118*Mask!H$27</f>
        <v>0</v>
      </c>
      <c r="BK118" s="35">
        <f ca="1">G118*Mask!I$27</f>
        <v>0</v>
      </c>
      <c r="BL118" s="35">
        <f ca="1">H118*Mask!J$27</f>
        <v>0</v>
      </c>
      <c r="BM118" s="35">
        <f ca="1">I118*Mask!K$27</f>
        <v>0</v>
      </c>
      <c r="BN118" s="35">
        <f ca="1">J118*Mask!L$27</f>
        <v>0</v>
      </c>
      <c r="BO118" s="35">
        <f ca="1">K118*Mask!M$27</f>
        <v>0</v>
      </c>
      <c r="BP118" s="35">
        <f ca="1">L118*Mask!N$27</f>
        <v>0</v>
      </c>
      <c r="BQ118" s="35">
        <f ca="1">M118*Mask!O$27</f>
        <v>0</v>
      </c>
      <c r="BR118" s="35">
        <f ca="1">N118*Mask!P$27</f>
        <v>0</v>
      </c>
      <c r="BS118" s="35">
        <f ca="1">O118*Mask!Q$27</f>
        <v>0</v>
      </c>
      <c r="BT118" s="35">
        <f ca="1">P118*Mask!R$27</f>
        <v>0</v>
      </c>
      <c r="BU118" s="35">
        <f ca="1">Q118*Mask!S$27</f>
        <v>0</v>
      </c>
      <c r="BV118" s="35">
        <f ca="1">R118*Mask!T$27</f>
        <v>0</v>
      </c>
      <c r="BW118" s="35">
        <f ca="1">S118*Mask!U$27</f>
        <v>0</v>
      </c>
      <c r="BX118" s="35">
        <f ca="1">T118*Mask!V$27</f>
        <v>0</v>
      </c>
      <c r="BY118" s="35">
        <f ca="1">U118*Mask!W$27</f>
        <v>0</v>
      </c>
      <c r="BZ118" s="35">
        <f ca="1">V118*Mask!X$27</f>
        <v>0</v>
      </c>
      <c r="CA118" s="35">
        <f ca="1">W118*Mask!Y$27</f>
        <v>0</v>
      </c>
      <c r="CB118" s="35">
        <f ca="1">X118*Mask!Z$27</f>
        <v>0</v>
      </c>
      <c r="CC118" s="35">
        <f ca="1">Y118*Mask!AA$27</f>
        <v>0</v>
      </c>
      <c r="CD118" s="35">
        <f ca="1">Z118*Mask!AB$27</f>
        <v>0</v>
      </c>
      <c r="CE118" s="54"/>
      <c r="CF118" s="54">
        <f>IF(ISBLANK($A118),0,AA118*Mask!G$28)</f>
        <v>0</v>
      </c>
      <c r="CG118" s="54">
        <f>IF(ISBLANK($A118),0,AB118*Mask!H$28)</f>
        <v>0</v>
      </c>
      <c r="CH118" s="54">
        <f>IF(ISBLANK($A118),0,AC118*Mask!I$28)</f>
        <v>0</v>
      </c>
      <c r="CI118" s="54">
        <f>IF(ISBLANK($A118),0,AD118*Mask!J$28)</f>
        <v>0</v>
      </c>
      <c r="CJ118" s="54">
        <f>IF(ISBLANK($A118),0,AE118*Mask!K$28)</f>
        <v>0</v>
      </c>
      <c r="CK118" s="54">
        <f>IF(ISBLANK($A118),0,AF118*Mask!L$28)</f>
        <v>0</v>
      </c>
      <c r="CL118" s="54">
        <f>IF(ISBLANK($A118),0,AG118*Mask!M$28)</f>
        <v>0</v>
      </c>
      <c r="CM118" s="54">
        <f>IF(ISBLANK($A118),0,AH118*Mask!N$28)</f>
        <v>0</v>
      </c>
      <c r="CN118" s="54">
        <f>IF(ISBLANK($A118),0,AI118*Mask!O$28)</f>
        <v>0</v>
      </c>
      <c r="CO118" s="54">
        <f>IF(ISBLANK($A118),0,AJ118*Mask!P$28)</f>
        <v>0</v>
      </c>
      <c r="CP118" s="54">
        <f>IF(ISBLANK($A118),0,AK118*Mask!Q$28)</f>
        <v>0</v>
      </c>
      <c r="CQ118" s="54">
        <f>IF(ISBLANK($A118),0,AL118*Mask!R$28)</f>
        <v>0</v>
      </c>
      <c r="CR118" s="54">
        <f>IF(ISBLANK($A118),0,AM118*Mask!S$28)</f>
        <v>0</v>
      </c>
      <c r="CS118" s="54">
        <f>IF(ISBLANK($A118),0,AN118*Mask!T$28)</f>
        <v>0</v>
      </c>
      <c r="CT118" s="54">
        <f>IF(ISBLANK($A118),0,AO118*Mask!U$28)</f>
        <v>0</v>
      </c>
      <c r="CU118" s="54">
        <f>IF(ISBLANK($A118),0,AP118*Mask!V$28)</f>
        <v>0</v>
      </c>
      <c r="CV118" s="54">
        <f>IF(ISBLANK($A118),0,AQ118*Mask!W$28)</f>
        <v>0</v>
      </c>
      <c r="CW118" s="54">
        <f>IF(ISBLANK($A118),0,AR118*Mask!X$28)</f>
        <v>0</v>
      </c>
      <c r="CX118" s="54">
        <f>IF(ISBLANK($A118),0,AS118*Mask!Y$28)</f>
        <v>0</v>
      </c>
      <c r="CY118" s="54">
        <f>IF(ISBLANK($A118),0,AT118*Mask!Z$28)</f>
        <v>0</v>
      </c>
      <c r="CZ118" s="54">
        <f>IF(ISBLANK($A118),0,AU118*Mask!AA$28)</f>
        <v>0</v>
      </c>
      <c r="DA118" s="54">
        <f>IF(ISBLANK($A118),0,AV118*Mask!AB$28)</f>
        <v>0</v>
      </c>
      <c r="DC118" s="54">
        <f t="shared" ca="1" si="14"/>
        <v>0</v>
      </c>
    </row>
    <row r="119" spans="1:107">
      <c r="A119" s="17"/>
      <c r="B119" s="18"/>
      <c r="C119" s="18"/>
      <c r="D119" s="19"/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35">
        <v>0</v>
      </c>
      <c r="Y119" s="35">
        <v>0</v>
      </c>
      <c r="Z119" s="20">
        <v>0</v>
      </c>
      <c r="AA119" s="35">
        <f>IF(ISNA(VLOOKUP(A119&amp;B119,'1'!$K$11:$L$50,2,0)),0,VLOOKUP(A119&amp;B119,'1'!$K$11:$L$50,2,0))</f>
        <v>0</v>
      </c>
      <c r="AB119" s="35">
        <f>IF(ISNA(VLOOKUP($A119&amp;$B119,'2'!$K$11:$L$50,2,0)),0,VLOOKUP($A119&amp;$B119,'2'!$K$11:$L$50,2,0))</f>
        <v>0</v>
      </c>
      <c r="AC119" s="35">
        <f>IF(ISNA(VLOOKUP($A119&amp;$B119,'3'!$K$11:$L$50,2,0)),0,VLOOKUP($A119&amp;$B119,'3'!$K$11:$L$50,2,0))</f>
        <v>0</v>
      </c>
      <c r="AD119" s="35">
        <f>IF(ISNA(VLOOKUP($A119&amp;$B119,'4'!$K$11:$L$50,2,0)),0,VLOOKUP($A119&amp;$B119,'4'!$K$11:$L$50,2,0))</f>
        <v>0</v>
      </c>
      <c r="AE119" s="35">
        <f>IF(ISNA(VLOOKUP($A119&amp;$B119,'5'!$K$11:$L$50,2,0)),0,VLOOKUP($A119&amp;$B119,'5'!$K$11:$L$50,2,0))</f>
        <v>0</v>
      </c>
      <c r="AF119" s="35">
        <f>IF(ISNA(VLOOKUP($A119&amp;$B119,'6'!$K$11:$L$50,2,0)),0,VLOOKUP($A119&amp;$B119,'6'!$K$11:$L$50,2,0))</f>
        <v>0</v>
      </c>
      <c r="AG119" s="35">
        <f>IF(ISNA(VLOOKUP($A119&amp;$B119,'7'!$K$11:$L$50,2,0)),0,VLOOKUP($A119&amp;$B119,'7'!$K$11:$L$50,2,0))</f>
        <v>0</v>
      </c>
      <c r="AH119" s="35">
        <f>IF(ISNA(VLOOKUP($A119&amp;$B119,'8'!$K$11:$L$50,2,0)),0,VLOOKUP($A119&amp;$B119,'8'!$K$11:$L$50,2,0))</f>
        <v>0</v>
      </c>
      <c r="AI119" s="35">
        <f>IF(ISNA(VLOOKUP($A119&amp;$B119,'9'!$K$11:$L$50,2,0)),0,VLOOKUP($A119&amp;$B119,'9'!$K$11:$L$50,2,0))</f>
        <v>0</v>
      </c>
      <c r="AJ119" s="35">
        <f>IF(ISNA(VLOOKUP($A119&amp;$B119,'10'!$K$11:$L$50,2,0)),0,VLOOKUP($A119&amp;$B119,'10'!$K$11:$L$50,2,0))</f>
        <v>0</v>
      </c>
      <c r="AK119" s="35">
        <f>IF(ISNA(VLOOKUP($A119&amp;$B119,'11'!$K$11:$L$50,2,0)),0,VLOOKUP($A119&amp;$B119,'11'!$K$11:$L$50,2,0))</f>
        <v>0</v>
      </c>
      <c r="AL119" s="35">
        <f>IF(ISNA(VLOOKUP($A119&amp;$B119,'12'!$K$11:$L$50,2,0)),0,VLOOKUP($A119&amp;$B119,'12'!$K$11:$L$50,2,0))</f>
        <v>0</v>
      </c>
      <c r="AM119" s="35">
        <f>IF(ISNA(VLOOKUP($A119&amp;$B119,'13'!$K$11:$L$50,2,0)),0,VLOOKUP($A119&amp;$B119,'13'!$K$11:$L$50,2,0))</f>
        <v>0</v>
      </c>
      <c r="AN119" s="35">
        <f>IF(ISNA(VLOOKUP($A119&amp;$B119,'14'!$K$11:$L$50,2,0)),0,VLOOKUP($A119&amp;$B119,'14'!$K$11:$L$50,2,0))</f>
        <v>0</v>
      </c>
      <c r="AO119" s="35">
        <f>IF(ISNA(VLOOKUP($A119&amp;$B119,'15'!$K$11:$L$50,2,0)),0,VLOOKUP($A119&amp;$B119,'15'!$K$11:$L$50,2,0))</f>
        <v>0</v>
      </c>
      <c r="AP119" s="35">
        <f>IF(ISNA(VLOOKUP($A119&amp;$B119,'15'!$K$11:$L$50,2,0)),0,VLOOKUP($A119&amp;$B119,'15'!$K$11:$L$50,2,0))</f>
        <v>0</v>
      </c>
      <c r="AQ119" s="35">
        <f>IF(ISNA(VLOOKUP($A119&amp;$B119,'15'!$K$11:$L$50,2,0)),0,VLOOKUP($A119&amp;$B119,'15'!$K$11:$L$50,2,0))</f>
        <v>0</v>
      </c>
      <c r="AR119" s="35">
        <f>IF(ISNA(VLOOKUP($A119&amp;$B119,'15'!$K$11:$L$50,2,0)),0,VLOOKUP($A119&amp;$B119,'15'!$K$11:$L$50,2,0))</f>
        <v>0</v>
      </c>
      <c r="AS119" s="35">
        <f>IF(ISNA(VLOOKUP($A119&amp;$B119,'15'!$K$11:$L$50,2,0)),0,VLOOKUP($A119&amp;$B119,'15'!$K$11:$L$50,2,0))</f>
        <v>0</v>
      </c>
      <c r="AT119" s="35">
        <f>IF(ISNA(VLOOKUP($A119&amp;$B119,'15'!$K$11:$L$50,2,0)),0,VLOOKUP($A119&amp;$B119,'15'!$K$11:$L$50,2,0))</f>
        <v>0</v>
      </c>
      <c r="AU119" s="35">
        <f>IF(ISNA(VLOOKUP($A119&amp;$B119,'15'!$K$11:$L$50,2,0)),0,VLOOKUP($A119&amp;$B119,'15'!$K$11:$L$50,2,0))</f>
        <v>0</v>
      </c>
      <c r="AV119" s="35">
        <f>IF(ISNA(VLOOKUP($A119&amp;$B119,'15'!$K$11:$L$50,2,0)),0,VLOOKUP($A119&amp;$B119,'15'!$K$11:$L$50,2,0))</f>
        <v>0</v>
      </c>
      <c r="AW119" s="25">
        <f t="shared" si="15"/>
        <v>0</v>
      </c>
      <c r="AX119" s="26">
        <f t="shared" ca="1" si="9"/>
        <v>0</v>
      </c>
      <c r="AY119" s="27" t="str">
        <f t="shared" ca="1" si="10"/>
        <v>#</v>
      </c>
      <c r="AZ119" s="24" t="str">
        <f t="shared" ca="1" si="11"/>
        <v>#</v>
      </c>
      <c r="BC119" s="181" t="str">
        <f t="shared" si="12"/>
        <v/>
      </c>
      <c r="BD119" s="182">
        <f t="shared" si="13"/>
        <v>0</v>
      </c>
      <c r="BE119" s="183"/>
      <c r="BF119" s="182"/>
      <c r="BG119" s="182"/>
      <c r="BH119" s="35"/>
      <c r="BI119" s="35">
        <f ca="1">E119*Mask!G$27</f>
        <v>0</v>
      </c>
      <c r="BJ119" s="35">
        <f ca="1">F119*Mask!H$27</f>
        <v>0</v>
      </c>
      <c r="BK119" s="35">
        <f ca="1">G119*Mask!I$27</f>
        <v>0</v>
      </c>
      <c r="BL119" s="35">
        <f ca="1">H119*Mask!J$27</f>
        <v>0</v>
      </c>
      <c r="BM119" s="35">
        <f ca="1">I119*Mask!K$27</f>
        <v>0</v>
      </c>
      <c r="BN119" s="35">
        <f ca="1">J119*Mask!L$27</f>
        <v>0</v>
      </c>
      <c r="BO119" s="35">
        <f ca="1">K119*Mask!M$27</f>
        <v>0</v>
      </c>
      <c r="BP119" s="35">
        <f ca="1">L119*Mask!N$27</f>
        <v>0</v>
      </c>
      <c r="BQ119" s="35">
        <f ca="1">M119*Mask!O$27</f>
        <v>0</v>
      </c>
      <c r="BR119" s="35">
        <f ca="1">N119*Mask!P$27</f>
        <v>0</v>
      </c>
      <c r="BS119" s="35">
        <f ca="1">O119*Mask!Q$27</f>
        <v>0</v>
      </c>
      <c r="BT119" s="35">
        <f ca="1">P119*Mask!R$27</f>
        <v>0</v>
      </c>
      <c r="BU119" s="35">
        <f ca="1">Q119*Mask!S$27</f>
        <v>0</v>
      </c>
      <c r="BV119" s="35">
        <f ca="1">R119*Mask!T$27</f>
        <v>0</v>
      </c>
      <c r="BW119" s="35">
        <f ca="1">S119*Mask!U$27</f>
        <v>0</v>
      </c>
      <c r="BX119" s="35">
        <f ca="1">T119*Mask!V$27</f>
        <v>0</v>
      </c>
      <c r="BY119" s="35">
        <f ca="1">U119*Mask!W$27</f>
        <v>0</v>
      </c>
      <c r="BZ119" s="35">
        <f ca="1">V119*Mask!X$27</f>
        <v>0</v>
      </c>
      <c r="CA119" s="35">
        <f ca="1">W119*Mask!Y$27</f>
        <v>0</v>
      </c>
      <c r="CB119" s="35">
        <f ca="1">X119*Mask!Z$27</f>
        <v>0</v>
      </c>
      <c r="CC119" s="35">
        <f ca="1">Y119*Mask!AA$27</f>
        <v>0</v>
      </c>
      <c r="CD119" s="35">
        <f ca="1">Z119*Mask!AB$27</f>
        <v>0</v>
      </c>
      <c r="CE119" s="54"/>
      <c r="CF119" s="54">
        <f>IF(ISBLANK($A119),0,AA119*Mask!G$28)</f>
        <v>0</v>
      </c>
      <c r="CG119" s="54">
        <f>IF(ISBLANK($A119),0,AB119*Mask!H$28)</f>
        <v>0</v>
      </c>
      <c r="CH119" s="54">
        <f>IF(ISBLANK($A119),0,AC119*Mask!I$28)</f>
        <v>0</v>
      </c>
      <c r="CI119" s="54">
        <f>IF(ISBLANK($A119),0,AD119*Mask!J$28)</f>
        <v>0</v>
      </c>
      <c r="CJ119" s="54">
        <f>IF(ISBLANK($A119),0,AE119*Mask!K$28)</f>
        <v>0</v>
      </c>
      <c r="CK119" s="54">
        <f>IF(ISBLANK($A119),0,AF119*Mask!L$28)</f>
        <v>0</v>
      </c>
      <c r="CL119" s="54">
        <f>IF(ISBLANK($A119),0,AG119*Mask!M$28)</f>
        <v>0</v>
      </c>
      <c r="CM119" s="54">
        <f>IF(ISBLANK($A119),0,AH119*Mask!N$28)</f>
        <v>0</v>
      </c>
      <c r="CN119" s="54">
        <f>IF(ISBLANK($A119),0,AI119*Mask!O$28)</f>
        <v>0</v>
      </c>
      <c r="CO119" s="54">
        <f>IF(ISBLANK($A119),0,AJ119*Mask!P$28)</f>
        <v>0</v>
      </c>
      <c r="CP119" s="54">
        <f>IF(ISBLANK($A119),0,AK119*Mask!Q$28)</f>
        <v>0</v>
      </c>
      <c r="CQ119" s="54">
        <f>IF(ISBLANK($A119),0,AL119*Mask!R$28)</f>
        <v>0</v>
      </c>
      <c r="CR119" s="54">
        <f>IF(ISBLANK($A119),0,AM119*Mask!S$28)</f>
        <v>0</v>
      </c>
      <c r="CS119" s="54">
        <f>IF(ISBLANK($A119),0,AN119*Mask!T$28)</f>
        <v>0</v>
      </c>
      <c r="CT119" s="54">
        <f>IF(ISBLANK($A119),0,AO119*Mask!U$28)</f>
        <v>0</v>
      </c>
      <c r="CU119" s="54">
        <f>IF(ISBLANK($A119),0,AP119*Mask!V$28)</f>
        <v>0</v>
      </c>
      <c r="CV119" s="54">
        <f>IF(ISBLANK($A119),0,AQ119*Mask!W$28)</f>
        <v>0</v>
      </c>
      <c r="CW119" s="54">
        <f>IF(ISBLANK($A119),0,AR119*Mask!X$28)</f>
        <v>0</v>
      </c>
      <c r="CX119" s="54">
        <f>IF(ISBLANK($A119),0,AS119*Mask!Y$28)</f>
        <v>0</v>
      </c>
      <c r="CY119" s="54">
        <f>IF(ISBLANK($A119),0,AT119*Mask!Z$28)</f>
        <v>0</v>
      </c>
      <c r="CZ119" s="54">
        <f>IF(ISBLANK($A119),0,AU119*Mask!AA$28)</f>
        <v>0</v>
      </c>
      <c r="DA119" s="54">
        <f>IF(ISBLANK($A119),0,AV119*Mask!AB$28)</f>
        <v>0</v>
      </c>
      <c r="DC119" s="54">
        <f t="shared" ca="1" si="14"/>
        <v>0</v>
      </c>
    </row>
    <row r="120" spans="1:107">
      <c r="A120" s="17"/>
      <c r="B120" s="18"/>
      <c r="C120" s="18"/>
      <c r="D120" s="19"/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35">
        <v>0</v>
      </c>
      <c r="Y120" s="35">
        <v>0</v>
      </c>
      <c r="Z120" s="20">
        <v>0</v>
      </c>
      <c r="AA120" s="35">
        <f>IF(ISNA(VLOOKUP(A120&amp;B120,'1'!$K$11:$L$50,2,0)),0,VLOOKUP(A120&amp;B120,'1'!$K$11:$L$50,2,0))</f>
        <v>0</v>
      </c>
      <c r="AB120" s="35">
        <f>IF(ISNA(VLOOKUP($A120&amp;$B120,'2'!$K$11:$L$50,2,0)),0,VLOOKUP($A120&amp;$B120,'2'!$K$11:$L$50,2,0))</f>
        <v>0</v>
      </c>
      <c r="AC120" s="35">
        <f>IF(ISNA(VLOOKUP($A120&amp;$B120,'3'!$K$11:$L$50,2,0)),0,VLOOKUP($A120&amp;$B120,'3'!$K$11:$L$50,2,0))</f>
        <v>0</v>
      </c>
      <c r="AD120" s="35">
        <f>IF(ISNA(VLOOKUP($A120&amp;$B120,'4'!$K$11:$L$50,2,0)),0,VLOOKUP($A120&amp;$B120,'4'!$K$11:$L$50,2,0))</f>
        <v>0</v>
      </c>
      <c r="AE120" s="35">
        <f>IF(ISNA(VLOOKUP($A120&amp;$B120,'5'!$K$11:$L$50,2,0)),0,VLOOKUP($A120&amp;$B120,'5'!$K$11:$L$50,2,0))</f>
        <v>0</v>
      </c>
      <c r="AF120" s="35">
        <f>IF(ISNA(VLOOKUP($A120&amp;$B120,'6'!$K$11:$L$50,2,0)),0,VLOOKUP($A120&amp;$B120,'6'!$K$11:$L$50,2,0))</f>
        <v>0</v>
      </c>
      <c r="AG120" s="35">
        <f>IF(ISNA(VLOOKUP($A120&amp;$B120,'7'!$K$11:$L$50,2,0)),0,VLOOKUP($A120&amp;$B120,'7'!$K$11:$L$50,2,0))</f>
        <v>0</v>
      </c>
      <c r="AH120" s="35">
        <f>IF(ISNA(VLOOKUP($A120&amp;$B120,'8'!$K$11:$L$50,2,0)),0,VLOOKUP($A120&amp;$B120,'8'!$K$11:$L$50,2,0))</f>
        <v>0</v>
      </c>
      <c r="AI120" s="35">
        <f>IF(ISNA(VLOOKUP($A120&amp;$B120,'9'!$K$11:$L$50,2,0)),0,VLOOKUP($A120&amp;$B120,'9'!$K$11:$L$50,2,0))</f>
        <v>0</v>
      </c>
      <c r="AJ120" s="35">
        <f>IF(ISNA(VLOOKUP($A120&amp;$B120,'10'!$K$11:$L$50,2,0)),0,VLOOKUP($A120&amp;$B120,'10'!$K$11:$L$50,2,0))</f>
        <v>0</v>
      </c>
      <c r="AK120" s="35">
        <f>IF(ISNA(VLOOKUP($A120&amp;$B120,'11'!$K$11:$L$50,2,0)),0,VLOOKUP($A120&amp;$B120,'11'!$K$11:$L$50,2,0))</f>
        <v>0</v>
      </c>
      <c r="AL120" s="35">
        <f>IF(ISNA(VLOOKUP($A120&amp;$B120,'12'!$K$11:$L$50,2,0)),0,VLOOKUP($A120&amp;$B120,'12'!$K$11:$L$50,2,0))</f>
        <v>0</v>
      </c>
      <c r="AM120" s="35">
        <f>IF(ISNA(VLOOKUP($A120&amp;$B120,'13'!$K$11:$L$50,2,0)),0,VLOOKUP($A120&amp;$B120,'13'!$K$11:$L$50,2,0))</f>
        <v>0</v>
      </c>
      <c r="AN120" s="35">
        <f>IF(ISNA(VLOOKUP($A120&amp;$B120,'14'!$K$11:$L$50,2,0)),0,VLOOKUP($A120&amp;$B120,'14'!$K$11:$L$50,2,0))</f>
        <v>0</v>
      </c>
      <c r="AO120" s="35">
        <f>IF(ISNA(VLOOKUP($A120&amp;$B120,'15'!$K$11:$L$50,2,0)),0,VLOOKUP($A120&amp;$B120,'15'!$K$11:$L$50,2,0))</f>
        <v>0</v>
      </c>
      <c r="AP120" s="35">
        <f>IF(ISNA(VLOOKUP($A120&amp;$B120,'15'!$K$11:$L$50,2,0)),0,VLOOKUP($A120&amp;$B120,'15'!$K$11:$L$50,2,0))</f>
        <v>0</v>
      </c>
      <c r="AQ120" s="35">
        <f>IF(ISNA(VLOOKUP($A120&amp;$B120,'15'!$K$11:$L$50,2,0)),0,VLOOKUP($A120&amp;$B120,'15'!$K$11:$L$50,2,0))</f>
        <v>0</v>
      </c>
      <c r="AR120" s="35">
        <f>IF(ISNA(VLOOKUP($A120&amp;$B120,'15'!$K$11:$L$50,2,0)),0,VLOOKUP($A120&amp;$B120,'15'!$K$11:$L$50,2,0))</f>
        <v>0</v>
      </c>
      <c r="AS120" s="35">
        <f>IF(ISNA(VLOOKUP($A120&amp;$B120,'15'!$K$11:$L$50,2,0)),0,VLOOKUP($A120&amp;$B120,'15'!$K$11:$L$50,2,0))</f>
        <v>0</v>
      </c>
      <c r="AT120" s="35">
        <f>IF(ISNA(VLOOKUP($A120&amp;$B120,'15'!$K$11:$L$50,2,0)),0,VLOOKUP($A120&amp;$B120,'15'!$K$11:$L$50,2,0))</f>
        <v>0</v>
      </c>
      <c r="AU120" s="35">
        <f>IF(ISNA(VLOOKUP($A120&amp;$B120,'15'!$K$11:$L$50,2,0)),0,VLOOKUP($A120&amp;$B120,'15'!$K$11:$L$50,2,0))</f>
        <v>0</v>
      </c>
      <c r="AV120" s="35">
        <f>IF(ISNA(VLOOKUP($A120&amp;$B120,'15'!$K$11:$L$50,2,0)),0,VLOOKUP($A120&amp;$B120,'15'!$K$11:$L$50,2,0))</f>
        <v>0</v>
      </c>
      <c r="AW120" s="25">
        <f t="shared" si="15"/>
        <v>0</v>
      </c>
      <c r="AX120" s="26">
        <f t="shared" ca="1" si="9"/>
        <v>0</v>
      </c>
      <c r="AY120" s="27" t="str">
        <f t="shared" ca="1" si="10"/>
        <v>#</v>
      </c>
      <c r="AZ120" s="24" t="str">
        <f t="shared" ca="1" si="11"/>
        <v>#</v>
      </c>
      <c r="BC120" s="181" t="str">
        <f t="shared" si="12"/>
        <v/>
      </c>
      <c r="BD120" s="182">
        <f t="shared" si="13"/>
        <v>0</v>
      </c>
      <c r="BE120" s="183"/>
      <c r="BF120" s="182"/>
      <c r="BG120" s="182"/>
      <c r="BH120" s="35"/>
      <c r="BI120" s="35">
        <f ca="1">E120*Mask!G$27</f>
        <v>0</v>
      </c>
      <c r="BJ120" s="35">
        <f ca="1">F120*Mask!H$27</f>
        <v>0</v>
      </c>
      <c r="BK120" s="35">
        <f ca="1">G120*Mask!I$27</f>
        <v>0</v>
      </c>
      <c r="BL120" s="35">
        <f ca="1">H120*Mask!J$27</f>
        <v>0</v>
      </c>
      <c r="BM120" s="35">
        <f ca="1">I120*Mask!K$27</f>
        <v>0</v>
      </c>
      <c r="BN120" s="35">
        <f ca="1">J120*Mask!L$27</f>
        <v>0</v>
      </c>
      <c r="BO120" s="35">
        <f ca="1">K120*Mask!M$27</f>
        <v>0</v>
      </c>
      <c r="BP120" s="35">
        <f ca="1">L120*Mask!N$27</f>
        <v>0</v>
      </c>
      <c r="BQ120" s="35">
        <f ca="1">M120*Mask!O$27</f>
        <v>0</v>
      </c>
      <c r="BR120" s="35">
        <f ca="1">N120*Mask!P$27</f>
        <v>0</v>
      </c>
      <c r="BS120" s="35">
        <f ca="1">O120*Mask!Q$27</f>
        <v>0</v>
      </c>
      <c r="BT120" s="35">
        <f ca="1">P120*Mask!R$27</f>
        <v>0</v>
      </c>
      <c r="BU120" s="35">
        <f ca="1">Q120*Mask!S$27</f>
        <v>0</v>
      </c>
      <c r="BV120" s="35">
        <f ca="1">R120*Mask!T$27</f>
        <v>0</v>
      </c>
      <c r="BW120" s="35">
        <f ca="1">S120*Mask!U$27</f>
        <v>0</v>
      </c>
      <c r="BX120" s="35">
        <f ca="1">T120*Mask!V$27</f>
        <v>0</v>
      </c>
      <c r="BY120" s="35">
        <f ca="1">U120*Mask!W$27</f>
        <v>0</v>
      </c>
      <c r="BZ120" s="35">
        <f ca="1">V120*Mask!X$27</f>
        <v>0</v>
      </c>
      <c r="CA120" s="35">
        <f ca="1">W120*Mask!Y$27</f>
        <v>0</v>
      </c>
      <c r="CB120" s="35">
        <f ca="1">X120*Mask!Z$27</f>
        <v>0</v>
      </c>
      <c r="CC120" s="35">
        <f ca="1">Y120*Mask!AA$27</f>
        <v>0</v>
      </c>
      <c r="CD120" s="35">
        <f ca="1">Z120*Mask!AB$27</f>
        <v>0</v>
      </c>
      <c r="CE120" s="54"/>
      <c r="CF120" s="54">
        <f>IF(ISBLANK($A120),0,AA120*Mask!G$28)</f>
        <v>0</v>
      </c>
      <c r="CG120" s="54">
        <f>IF(ISBLANK($A120),0,AB120*Mask!H$28)</f>
        <v>0</v>
      </c>
      <c r="CH120" s="54">
        <f>IF(ISBLANK($A120),0,AC120*Mask!I$28)</f>
        <v>0</v>
      </c>
      <c r="CI120" s="54">
        <f>IF(ISBLANK($A120),0,AD120*Mask!J$28)</f>
        <v>0</v>
      </c>
      <c r="CJ120" s="54">
        <f>IF(ISBLANK($A120),0,AE120*Mask!K$28)</f>
        <v>0</v>
      </c>
      <c r="CK120" s="54">
        <f>IF(ISBLANK($A120),0,AF120*Mask!L$28)</f>
        <v>0</v>
      </c>
      <c r="CL120" s="54">
        <f>IF(ISBLANK($A120),0,AG120*Mask!M$28)</f>
        <v>0</v>
      </c>
      <c r="CM120" s="54">
        <f>IF(ISBLANK($A120),0,AH120*Mask!N$28)</f>
        <v>0</v>
      </c>
      <c r="CN120" s="54">
        <f>IF(ISBLANK($A120),0,AI120*Mask!O$28)</f>
        <v>0</v>
      </c>
      <c r="CO120" s="54">
        <f>IF(ISBLANK($A120),0,AJ120*Mask!P$28)</f>
        <v>0</v>
      </c>
      <c r="CP120" s="54">
        <f>IF(ISBLANK($A120),0,AK120*Mask!Q$28)</f>
        <v>0</v>
      </c>
      <c r="CQ120" s="54">
        <f>IF(ISBLANK($A120),0,AL120*Mask!R$28)</f>
        <v>0</v>
      </c>
      <c r="CR120" s="54">
        <f>IF(ISBLANK($A120),0,AM120*Mask!S$28)</f>
        <v>0</v>
      </c>
      <c r="CS120" s="54">
        <f>IF(ISBLANK($A120),0,AN120*Mask!T$28)</f>
        <v>0</v>
      </c>
      <c r="CT120" s="54">
        <f>IF(ISBLANK($A120),0,AO120*Mask!U$28)</f>
        <v>0</v>
      </c>
      <c r="CU120" s="54">
        <f>IF(ISBLANK($A120),0,AP120*Mask!V$28)</f>
        <v>0</v>
      </c>
      <c r="CV120" s="54">
        <f>IF(ISBLANK($A120),0,AQ120*Mask!W$28)</f>
        <v>0</v>
      </c>
      <c r="CW120" s="54">
        <f>IF(ISBLANK($A120),0,AR120*Mask!X$28)</f>
        <v>0</v>
      </c>
      <c r="CX120" s="54">
        <f>IF(ISBLANK($A120),0,AS120*Mask!Y$28)</f>
        <v>0</v>
      </c>
      <c r="CY120" s="54">
        <f>IF(ISBLANK($A120),0,AT120*Mask!Z$28)</f>
        <v>0</v>
      </c>
      <c r="CZ120" s="54">
        <f>IF(ISBLANK($A120),0,AU120*Mask!AA$28)</f>
        <v>0</v>
      </c>
      <c r="DA120" s="54">
        <f>IF(ISBLANK($A120),0,AV120*Mask!AB$28)</f>
        <v>0</v>
      </c>
      <c r="DC120" s="54">
        <f t="shared" ca="1" si="14"/>
        <v>0</v>
      </c>
    </row>
    <row r="121" spans="1:107">
      <c r="A121" s="17"/>
      <c r="B121" s="18"/>
      <c r="C121" s="18"/>
      <c r="D121" s="19"/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35">
        <v>0</v>
      </c>
      <c r="Y121" s="35">
        <v>0</v>
      </c>
      <c r="Z121" s="20">
        <v>0</v>
      </c>
      <c r="AA121" s="35">
        <f>IF(ISNA(VLOOKUP(A121&amp;B121,'1'!$K$11:$L$50,2,0)),0,VLOOKUP(A121&amp;B121,'1'!$K$11:$L$50,2,0))</f>
        <v>0</v>
      </c>
      <c r="AB121" s="35">
        <f>IF(ISNA(VLOOKUP($A121&amp;$B121,'2'!$K$11:$L$50,2,0)),0,VLOOKUP($A121&amp;$B121,'2'!$K$11:$L$50,2,0))</f>
        <v>0</v>
      </c>
      <c r="AC121" s="35">
        <f>IF(ISNA(VLOOKUP($A121&amp;$B121,'3'!$K$11:$L$50,2,0)),0,VLOOKUP($A121&amp;$B121,'3'!$K$11:$L$50,2,0))</f>
        <v>0</v>
      </c>
      <c r="AD121" s="35">
        <f>IF(ISNA(VLOOKUP($A121&amp;$B121,'4'!$K$11:$L$50,2,0)),0,VLOOKUP($A121&amp;$B121,'4'!$K$11:$L$50,2,0))</f>
        <v>0</v>
      </c>
      <c r="AE121" s="35">
        <f>IF(ISNA(VLOOKUP($A121&amp;$B121,'5'!$K$11:$L$50,2,0)),0,VLOOKUP($A121&amp;$B121,'5'!$K$11:$L$50,2,0))</f>
        <v>0</v>
      </c>
      <c r="AF121" s="35">
        <f>IF(ISNA(VLOOKUP($A121&amp;$B121,'6'!$K$11:$L$50,2,0)),0,VLOOKUP($A121&amp;$B121,'6'!$K$11:$L$50,2,0))</f>
        <v>0</v>
      </c>
      <c r="AG121" s="35">
        <f>IF(ISNA(VLOOKUP($A121&amp;$B121,'7'!$K$11:$L$50,2,0)),0,VLOOKUP($A121&amp;$B121,'7'!$K$11:$L$50,2,0))</f>
        <v>0</v>
      </c>
      <c r="AH121" s="35">
        <f>IF(ISNA(VLOOKUP($A121&amp;$B121,'8'!$K$11:$L$50,2,0)),0,VLOOKUP($A121&amp;$B121,'8'!$K$11:$L$50,2,0))</f>
        <v>0</v>
      </c>
      <c r="AI121" s="35">
        <f>IF(ISNA(VLOOKUP($A121&amp;$B121,'9'!$K$11:$L$50,2,0)),0,VLOOKUP($A121&amp;$B121,'9'!$K$11:$L$50,2,0))</f>
        <v>0</v>
      </c>
      <c r="AJ121" s="35">
        <f>IF(ISNA(VLOOKUP($A121&amp;$B121,'10'!$K$11:$L$50,2,0)),0,VLOOKUP($A121&amp;$B121,'10'!$K$11:$L$50,2,0))</f>
        <v>0</v>
      </c>
      <c r="AK121" s="35">
        <f>IF(ISNA(VLOOKUP($A121&amp;$B121,'11'!$K$11:$L$50,2,0)),0,VLOOKUP($A121&amp;$B121,'11'!$K$11:$L$50,2,0))</f>
        <v>0</v>
      </c>
      <c r="AL121" s="35">
        <f>IF(ISNA(VLOOKUP($A121&amp;$B121,'12'!$K$11:$L$50,2,0)),0,VLOOKUP($A121&amp;$B121,'12'!$K$11:$L$50,2,0))</f>
        <v>0</v>
      </c>
      <c r="AM121" s="35">
        <f>IF(ISNA(VLOOKUP($A121&amp;$B121,'13'!$K$11:$L$50,2,0)),0,VLOOKUP($A121&amp;$B121,'13'!$K$11:$L$50,2,0))</f>
        <v>0</v>
      </c>
      <c r="AN121" s="35">
        <f>IF(ISNA(VLOOKUP($A121&amp;$B121,'14'!$K$11:$L$50,2,0)),0,VLOOKUP($A121&amp;$B121,'14'!$K$11:$L$50,2,0))</f>
        <v>0</v>
      </c>
      <c r="AO121" s="35">
        <f>IF(ISNA(VLOOKUP($A121&amp;$B121,'15'!$K$11:$L$50,2,0)),0,VLOOKUP($A121&amp;$B121,'15'!$K$11:$L$50,2,0))</f>
        <v>0</v>
      </c>
      <c r="AP121" s="35">
        <f>IF(ISNA(VLOOKUP($A121&amp;$B121,'15'!$K$11:$L$50,2,0)),0,VLOOKUP($A121&amp;$B121,'15'!$K$11:$L$50,2,0))</f>
        <v>0</v>
      </c>
      <c r="AQ121" s="35">
        <f>IF(ISNA(VLOOKUP($A121&amp;$B121,'15'!$K$11:$L$50,2,0)),0,VLOOKUP($A121&amp;$B121,'15'!$K$11:$L$50,2,0))</f>
        <v>0</v>
      </c>
      <c r="AR121" s="35">
        <f>IF(ISNA(VLOOKUP($A121&amp;$B121,'15'!$K$11:$L$50,2,0)),0,VLOOKUP($A121&amp;$B121,'15'!$K$11:$L$50,2,0))</f>
        <v>0</v>
      </c>
      <c r="AS121" s="35">
        <f>IF(ISNA(VLOOKUP($A121&amp;$B121,'15'!$K$11:$L$50,2,0)),0,VLOOKUP($A121&amp;$B121,'15'!$K$11:$L$50,2,0))</f>
        <v>0</v>
      </c>
      <c r="AT121" s="35">
        <f>IF(ISNA(VLOOKUP($A121&amp;$B121,'15'!$K$11:$L$50,2,0)),0,VLOOKUP($A121&amp;$B121,'15'!$K$11:$L$50,2,0))</f>
        <v>0</v>
      </c>
      <c r="AU121" s="35">
        <f>IF(ISNA(VLOOKUP($A121&amp;$B121,'15'!$K$11:$L$50,2,0)),0,VLOOKUP($A121&amp;$B121,'15'!$K$11:$L$50,2,0))</f>
        <v>0</v>
      </c>
      <c r="AV121" s="35">
        <f>IF(ISNA(VLOOKUP($A121&amp;$B121,'15'!$K$11:$L$50,2,0)),0,VLOOKUP($A121&amp;$B121,'15'!$K$11:$L$50,2,0))</f>
        <v>0</v>
      </c>
      <c r="AW121" s="25">
        <f t="shared" si="15"/>
        <v>0</v>
      </c>
      <c r="AX121" s="26">
        <f t="shared" ca="1" si="9"/>
        <v>0</v>
      </c>
      <c r="AY121" s="27" t="str">
        <f t="shared" ca="1" si="10"/>
        <v>#</v>
      </c>
      <c r="AZ121" s="24" t="str">
        <f t="shared" ca="1" si="11"/>
        <v>#</v>
      </c>
      <c r="BC121" s="181" t="str">
        <f t="shared" si="12"/>
        <v/>
      </c>
      <c r="BD121" s="182">
        <f t="shared" si="13"/>
        <v>0</v>
      </c>
      <c r="BE121" s="183"/>
      <c r="BF121" s="182"/>
      <c r="BG121" s="182"/>
      <c r="BH121" s="35"/>
      <c r="BI121" s="35">
        <f ca="1">E121*Mask!G$27</f>
        <v>0</v>
      </c>
      <c r="BJ121" s="35">
        <f ca="1">F121*Mask!H$27</f>
        <v>0</v>
      </c>
      <c r="BK121" s="35">
        <f ca="1">G121*Mask!I$27</f>
        <v>0</v>
      </c>
      <c r="BL121" s="35">
        <f ca="1">H121*Mask!J$27</f>
        <v>0</v>
      </c>
      <c r="BM121" s="35">
        <f ca="1">I121*Mask!K$27</f>
        <v>0</v>
      </c>
      <c r="BN121" s="35">
        <f ca="1">J121*Mask!L$27</f>
        <v>0</v>
      </c>
      <c r="BO121" s="35">
        <f ca="1">K121*Mask!M$27</f>
        <v>0</v>
      </c>
      <c r="BP121" s="35">
        <f ca="1">L121*Mask!N$27</f>
        <v>0</v>
      </c>
      <c r="BQ121" s="35">
        <f ca="1">M121*Mask!O$27</f>
        <v>0</v>
      </c>
      <c r="BR121" s="35">
        <f ca="1">N121*Mask!P$27</f>
        <v>0</v>
      </c>
      <c r="BS121" s="35">
        <f ca="1">O121*Mask!Q$27</f>
        <v>0</v>
      </c>
      <c r="BT121" s="35">
        <f ca="1">P121*Mask!R$27</f>
        <v>0</v>
      </c>
      <c r="BU121" s="35">
        <f ca="1">Q121*Mask!S$27</f>
        <v>0</v>
      </c>
      <c r="BV121" s="35">
        <f ca="1">R121*Mask!T$27</f>
        <v>0</v>
      </c>
      <c r="BW121" s="35">
        <f ca="1">S121*Mask!U$27</f>
        <v>0</v>
      </c>
      <c r="BX121" s="35">
        <f ca="1">T121*Mask!V$27</f>
        <v>0</v>
      </c>
      <c r="BY121" s="35">
        <f ca="1">U121*Mask!W$27</f>
        <v>0</v>
      </c>
      <c r="BZ121" s="35">
        <f ca="1">V121*Mask!X$27</f>
        <v>0</v>
      </c>
      <c r="CA121" s="35">
        <f ca="1">W121*Mask!Y$27</f>
        <v>0</v>
      </c>
      <c r="CB121" s="35">
        <f ca="1">X121*Mask!Z$27</f>
        <v>0</v>
      </c>
      <c r="CC121" s="35">
        <f ca="1">Y121*Mask!AA$27</f>
        <v>0</v>
      </c>
      <c r="CD121" s="35">
        <f ca="1">Z121*Mask!AB$27</f>
        <v>0</v>
      </c>
      <c r="CE121" s="54"/>
      <c r="CF121" s="54">
        <f>IF(ISBLANK($A121),0,AA121*Mask!G$28)</f>
        <v>0</v>
      </c>
      <c r="CG121" s="54">
        <f>IF(ISBLANK($A121),0,AB121*Mask!H$28)</f>
        <v>0</v>
      </c>
      <c r="CH121" s="54">
        <f>IF(ISBLANK($A121),0,AC121*Mask!I$28)</f>
        <v>0</v>
      </c>
      <c r="CI121" s="54">
        <f>IF(ISBLANK($A121),0,AD121*Mask!J$28)</f>
        <v>0</v>
      </c>
      <c r="CJ121" s="54">
        <f>IF(ISBLANK($A121),0,AE121*Mask!K$28)</f>
        <v>0</v>
      </c>
      <c r="CK121" s="54">
        <f>IF(ISBLANK($A121),0,AF121*Mask!L$28)</f>
        <v>0</v>
      </c>
      <c r="CL121" s="54">
        <f>IF(ISBLANK($A121),0,AG121*Mask!M$28)</f>
        <v>0</v>
      </c>
      <c r="CM121" s="54">
        <f>IF(ISBLANK($A121),0,AH121*Mask!N$28)</f>
        <v>0</v>
      </c>
      <c r="CN121" s="54">
        <f>IF(ISBLANK($A121),0,AI121*Mask!O$28)</f>
        <v>0</v>
      </c>
      <c r="CO121" s="54">
        <f>IF(ISBLANK($A121),0,AJ121*Mask!P$28)</f>
        <v>0</v>
      </c>
      <c r="CP121" s="54">
        <f>IF(ISBLANK($A121),0,AK121*Mask!Q$28)</f>
        <v>0</v>
      </c>
      <c r="CQ121" s="54">
        <f>IF(ISBLANK($A121),0,AL121*Mask!R$28)</f>
        <v>0</v>
      </c>
      <c r="CR121" s="54">
        <f>IF(ISBLANK($A121),0,AM121*Mask!S$28)</f>
        <v>0</v>
      </c>
      <c r="CS121" s="54">
        <f>IF(ISBLANK($A121),0,AN121*Mask!T$28)</f>
        <v>0</v>
      </c>
      <c r="CT121" s="54">
        <f>IF(ISBLANK($A121),0,AO121*Mask!U$28)</f>
        <v>0</v>
      </c>
      <c r="CU121" s="54">
        <f>IF(ISBLANK($A121),0,AP121*Mask!V$28)</f>
        <v>0</v>
      </c>
      <c r="CV121" s="54">
        <f>IF(ISBLANK($A121),0,AQ121*Mask!W$28)</f>
        <v>0</v>
      </c>
      <c r="CW121" s="54">
        <f>IF(ISBLANK($A121),0,AR121*Mask!X$28)</f>
        <v>0</v>
      </c>
      <c r="CX121" s="54">
        <f>IF(ISBLANK($A121),0,AS121*Mask!Y$28)</f>
        <v>0</v>
      </c>
      <c r="CY121" s="54">
        <f>IF(ISBLANK($A121),0,AT121*Mask!Z$28)</f>
        <v>0</v>
      </c>
      <c r="CZ121" s="54">
        <f>IF(ISBLANK($A121),0,AU121*Mask!AA$28)</f>
        <v>0</v>
      </c>
      <c r="DA121" s="54">
        <f>IF(ISBLANK($A121),0,AV121*Mask!AB$28)</f>
        <v>0</v>
      </c>
      <c r="DC121" s="54">
        <f t="shared" ca="1" si="14"/>
        <v>0</v>
      </c>
    </row>
    <row r="122" spans="1:107">
      <c r="A122" s="17"/>
      <c r="B122" s="18"/>
      <c r="C122" s="18"/>
      <c r="D122" s="19"/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35">
        <v>0</v>
      </c>
      <c r="Y122" s="35">
        <v>0</v>
      </c>
      <c r="Z122" s="20">
        <v>0</v>
      </c>
      <c r="AA122" s="35">
        <f>IF(ISNA(VLOOKUP(A122&amp;B122,'1'!$K$11:$L$50,2,0)),0,VLOOKUP(A122&amp;B122,'1'!$K$11:$L$50,2,0))</f>
        <v>0</v>
      </c>
      <c r="AB122" s="35">
        <f>IF(ISNA(VLOOKUP($A122&amp;$B122,'2'!$K$11:$L$50,2,0)),0,VLOOKUP($A122&amp;$B122,'2'!$K$11:$L$50,2,0))</f>
        <v>0</v>
      </c>
      <c r="AC122" s="35">
        <f>IF(ISNA(VLOOKUP($A122&amp;$B122,'3'!$K$11:$L$50,2,0)),0,VLOOKUP($A122&amp;$B122,'3'!$K$11:$L$50,2,0))</f>
        <v>0</v>
      </c>
      <c r="AD122" s="35">
        <f>IF(ISNA(VLOOKUP($A122&amp;$B122,'4'!$K$11:$L$50,2,0)),0,VLOOKUP($A122&amp;$B122,'4'!$K$11:$L$50,2,0))</f>
        <v>0</v>
      </c>
      <c r="AE122" s="35">
        <f>IF(ISNA(VLOOKUP($A122&amp;$B122,'5'!$K$11:$L$50,2,0)),0,VLOOKUP($A122&amp;$B122,'5'!$K$11:$L$50,2,0))</f>
        <v>0</v>
      </c>
      <c r="AF122" s="35">
        <f>IF(ISNA(VLOOKUP($A122&amp;$B122,'6'!$K$11:$L$50,2,0)),0,VLOOKUP($A122&amp;$B122,'6'!$K$11:$L$50,2,0))</f>
        <v>0</v>
      </c>
      <c r="AG122" s="35">
        <f>IF(ISNA(VLOOKUP($A122&amp;$B122,'7'!$K$11:$L$50,2,0)),0,VLOOKUP($A122&amp;$B122,'7'!$K$11:$L$50,2,0))</f>
        <v>0</v>
      </c>
      <c r="AH122" s="35">
        <f>IF(ISNA(VLOOKUP($A122&amp;$B122,'8'!$K$11:$L$50,2,0)),0,VLOOKUP($A122&amp;$B122,'8'!$K$11:$L$50,2,0))</f>
        <v>0</v>
      </c>
      <c r="AI122" s="35">
        <f>IF(ISNA(VLOOKUP($A122&amp;$B122,'9'!$K$11:$L$50,2,0)),0,VLOOKUP($A122&amp;$B122,'9'!$K$11:$L$50,2,0))</f>
        <v>0</v>
      </c>
      <c r="AJ122" s="35">
        <f>IF(ISNA(VLOOKUP($A122&amp;$B122,'10'!$K$11:$L$50,2,0)),0,VLOOKUP($A122&amp;$B122,'10'!$K$11:$L$50,2,0))</f>
        <v>0</v>
      </c>
      <c r="AK122" s="35">
        <f>IF(ISNA(VLOOKUP($A122&amp;$B122,'11'!$K$11:$L$50,2,0)),0,VLOOKUP($A122&amp;$B122,'11'!$K$11:$L$50,2,0))</f>
        <v>0</v>
      </c>
      <c r="AL122" s="35">
        <f>IF(ISNA(VLOOKUP($A122&amp;$B122,'12'!$K$11:$L$50,2,0)),0,VLOOKUP($A122&amp;$B122,'12'!$K$11:$L$50,2,0))</f>
        <v>0</v>
      </c>
      <c r="AM122" s="35">
        <f>IF(ISNA(VLOOKUP($A122&amp;$B122,'13'!$K$11:$L$50,2,0)),0,VLOOKUP($A122&amp;$B122,'13'!$K$11:$L$50,2,0))</f>
        <v>0</v>
      </c>
      <c r="AN122" s="35">
        <f>IF(ISNA(VLOOKUP($A122&amp;$B122,'14'!$K$11:$L$50,2,0)),0,VLOOKUP($A122&amp;$B122,'14'!$K$11:$L$50,2,0))</f>
        <v>0</v>
      </c>
      <c r="AO122" s="35">
        <f>IF(ISNA(VLOOKUP($A122&amp;$B122,'15'!$K$11:$L$50,2,0)),0,VLOOKUP($A122&amp;$B122,'15'!$K$11:$L$50,2,0))</f>
        <v>0</v>
      </c>
      <c r="AP122" s="35">
        <f>IF(ISNA(VLOOKUP($A122&amp;$B122,'15'!$K$11:$L$50,2,0)),0,VLOOKUP($A122&amp;$B122,'15'!$K$11:$L$50,2,0))</f>
        <v>0</v>
      </c>
      <c r="AQ122" s="35">
        <f>IF(ISNA(VLOOKUP($A122&amp;$B122,'15'!$K$11:$L$50,2,0)),0,VLOOKUP($A122&amp;$B122,'15'!$K$11:$L$50,2,0))</f>
        <v>0</v>
      </c>
      <c r="AR122" s="35">
        <f>IF(ISNA(VLOOKUP($A122&amp;$B122,'15'!$K$11:$L$50,2,0)),0,VLOOKUP($A122&amp;$B122,'15'!$K$11:$L$50,2,0))</f>
        <v>0</v>
      </c>
      <c r="AS122" s="35">
        <f>IF(ISNA(VLOOKUP($A122&amp;$B122,'15'!$K$11:$L$50,2,0)),0,VLOOKUP($A122&amp;$B122,'15'!$K$11:$L$50,2,0))</f>
        <v>0</v>
      </c>
      <c r="AT122" s="35">
        <f>IF(ISNA(VLOOKUP($A122&amp;$B122,'15'!$K$11:$L$50,2,0)),0,VLOOKUP($A122&amp;$B122,'15'!$K$11:$L$50,2,0))</f>
        <v>0</v>
      </c>
      <c r="AU122" s="35">
        <f>IF(ISNA(VLOOKUP($A122&amp;$B122,'15'!$K$11:$L$50,2,0)),0,VLOOKUP($A122&amp;$B122,'15'!$K$11:$L$50,2,0))</f>
        <v>0</v>
      </c>
      <c r="AV122" s="35">
        <f>IF(ISNA(VLOOKUP($A122&amp;$B122,'15'!$K$11:$L$50,2,0)),0,VLOOKUP($A122&amp;$B122,'15'!$K$11:$L$50,2,0))</f>
        <v>0</v>
      </c>
      <c r="AW122" s="25">
        <f t="shared" si="15"/>
        <v>0</v>
      </c>
      <c r="AX122" s="26">
        <f t="shared" ca="1" si="9"/>
        <v>0</v>
      </c>
      <c r="AY122" s="27" t="str">
        <f t="shared" ca="1" si="10"/>
        <v>#</v>
      </c>
      <c r="AZ122" s="24" t="str">
        <f t="shared" ca="1" si="11"/>
        <v>#</v>
      </c>
      <c r="BC122" s="181" t="str">
        <f t="shared" si="12"/>
        <v/>
      </c>
      <c r="BD122" s="182">
        <f t="shared" si="13"/>
        <v>0</v>
      </c>
      <c r="BE122" s="183"/>
      <c r="BF122" s="182"/>
      <c r="BG122" s="182"/>
      <c r="BH122" s="35"/>
      <c r="BI122" s="35">
        <f ca="1">E122*Mask!G$27</f>
        <v>0</v>
      </c>
      <c r="BJ122" s="35">
        <f ca="1">F122*Mask!H$27</f>
        <v>0</v>
      </c>
      <c r="BK122" s="35">
        <f ca="1">G122*Mask!I$27</f>
        <v>0</v>
      </c>
      <c r="BL122" s="35">
        <f ca="1">H122*Mask!J$27</f>
        <v>0</v>
      </c>
      <c r="BM122" s="35">
        <f ca="1">I122*Mask!K$27</f>
        <v>0</v>
      </c>
      <c r="BN122" s="35">
        <f ca="1">J122*Mask!L$27</f>
        <v>0</v>
      </c>
      <c r="BO122" s="35">
        <f ca="1">K122*Mask!M$27</f>
        <v>0</v>
      </c>
      <c r="BP122" s="35">
        <f ca="1">L122*Mask!N$27</f>
        <v>0</v>
      </c>
      <c r="BQ122" s="35">
        <f ca="1">M122*Mask!O$27</f>
        <v>0</v>
      </c>
      <c r="BR122" s="35">
        <f ca="1">N122*Mask!P$27</f>
        <v>0</v>
      </c>
      <c r="BS122" s="35">
        <f ca="1">O122*Mask!Q$27</f>
        <v>0</v>
      </c>
      <c r="BT122" s="35">
        <f ca="1">P122*Mask!R$27</f>
        <v>0</v>
      </c>
      <c r="BU122" s="35">
        <f ca="1">Q122*Mask!S$27</f>
        <v>0</v>
      </c>
      <c r="BV122" s="35">
        <f ca="1">R122*Mask!T$27</f>
        <v>0</v>
      </c>
      <c r="BW122" s="35">
        <f ca="1">S122*Mask!U$27</f>
        <v>0</v>
      </c>
      <c r="BX122" s="35">
        <f ca="1">T122*Mask!V$27</f>
        <v>0</v>
      </c>
      <c r="BY122" s="35">
        <f ca="1">U122*Mask!W$27</f>
        <v>0</v>
      </c>
      <c r="BZ122" s="35">
        <f ca="1">V122*Mask!X$27</f>
        <v>0</v>
      </c>
      <c r="CA122" s="35">
        <f ca="1">W122*Mask!Y$27</f>
        <v>0</v>
      </c>
      <c r="CB122" s="35">
        <f ca="1">X122*Mask!Z$27</f>
        <v>0</v>
      </c>
      <c r="CC122" s="35">
        <f ca="1">Y122*Mask!AA$27</f>
        <v>0</v>
      </c>
      <c r="CD122" s="35">
        <f ca="1">Z122*Mask!AB$27</f>
        <v>0</v>
      </c>
      <c r="CE122" s="54"/>
      <c r="CF122" s="54">
        <f>IF(ISBLANK($A122),0,AA122*Mask!G$28)</f>
        <v>0</v>
      </c>
      <c r="CG122" s="54">
        <f>IF(ISBLANK($A122),0,AB122*Mask!H$28)</f>
        <v>0</v>
      </c>
      <c r="CH122" s="54">
        <f>IF(ISBLANK($A122),0,AC122*Mask!I$28)</f>
        <v>0</v>
      </c>
      <c r="CI122" s="54">
        <f>IF(ISBLANK($A122),0,AD122*Mask!J$28)</f>
        <v>0</v>
      </c>
      <c r="CJ122" s="54">
        <f>IF(ISBLANK($A122),0,AE122*Mask!K$28)</f>
        <v>0</v>
      </c>
      <c r="CK122" s="54">
        <f>IF(ISBLANK($A122),0,AF122*Mask!L$28)</f>
        <v>0</v>
      </c>
      <c r="CL122" s="54">
        <f>IF(ISBLANK($A122),0,AG122*Mask!M$28)</f>
        <v>0</v>
      </c>
      <c r="CM122" s="54">
        <f>IF(ISBLANK($A122),0,AH122*Mask!N$28)</f>
        <v>0</v>
      </c>
      <c r="CN122" s="54">
        <f>IF(ISBLANK($A122),0,AI122*Mask!O$28)</f>
        <v>0</v>
      </c>
      <c r="CO122" s="54">
        <f>IF(ISBLANK($A122),0,AJ122*Mask!P$28)</f>
        <v>0</v>
      </c>
      <c r="CP122" s="54">
        <f>IF(ISBLANK($A122),0,AK122*Mask!Q$28)</f>
        <v>0</v>
      </c>
      <c r="CQ122" s="54">
        <f>IF(ISBLANK($A122),0,AL122*Mask!R$28)</f>
        <v>0</v>
      </c>
      <c r="CR122" s="54">
        <f>IF(ISBLANK($A122),0,AM122*Mask!S$28)</f>
        <v>0</v>
      </c>
      <c r="CS122" s="54">
        <f>IF(ISBLANK($A122),0,AN122*Mask!T$28)</f>
        <v>0</v>
      </c>
      <c r="CT122" s="54">
        <f>IF(ISBLANK($A122),0,AO122*Mask!U$28)</f>
        <v>0</v>
      </c>
      <c r="CU122" s="54">
        <f>IF(ISBLANK($A122),0,AP122*Mask!V$28)</f>
        <v>0</v>
      </c>
      <c r="CV122" s="54">
        <f>IF(ISBLANK($A122),0,AQ122*Mask!W$28)</f>
        <v>0</v>
      </c>
      <c r="CW122" s="54">
        <f>IF(ISBLANK($A122),0,AR122*Mask!X$28)</f>
        <v>0</v>
      </c>
      <c r="CX122" s="54">
        <f>IF(ISBLANK($A122),0,AS122*Mask!Y$28)</f>
        <v>0</v>
      </c>
      <c r="CY122" s="54">
        <f>IF(ISBLANK($A122),0,AT122*Mask!Z$28)</f>
        <v>0</v>
      </c>
      <c r="CZ122" s="54">
        <f>IF(ISBLANK($A122),0,AU122*Mask!AA$28)</f>
        <v>0</v>
      </c>
      <c r="DA122" s="54">
        <f>IF(ISBLANK($A122),0,AV122*Mask!AB$28)</f>
        <v>0</v>
      </c>
      <c r="DC122" s="54">
        <f t="shared" ca="1" si="14"/>
        <v>0</v>
      </c>
    </row>
    <row r="123" spans="1:107">
      <c r="A123" s="17"/>
      <c r="B123" s="18"/>
      <c r="C123" s="18"/>
      <c r="D123" s="19"/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35">
        <v>0</v>
      </c>
      <c r="Y123" s="35">
        <v>0</v>
      </c>
      <c r="Z123" s="20">
        <v>0</v>
      </c>
      <c r="AA123" s="35">
        <f>IF(ISNA(VLOOKUP(A123&amp;B123,'1'!$K$11:$L$50,2,0)),0,VLOOKUP(A123&amp;B123,'1'!$K$11:$L$50,2,0))</f>
        <v>0</v>
      </c>
      <c r="AB123" s="35">
        <f>IF(ISNA(VLOOKUP($A123&amp;$B123,'2'!$K$11:$L$50,2,0)),0,VLOOKUP($A123&amp;$B123,'2'!$K$11:$L$50,2,0))</f>
        <v>0</v>
      </c>
      <c r="AC123" s="35">
        <f>IF(ISNA(VLOOKUP($A123&amp;$B123,'3'!$K$11:$L$50,2,0)),0,VLOOKUP($A123&amp;$B123,'3'!$K$11:$L$50,2,0))</f>
        <v>0</v>
      </c>
      <c r="AD123" s="35">
        <f>IF(ISNA(VLOOKUP($A123&amp;$B123,'4'!$K$11:$L$50,2,0)),0,VLOOKUP($A123&amp;$B123,'4'!$K$11:$L$50,2,0))</f>
        <v>0</v>
      </c>
      <c r="AE123" s="35">
        <f>IF(ISNA(VLOOKUP($A123&amp;$B123,'5'!$K$11:$L$50,2,0)),0,VLOOKUP($A123&amp;$B123,'5'!$K$11:$L$50,2,0))</f>
        <v>0</v>
      </c>
      <c r="AF123" s="35">
        <f>IF(ISNA(VLOOKUP($A123&amp;$B123,'6'!$K$11:$L$50,2,0)),0,VLOOKUP($A123&amp;$B123,'6'!$K$11:$L$50,2,0))</f>
        <v>0</v>
      </c>
      <c r="AG123" s="35">
        <f>IF(ISNA(VLOOKUP($A123&amp;$B123,'7'!$K$11:$L$50,2,0)),0,VLOOKUP($A123&amp;$B123,'7'!$K$11:$L$50,2,0))</f>
        <v>0</v>
      </c>
      <c r="AH123" s="35">
        <f>IF(ISNA(VLOOKUP($A123&amp;$B123,'8'!$K$11:$L$50,2,0)),0,VLOOKUP($A123&amp;$B123,'8'!$K$11:$L$50,2,0))</f>
        <v>0</v>
      </c>
      <c r="AI123" s="35">
        <f>IF(ISNA(VLOOKUP($A123&amp;$B123,'9'!$K$11:$L$50,2,0)),0,VLOOKUP($A123&amp;$B123,'9'!$K$11:$L$50,2,0))</f>
        <v>0</v>
      </c>
      <c r="AJ123" s="35">
        <f>IF(ISNA(VLOOKUP($A123&amp;$B123,'10'!$K$11:$L$50,2,0)),0,VLOOKUP($A123&amp;$B123,'10'!$K$11:$L$50,2,0))</f>
        <v>0</v>
      </c>
      <c r="AK123" s="35">
        <f>IF(ISNA(VLOOKUP($A123&amp;$B123,'11'!$K$11:$L$50,2,0)),0,VLOOKUP($A123&amp;$B123,'11'!$K$11:$L$50,2,0))</f>
        <v>0</v>
      </c>
      <c r="AL123" s="35">
        <f>IF(ISNA(VLOOKUP($A123&amp;$B123,'12'!$K$11:$L$50,2,0)),0,VLOOKUP($A123&amp;$B123,'12'!$K$11:$L$50,2,0))</f>
        <v>0</v>
      </c>
      <c r="AM123" s="35">
        <f>IF(ISNA(VLOOKUP($A123&amp;$B123,'13'!$K$11:$L$50,2,0)),0,VLOOKUP($A123&amp;$B123,'13'!$K$11:$L$50,2,0))</f>
        <v>0</v>
      </c>
      <c r="AN123" s="35">
        <f>IF(ISNA(VLOOKUP($A123&amp;$B123,'14'!$K$11:$L$50,2,0)),0,VLOOKUP($A123&amp;$B123,'14'!$K$11:$L$50,2,0))</f>
        <v>0</v>
      </c>
      <c r="AO123" s="35">
        <f>IF(ISNA(VLOOKUP($A123&amp;$B123,'15'!$K$11:$L$50,2,0)),0,VLOOKUP($A123&amp;$B123,'15'!$K$11:$L$50,2,0))</f>
        <v>0</v>
      </c>
      <c r="AP123" s="35">
        <f>IF(ISNA(VLOOKUP($A123&amp;$B123,'15'!$K$11:$L$50,2,0)),0,VLOOKUP($A123&amp;$B123,'15'!$K$11:$L$50,2,0))</f>
        <v>0</v>
      </c>
      <c r="AQ123" s="35">
        <f>IF(ISNA(VLOOKUP($A123&amp;$B123,'15'!$K$11:$L$50,2,0)),0,VLOOKUP($A123&amp;$B123,'15'!$K$11:$L$50,2,0))</f>
        <v>0</v>
      </c>
      <c r="AR123" s="35">
        <f>IF(ISNA(VLOOKUP($A123&amp;$B123,'15'!$K$11:$L$50,2,0)),0,VLOOKUP($A123&amp;$B123,'15'!$K$11:$L$50,2,0))</f>
        <v>0</v>
      </c>
      <c r="AS123" s="35">
        <f>IF(ISNA(VLOOKUP($A123&amp;$B123,'15'!$K$11:$L$50,2,0)),0,VLOOKUP($A123&amp;$B123,'15'!$K$11:$L$50,2,0))</f>
        <v>0</v>
      </c>
      <c r="AT123" s="35">
        <f>IF(ISNA(VLOOKUP($A123&amp;$B123,'15'!$K$11:$L$50,2,0)),0,VLOOKUP($A123&amp;$B123,'15'!$K$11:$L$50,2,0))</f>
        <v>0</v>
      </c>
      <c r="AU123" s="35">
        <f>IF(ISNA(VLOOKUP($A123&amp;$B123,'15'!$K$11:$L$50,2,0)),0,VLOOKUP($A123&amp;$B123,'15'!$K$11:$L$50,2,0))</f>
        <v>0</v>
      </c>
      <c r="AV123" s="35">
        <f>IF(ISNA(VLOOKUP($A123&amp;$B123,'15'!$K$11:$L$50,2,0)),0,VLOOKUP($A123&amp;$B123,'15'!$K$11:$L$50,2,0))</f>
        <v>0</v>
      </c>
      <c r="AW123" s="25">
        <f t="shared" si="15"/>
        <v>0</v>
      </c>
      <c r="AX123" s="26">
        <f t="shared" ca="1" si="9"/>
        <v>0</v>
      </c>
      <c r="AY123" s="27" t="str">
        <f t="shared" ca="1" si="10"/>
        <v>#</v>
      </c>
      <c r="AZ123" s="24" t="str">
        <f t="shared" ca="1" si="11"/>
        <v>#</v>
      </c>
      <c r="BC123" s="181" t="str">
        <f t="shared" si="12"/>
        <v/>
      </c>
      <c r="BD123" s="182">
        <f t="shared" si="13"/>
        <v>0</v>
      </c>
      <c r="BE123" s="183"/>
      <c r="BF123" s="182"/>
      <c r="BG123" s="182"/>
      <c r="BH123" s="35"/>
      <c r="BI123" s="35">
        <f ca="1">E123*Mask!G$27</f>
        <v>0</v>
      </c>
      <c r="BJ123" s="35">
        <f ca="1">F123*Mask!H$27</f>
        <v>0</v>
      </c>
      <c r="BK123" s="35">
        <f ca="1">G123*Mask!I$27</f>
        <v>0</v>
      </c>
      <c r="BL123" s="35">
        <f ca="1">H123*Mask!J$27</f>
        <v>0</v>
      </c>
      <c r="BM123" s="35">
        <f ca="1">I123*Mask!K$27</f>
        <v>0</v>
      </c>
      <c r="BN123" s="35">
        <f ca="1">J123*Mask!L$27</f>
        <v>0</v>
      </c>
      <c r="BO123" s="35">
        <f ca="1">K123*Mask!M$27</f>
        <v>0</v>
      </c>
      <c r="BP123" s="35">
        <f ca="1">L123*Mask!N$27</f>
        <v>0</v>
      </c>
      <c r="BQ123" s="35">
        <f ca="1">M123*Mask!O$27</f>
        <v>0</v>
      </c>
      <c r="BR123" s="35">
        <f ca="1">N123*Mask!P$27</f>
        <v>0</v>
      </c>
      <c r="BS123" s="35">
        <f ca="1">O123*Mask!Q$27</f>
        <v>0</v>
      </c>
      <c r="BT123" s="35">
        <f ca="1">P123*Mask!R$27</f>
        <v>0</v>
      </c>
      <c r="BU123" s="35">
        <f ca="1">Q123*Mask!S$27</f>
        <v>0</v>
      </c>
      <c r="BV123" s="35">
        <f ca="1">R123*Mask!T$27</f>
        <v>0</v>
      </c>
      <c r="BW123" s="35">
        <f ca="1">S123*Mask!U$27</f>
        <v>0</v>
      </c>
      <c r="BX123" s="35">
        <f ca="1">T123*Mask!V$27</f>
        <v>0</v>
      </c>
      <c r="BY123" s="35">
        <f ca="1">U123*Mask!W$27</f>
        <v>0</v>
      </c>
      <c r="BZ123" s="35">
        <f ca="1">V123*Mask!X$27</f>
        <v>0</v>
      </c>
      <c r="CA123" s="35">
        <f ca="1">W123*Mask!Y$27</f>
        <v>0</v>
      </c>
      <c r="CB123" s="35">
        <f ca="1">X123*Mask!Z$27</f>
        <v>0</v>
      </c>
      <c r="CC123" s="35">
        <f ca="1">Y123*Mask!AA$27</f>
        <v>0</v>
      </c>
      <c r="CD123" s="35">
        <f ca="1">Z123*Mask!AB$27</f>
        <v>0</v>
      </c>
      <c r="CE123" s="54"/>
      <c r="CF123" s="54">
        <f>IF(ISBLANK($A123),0,AA123*Mask!G$28)</f>
        <v>0</v>
      </c>
      <c r="CG123" s="54">
        <f>IF(ISBLANK($A123),0,AB123*Mask!H$28)</f>
        <v>0</v>
      </c>
      <c r="CH123" s="54">
        <f>IF(ISBLANK($A123),0,AC123*Mask!I$28)</f>
        <v>0</v>
      </c>
      <c r="CI123" s="54">
        <f>IF(ISBLANK($A123),0,AD123*Mask!J$28)</f>
        <v>0</v>
      </c>
      <c r="CJ123" s="54">
        <f>IF(ISBLANK($A123),0,AE123*Mask!K$28)</f>
        <v>0</v>
      </c>
      <c r="CK123" s="54">
        <f>IF(ISBLANK($A123),0,AF123*Mask!L$28)</f>
        <v>0</v>
      </c>
      <c r="CL123" s="54">
        <f>IF(ISBLANK($A123),0,AG123*Mask!M$28)</f>
        <v>0</v>
      </c>
      <c r="CM123" s="54">
        <f>IF(ISBLANK($A123),0,AH123*Mask!N$28)</f>
        <v>0</v>
      </c>
      <c r="CN123" s="54">
        <f>IF(ISBLANK($A123),0,AI123*Mask!O$28)</f>
        <v>0</v>
      </c>
      <c r="CO123" s="54">
        <f>IF(ISBLANK($A123),0,AJ123*Mask!P$28)</f>
        <v>0</v>
      </c>
      <c r="CP123" s="54">
        <f>IF(ISBLANK($A123),0,AK123*Mask!Q$28)</f>
        <v>0</v>
      </c>
      <c r="CQ123" s="54">
        <f>IF(ISBLANK($A123),0,AL123*Mask!R$28)</f>
        <v>0</v>
      </c>
      <c r="CR123" s="54">
        <f>IF(ISBLANK($A123),0,AM123*Mask!S$28)</f>
        <v>0</v>
      </c>
      <c r="CS123" s="54">
        <f>IF(ISBLANK($A123),0,AN123*Mask!T$28)</f>
        <v>0</v>
      </c>
      <c r="CT123" s="54">
        <f>IF(ISBLANK($A123),0,AO123*Mask!U$28)</f>
        <v>0</v>
      </c>
      <c r="CU123" s="54">
        <f>IF(ISBLANK($A123),0,AP123*Mask!V$28)</f>
        <v>0</v>
      </c>
      <c r="CV123" s="54">
        <f>IF(ISBLANK($A123),0,AQ123*Mask!W$28)</f>
        <v>0</v>
      </c>
      <c r="CW123" s="54">
        <f>IF(ISBLANK($A123),0,AR123*Mask!X$28)</f>
        <v>0</v>
      </c>
      <c r="CX123" s="54">
        <f>IF(ISBLANK($A123),0,AS123*Mask!Y$28)</f>
        <v>0</v>
      </c>
      <c r="CY123" s="54">
        <f>IF(ISBLANK($A123),0,AT123*Mask!Z$28)</f>
        <v>0</v>
      </c>
      <c r="CZ123" s="54">
        <f>IF(ISBLANK($A123),0,AU123*Mask!AA$28)</f>
        <v>0</v>
      </c>
      <c r="DA123" s="54">
        <f>IF(ISBLANK($A123),0,AV123*Mask!AB$28)</f>
        <v>0</v>
      </c>
      <c r="DC123" s="54">
        <f t="shared" ca="1" si="14"/>
        <v>0</v>
      </c>
    </row>
    <row r="124" spans="1:107">
      <c r="A124" s="17"/>
      <c r="B124" s="18"/>
      <c r="C124" s="18"/>
      <c r="D124" s="19"/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35">
        <v>0</v>
      </c>
      <c r="Y124" s="35">
        <v>0</v>
      </c>
      <c r="Z124" s="20">
        <v>0</v>
      </c>
      <c r="AA124" s="35">
        <f>IF(ISNA(VLOOKUP(A124&amp;B124,'1'!$K$11:$L$50,2,0)),0,VLOOKUP(A124&amp;B124,'1'!$K$11:$L$50,2,0))</f>
        <v>0</v>
      </c>
      <c r="AB124" s="35">
        <f>IF(ISNA(VLOOKUP($A124&amp;$B124,'2'!$K$11:$L$50,2,0)),0,VLOOKUP($A124&amp;$B124,'2'!$K$11:$L$50,2,0))</f>
        <v>0</v>
      </c>
      <c r="AC124" s="35">
        <f>IF(ISNA(VLOOKUP($A124&amp;$B124,'3'!$K$11:$L$50,2,0)),0,VLOOKUP($A124&amp;$B124,'3'!$K$11:$L$50,2,0))</f>
        <v>0</v>
      </c>
      <c r="AD124" s="35">
        <f>IF(ISNA(VLOOKUP($A124&amp;$B124,'4'!$K$11:$L$50,2,0)),0,VLOOKUP($A124&amp;$B124,'4'!$K$11:$L$50,2,0))</f>
        <v>0</v>
      </c>
      <c r="AE124" s="35">
        <f>IF(ISNA(VLOOKUP($A124&amp;$B124,'5'!$K$11:$L$50,2,0)),0,VLOOKUP($A124&amp;$B124,'5'!$K$11:$L$50,2,0))</f>
        <v>0</v>
      </c>
      <c r="AF124" s="35">
        <f>IF(ISNA(VLOOKUP($A124&amp;$B124,'6'!$K$11:$L$50,2,0)),0,VLOOKUP($A124&amp;$B124,'6'!$K$11:$L$50,2,0))</f>
        <v>0</v>
      </c>
      <c r="AG124" s="35">
        <f>IF(ISNA(VLOOKUP($A124&amp;$B124,'7'!$K$11:$L$50,2,0)),0,VLOOKUP($A124&amp;$B124,'7'!$K$11:$L$50,2,0))</f>
        <v>0</v>
      </c>
      <c r="AH124" s="35">
        <f>IF(ISNA(VLOOKUP($A124&amp;$B124,'8'!$K$11:$L$50,2,0)),0,VLOOKUP($A124&amp;$B124,'8'!$K$11:$L$50,2,0))</f>
        <v>0</v>
      </c>
      <c r="AI124" s="35">
        <f>IF(ISNA(VLOOKUP($A124&amp;$B124,'9'!$K$11:$L$50,2,0)),0,VLOOKUP($A124&amp;$B124,'9'!$K$11:$L$50,2,0))</f>
        <v>0</v>
      </c>
      <c r="AJ124" s="35">
        <f>IF(ISNA(VLOOKUP($A124&amp;$B124,'10'!$K$11:$L$50,2,0)),0,VLOOKUP($A124&amp;$B124,'10'!$K$11:$L$50,2,0))</f>
        <v>0</v>
      </c>
      <c r="AK124" s="35">
        <f>IF(ISNA(VLOOKUP($A124&amp;$B124,'11'!$K$11:$L$50,2,0)),0,VLOOKUP($A124&amp;$B124,'11'!$K$11:$L$50,2,0))</f>
        <v>0</v>
      </c>
      <c r="AL124" s="35">
        <f>IF(ISNA(VLOOKUP($A124&amp;$B124,'12'!$K$11:$L$50,2,0)),0,VLOOKUP($A124&amp;$B124,'12'!$K$11:$L$50,2,0))</f>
        <v>0</v>
      </c>
      <c r="AM124" s="35">
        <f>IF(ISNA(VLOOKUP($A124&amp;$B124,'13'!$K$11:$L$50,2,0)),0,VLOOKUP($A124&amp;$B124,'13'!$K$11:$L$50,2,0))</f>
        <v>0</v>
      </c>
      <c r="AN124" s="35">
        <f>IF(ISNA(VLOOKUP($A124&amp;$B124,'14'!$K$11:$L$50,2,0)),0,VLOOKUP($A124&amp;$B124,'14'!$K$11:$L$50,2,0))</f>
        <v>0</v>
      </c>
      <c r="AO124" s="35">
        <f>IF(ISNA(VLOOKUP($A124&amp;$B124,'15'!$K$11:$L$50,2,0)),0,VLOOKUP($A124&amp;$B124,'15'!$K$11:$L$50,2,0))</f>
        <v>0</v>
      </c>
      <c r="AP124" s="35">
        <f>IF(ISNA(VLOOKUP($A124&amp;$B124,'15'!$K$11:$L$50,2,0)),0,VLOOKUP($A124&amp;$B124,'15'!$K$11:$L$50,2,0))</f>
        <v>0</v>
      </c>
      <c r="AQ124" s="35">
        <f>IF(ISNA(VLOOKUP($A124&amp;$B124,'15'!$K$11:$L$50,2,0)),0,VLOOKUP($A124&amp;$B124,'15'!$K$11:$L$50,2,0))</f>
        <v>0</v>
      </c>
      <c r="AR124" s="35">
        <f>IF(ISNA(VLOOKUP($A124&amp;$B124,'15'!$K$11:$L$50,2,0)),0,VLOOKUP($A124&amp;$B124,'15'!$K$11:$L$50,2,0))</f>
        <v>0</v>
      </c>
      <c r="AS124" s="35">
        <f>IF(ISNA(VLOOKUP($A124&amp;$B124,'15'!$K$11:$L$50,2,0)),0,VLOOKUP($A124&amp;$B124,'15'!$K$11:$L$50,2,0))</f>
        <v>0</v>
      </c>
      <c r="AT124" s="35">
        <f>IF(ISNA(VLOOKUP($A124&amp;$B124,'15'!$K$11:$L$50,2,0)),0,VLOOKUP($A124&amp;$B124,'15'!$K$11:$L$50,2,0))</f>
        <v>0</v>
      </c>
      <c r="AU124" s="35">
        <f>IF(ISNA(VLOOKUP($A124&amp;$B124,'15'!$K$11:$L$50,2,0)),0,VLOOKUP($A124&amp;$B124,'15'!$K$11:$L$50,2,0))</f>
        <v>0</v>
      </c>
      <c r="AV124" s="35">
        <f>IF(ISNA(VLOOKUP($A124&amp;$B124,'15'!$K$11:$L$50,2,0)),0,VLOOKUP($A124&amp;$B124,'15'!$K$11:$L$50,2,0))</f>
        <v>0</v>
      </c>
      <c r="AW124" s="25">
        <f t="shared" si="15"/>
        <v>0</v>
      </c>
      <c r="AX124" s="26">
        <f t="shared" ca="1" si="9"/>
        <v>0</v>
      </c>
      <c r="AY124" s="27" t="str">
        <f t="shared" ca="1" si="10"/>
        <v>#</v>
      </c>
      <c r="AZ124" s="24" t="str">
        <f t="shared" ca="1" si="11"/>
        <v>#</v>
      </c>
      <c r="BC124" s="181" t="str">
        <f t="shared" si="12"/>
        <v/>
      </c>
      <c r="BD124" s="182">
        <f t="shared" si="13"/>
        <v>0</v>
      </c>
      <c r="BE124" s="183"/>
      <c r="BF124" s="182"/>
      <c r="BG124" s="182"/>
      <c r="BH124" s="35"/>
      <c r="BI124" s="35">
        <f ca="1">E124*Mask!G$27</f>
        <v>0</v>
      </c>
      <c r="BJ124" s="35">
        <f ca="1">F124*Mask!H$27</f>
        <v>0</v>
      </c>
      <c r="BK124" s="35">
        <f ca="1">G124*Mask!I$27</f>
        <v>0</v>
      </c>
      <c r="BL124" s="35">
        <f ca="1">H124*Mask!J$27</f>
        <v>0</v>
      </c>
      <c r="BM124" s="35">
        <f ca="1">I124*Mask!K$27</f>
        <v>0</v>
      </c>
      <c r="BN124" s="35">
        <f ca="1">J124*Mask!L$27</f>
        <v>0</v>
      </c>
      <c r="BO124" s="35">
        <f ca="1">K124*Mask!M$27</f>
        <v>0</v>
      </c>
      <c r="BP124" s="35">
        <f ca="1">L124*Mask!N$27</f>
        <v>0</v>
      </c>
      <c r="BQ124" s="35">
        <f ca="1">M124*Mask!O$27</f>
        <v>0</v>
      </c>
      <c r="BR124" s="35">
        <f ca="1">N124*Mask!P$27</f>
        <v>0</v>
      </c>
      <c r="BS124" s="35">
        <f ca="1">O124*Mask!Q$27</f>
        <v>0</v>
      </c>
      <c r="BT124" s="35">
        <f ca="1">P124*Mask!R$27</f>
        <v>0</v>
      </c>
      <c r="BU124" s="35">
        <f ca="1">Q124*Mask!S$27</f>
        <v>0</v>
      </c>
      <c r="BV124" s="35">
        <f ca="1">R124*Mask!T$27</f>
        <v>0</v>
      </c>
      <c r="BW124" s="35">
        <f ca="1">S124*Mask!U$27</f>
        <v>0</v>
      </c>
      <c r="BX124" s="35">
        <f ca="1">T124*Mask!V$27</f>
        <v>0</v>
      </c>
      <c r="BY124" s="35">
        <f ca="1">U124*Mask!W$27</f>
        <v>0</v>
      </c>
      <c r="BZ124" s="35">
        <f ca="1">V124*Mask!X$27</f>
        <v>0</v>
      </c>
      <c r="CA124" s="35">
        <f ca="1">W124*Mask!Y$27</f>
        <v>0</v>
      </c>
      <c r="CB124" s="35">
        <f ca="1">X124*Mask!Z$27</f>
        <v>0</v>
      </c>
      <c r="CC124" s="35">
        <f ca="1">Y124*Mask!AA$27</f>
        <v>0</v>
      </c>
      <c r="CD124" s="35">
        <f ca="1">Z124*Mask!AB$27</f>
        <v>0</v>
      </c>
      <c r="CE124" s="54"/>
      <c r="CF124" s="54">
        <f>IF(ISBLANK($A124),0,AA124*Mask!G$28)</f>
        <v>0</v>
      </c>
      <c r="CG124" s="54">
        <f>IF(ISBLANK($A124),0,AB124*Mask!H$28)</f>
        <v>0</v>
      </c>
      <c r="CH124" s="54">
        <f>IF(ISBLANK($A124),0,AC124*Mask!I$28)</f>
        <v>0</v>
      </c>
      <c r="CI124" s="54">
        <f>IF(ISBLANK($A124),0,AD124*Mask!J$28)</f>
        <v>0</v>
      </c>
      <c r="CJ124" s="54">
        <f>IF(ISBLANK($A124),0,AE124*Mask!K$28)</f>
        <v>0</v>
      </c>
      <c r="CK124" s="54">
        <f>IF(ISBLANK($A124),0,AF124*Mask!L$28)</f>
        <v>0</v>
      </c>
      <c r="CL124" s="54">
        <f>IF(ISBLANK($A124),0,AG124*Mask!M$28)</f>
        <v>0</v>
      </c>
      <c r="CM124" s="54">
        <f>IF(ISBLANK($A124),0,AH124*Mask!N$28)</f>
        <v>0</v>
      </c>
      <c r="CN124" s="54">
        <f>IF(ISBLANK($A124),0,AI124*Mask!O$28)</f>
        <v>0</v>
      </c>
      <c r="CO124" s="54">
        <f>IF(ISBLANK($A124),0,AJ124*Mask!P$28)</f>
        <v>0</v>
      </c>
      <c r="CP124" s="54">
        <f>IF(ISBLANK($A124),0,AK124*Mask!Q$28)</f>
        <v>0</v>
      </c>
      <c r="CQ124" s="54">
        <f>IF(ISBLANK($A124),0,AL124*Mask!R$28)</f>
        <v>0</v>
      </c>
      <c r="CR124" s="54">
        <f>IF(ISBLANK($A124),0,AM124*Mask!S$28)</f>
        <v>0</v>
      </c>
      <c r="CS124" s="54">
        <f>IF(ISBLANK($A124),0,AN124*Mask!T$28)</f>
        <v>0</v>
      </c>
      <c r="CT124" s="54">
        <f>IF(ISBLANK($A124),0,AO124*Mask!U$28)</f>
        <v>0</v>
      </c>
      <c r="CU124" s="54">
        <f>IF(ISBLANK($A124),0,AP124*Mask!V$28)</f>
        <v>0</v>
      </c>
      <c r="CV124" s="54">
        <f>IF(ISBLANK($A124),0,AQ124*Mask!W$28)</f>
        <v>0</v>
      </c>
      <c r="CW124" s="54">
        <f>IF(ISBLANK($A124),0,AR124*Mask!X$28)</f>
        <v>0</v>
      </c>
      <c r="CX124" s="54">
        <f>IF(ISBLANK($A124),0,AS124*Mask!Y$28)</f>
        <v>0</v>
      </c>
      <c r="CY124" s="54">
        <f>IF(ISBLANK($A124),0,AT124*Mask!Z$28)</f>
        <v>0</v>
      </c>
      <c r="CZ124" s="54">
        <f>IF(ISBLANK($A124),0,AU124*Mask!AA$28)</f>
        <v>0</v>
      </c>
      <c r="DA124" s="54">
        <f>IF(ISBLANK($A124),0,AV124*Mask!AB$28)</f>
        <v>0</v>
      </c>
      <c r="DC124" s="54">
        <f t="shared" ca="1" si="14"/>
        <v>0</v>
      </c>
    </row>
    <row r="125" spans="1:107">
      <c r="A125" s="17"/>
      <c r="B125" s="18"/>
      <c r="C125" s="18"/>
      <c r="D125" s="19"/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35">
        <v>0</v>
      </c>
      <c r="Y125" s="35">
        <v>0</v>
      </c>
      <c r="Z125" s="20">
        <v>0</v>
      </c>
      <c r="AA125" s="35">
        <f>IF(ISNA(VLOOKUP(A125&amp;B125,'1'!$K$11:$L$50,2,0)),0,VLOOKUP(A125&amp;B125,'1'!$K$11:$L$50,2,0))</f>
        <v>0</v>
      </c>
      <c r="AB125" s="35">
        <f>IF(ISNA(VLOOKUP($A125&amp;$B125,'2'!$K$11:$L$50,2,0)),0,VLOOKUP($A125&amp;$B125,'2'!$K$11:$L$50,2,0))</f>
        <v>0</v>
      </c>
      <c r="AC125" s="35">
        <f>IF(ISNA(VLOOKUP($A125&amp;$B125,'3'!$K$11:$L$50,2,0)),0,VLOOKUP($A125&amp;$B125,'3'!$K$11:$L$50,2,0))</f>
        <v>0</v>
      </c>
      <c r="AD125" s="35">
        <f>IF(ISNA(VLOOKUP($A125&amp;$B125,'4'!$K$11:$L$50,2,0)),0,VLOOKUP($A125&amp;$B125,'4'!$K$11:$L$50,2,0))</f>
        <v>0</v>
      </c>
      <c r="AE125" s="35">
        <f>IF(ISNA(VLOOKUP($A125&amp;$B125,'5'!$K$11:$L$50,2,0)),0,VLOOKUP($A125&amp;$B125,'5'!$K$11:$L$50,2,0))</f>
        <v>0</v>
      </c>
      <c r="AF125" s="35">
        <f>IF(ISNA(VLOOKUP($A125&amp;$B125,'6'!$K$11:$L$50,2,0)),0,VLOOKUP($A125&amp;$B125,'6'!$K$11:$L$50,2,0))</f>
        <v>0</v>
      </c>
      <c r="AG125" s="35">
        <f>IF(ISNA(VLOOKUP($A125&amp;$B125,'7'!$K$11:$L$50,2,0)),0,VLOOKUP($A125&amp;$B125,'7'!$K$11:$L$50,2,0))</f>
        <v>0</v>
      </c>
      <c r="AH125" s="35">
        <f>IF(ISNA(VLOOKUP($A125&amp;$B125,'8'!$K$11:$L$50,2,0)),0,VLOOKUP($A125&amp;$B125,'8'!$K$11:$L$50,2,0))</f>
        <v>0</v>
      </c>
      <c r="AI125" s="35">
        <f>IF(ISNA(VLOOKUP($A125&amp;$B125,'9'!$K$11:$L$50,2,0)),0,VLOOKUP($A125&amp;$B125,'9'!$K$11:$L$50,2,0))</f>
        <v>0</v>
      </c>
      <c r="AJ125" s="35">
        <f>IF(ISNA(VLOOKUP($A125&amp;$B125,'10'!$K$11:$L$50,2,0)),0,VLOOKUP($A125&amp;$B125,'10'!$K$11:$L$50,2,0))</f>
        <v>0</v>
      </c>
      <c r="AK125" s="35">
        <f>IF(ISNA(VLOOKUP($A125&amp;$B125,'11'!$K$11:$L$50,2,0)),0,VLOOKUP($A125&amp;$B125,'11'!$K$11:$L$50,2,0))</f>
        <v>0</v>
      </c>
      <c r="AL125" s="35">
        <f>IF(ISNA(VLOOKUP($A125&amp;$B125,'12'!$K$11:$L$50,2,0)),0,VLOOKUP($A125&amp;$B125,'12'!$K$11:$L$50,2,0))</f>
        <v>0</v>
      </c>
      <c r="AM125" s="35">
        <f>IF(ISNA(VLOOKUP($A125&amp;$B125,'13'!$K$11:$L$50,2,0)),0,VLOOKUP($A125&amp;$B125,'13'!$K$11:$L$50,2,0))</f>
        <v>0</v>
      </c>
      <c r="AN125" s="35">
        <f>IF(ISNA(VLOOKUP($A125&amp;$B125,'14'!$K$11:$L$50,2,0)),0,VLOOKUP($A125&amp;$B125,'14'!$K$11:$L$50,2,0))</f>
        <v>0</v>
      </c>
      <c r="AO125" s="35">
        <f>IF(ISNA(VLOOKUP($A125&amp;$B125,'15'!$K$11:$L$50,2,0)),0,VLOOKUP($A125&amp;$B125,'15'!$K$11:$L$50,2,0))</f>
        <v>0</v>
      </c>
      <c r="AP125" s="35">
        <f>IF(ISNA(VLOOKUP($A125&amp;$B125,'15'!$K$11:$L$50,2,0)),0,VLOOKUP($A125&amp;$B125,'15'!$K$11:$L$50,2,0))</f>
        <v>0</v>
      </c>
      <c r="AQ125" s="35">
        <f>IF(ISNA(VLOOKUP($A125&amp;$B125,'15'!$K$11:$L$50,2,0)),0,VLOOKUP($A125&amp;$B125,'15'!$K$11:$L$50,2,0))</f>
        <v>0</v>
      </c>
      <c r="AR125" s="35">
        <f>IF(ISNA(VLOOKUP($A125&amp;$B125,'15'!$K$11:$L$50,2,0)),0,VLOOKUP($A125&amp;$B125,'15'!$K$11:$L$50,2,0))</f>
        <v>0</v>
      </c>
      <c r="AS125" s="35">
        <f>IF(ISNA(VLOOKUP($A125&amp;$B125,'15'!$K$11:$L$50,2,0)),0,VLOOKUP($A125&amp;$B125,'15'!$K$11:$L$50,2,0))</f>
        <v>0</v>
      </c>
      <c r="AT125" s="35">
        <f>IF(ISNA(VLOOKUP($A125&amp;$B125,'15'!$K$11:$L$50,2,0)),0,VLOOKUP($A125&amp;$B125,'15'!$K$11:$L$50,2,0))</f>
        <v>0</v>
      </c>
      <c r="AU125" s="35">
        <f>IF(ISNA(VLOOKUP($A125&amp;$B125,'15'!$K$11:$L$50,2,0)),0,VLOOKUP($A125&amp;$B125,'15'!$K$11:$L$50,2,0))</f>
        <v>0</v>
      </c>
      <c r="AV125" s="35">
        <f>IF(ISNA(VLOOKUP($A125&amp;$B125,'15'!$K$11:$L$50,2,0)),0,VLOOKUP($A125&amp;$B125,'15'!$K$11:$L$50,2,0))</f>
        <v>0</v>
      </c>
      <c r="AW125" s="25">
        <f t="shared" si="15"/>
        <v>0</v>
      </c>
      <c r="AX125" s="26">
        <f t="shared" ca="1" si="9"/>
        <v>0</v>
      </c>
      <c r="AY125" s="27" t="str">
        <f t="shared" ca="1" si="10"/>
        <v>#</v>
      </c>
      <c r="AZ125" s="24" t="str">
        <f t="shared" ca="1" si="11"/>
        <v>#</v>
      </c>
      <c r="BC125" s="181" t="str">
        <f t="shared" si="12"/>
        <v/>
      </c>
      <c r="BD125" s="182">
        <f t="shared" si="13"/>
        <v>0</v>
      </c>
      <c r="BE125" s="183"/>
      <c r="BF125" s="182"/>
      <c r="BG125" s="182"/>
      <c r="BH125" s="35"/>
      <c r="BI125" s="35">
        <f ca="1">E125*Mask!G$27</f>
        <v>0</v>
      </c>
      <c r="BJ125" s="35">
        <f ca="1">F125*Mask!H$27</f>
        <v>0</v>
      </c>
      <c r="BK125" s="35">
        <f ca="1">G125*Mask!I$27</f>
        <v>0</v>
      </c>
      <c r="BL125" s="35">
        <f ca="1">H125*Mask!J$27</f>
        <v>0</v>
      </c>
      <c r="BM125" s="35">
        <f ca="1">I125*Mask!K$27</f>
        <v>0</v>
      </c>
      <c r="BN125" s="35">
        <f ca="1">J125*Mask!L$27</f>
        <v>0</v>
      </c>
      <c r="BO125" s="35">
        <f ca="1">K125*Mask!M$27</f>
        <v>0</v>
      </c>
      <c r="BP125" s="35">
        <f ca="1">L125*Mask!N$27</f>
        <v>0</v>
      </c>
      <c r="BQ125" s="35">
        <f ca="1">M125*Mask!O$27</f>
        <v>0</v>
      </c>
      <c r="BR125" s="35">
        <f ca="1">N125*Mask!P$27</f>
        <v>0</v>
      </c>
      <c r="BS125" s="35">
        <f ca="1">O125*Mask!Q$27</f>
        <v>0</v>
      </c>
      <c r="BT125" s="35">
        <f ca="1">P125*Mask!R$27</f>
        <v>0</v>
      </c>
      <c r="BU125" s="35">
        <f ca="1">Q125*Mask!S$27</f>
        <v>0</v>
      </c>
      <c r="BV125" s="35">
        <f ca="1">R125*Mask!T$27</f>
        <v>0</v>
      </c>
      <c r="BW125" s="35">
        <f ca="1">S125*Mask!U$27</f>
        <v>0</v>
      </c>
      <c r="BX125" s="35">
        <f ca="1">T125*Mask!V$27</f>
        <v>0</v>
      </c>
      <c r="BY125" s="35">
        <f ca="1">U125*Mask!W$27</f>
        <v>0</v>
      </c>
      <c r="BZ125" s="35">
        <f ca="1">V125*Mask!X$27</f>
        <v>0</v>
      </c>
      <c r="CA125" s="35">
        <f ca="1">W125*Mask!Y$27</f>
        <v>0</v>
      </c>
      <c r="CB125" s="35">
        <f ca="1">X125*Mask!Z$27</f>
        <v>0</v>
      </c>
      <c r="CC125" s="35">
        <f ca="1">Y125*Mask!AA$27</f>
        <v>0</v>
      </c>
      <c r="CD125" s="35">
        <f ca="1">Z125*Mask!AB$27</f>
        <v>0</v>
      </c>
      <c r="CE125" s="54"/>
      <c r="CF125" s="54">
        <f>IF(ISBLANK($A125),0,AA125*Mask!G$28)</f>
        <v>0</v>
      </c>
      <c r="CG125" s="54">
        <f>IF(ISBLANK($A125),0,AB125*Mask!H$28)</f>
        <v>0</v>
      </c>
      <c r="CH125" s="54">
        <f>IF(ISBLANK($A125),0,AC125*Mask!I$28)</f>
        <v>0</v>
      </c>
      <c r="CI125" s="54">
        <f>IF(ISBLANK($A125),0,AD125*Mask!J$28)</f>
        <v>0</v>
      </c>
      <c r="CJ125" s="54">
        <f>IF(ISBLANK($A125),0,AE125*Mask!K$28)</f>
        <v>0</v>
      </c>
      <c r="CK125" s="54">
        <f>IF(ISBLANK($A125),0,AF125*Mask!L$28)</f>
        <v>0</v>
      </c>
      <c r="CL125" s="54">
        <f>IF(ISBLANK($A125),0,AG125*Mask!M$28)</f>
        <v>0</v>
      </c>
      <c r="CM125" s="54">
        <f>IF(ISBLANK($A125),0,AH125*Mask!N$28)</f>
        <v>0</v>
      </c>
      <c r="CN125" s="54">
        <f>IF(ISBLANK($A125),0,AI125*Mask!O$28)</f>
        <v>0</v>
      </c>
      <c r="CO125" s="54">
        <f>IF(ISBLANK($A125),0,AJ125*Mask!P$28)</f>
        <v>0</v>
      </c>
      <c r="CP125" s="54">
        <f>IF(ISBLANK($A125),0,AK125*Mask!Q$28)</f>
        <v>0</v>
      </c>
      <c r="CQ125" s="54">
        <f>IF(ISBLANK($A125),0,AL125*Mask!R$28)</f>
        <v>0</v>
      </c>
      <c r="CR125" s="54">
        <f>IF(ISBLANK($A125),0,AM125*Mask!S$28)</f>
        <v>0</v>
      </c>
      <c r="CS125" s="54">
        <f>IF(ISBLANK($A125),0,AN125*Mask!T$28)</f>
        <v>0</v>
      </c>
      <c r="CT125" s="54">
        <f>IF(ISBLANK($A125),0,AO125*Mask!U$28)</f>
        <v>0</v>
      </c>
      <c r="CU125" s="54">
        <f>IF(ISBLANK($A125),0,AP125*Mask!V$28)</f>
        <v>0</v>
      </c>
      <c r="CV125" s="54">
        <f>IF(ISBLANK($A125),0,AQ125*Mask!W$28)</f>
        <v>0</v>
      </c>
      <c r="CW125" s="54">
        <f>IF(ISBLANK($A125),0,AR125*Mask!X$28)</f>
        <v>0</v>
      </c>
      <c r="CX125" s="54">
        <f>IF(ISBLANK($A125),0,AS125*Mask!Y$28)</f>
        <v>0</v>
      </c>
      <c r="CY125" s="54">
        <f>IF(ISBLANK($A125),0,AT125*Mask!Z$28)</f>
        <v>0</v>
      </c>
      <c r="CZ125" s="54">
        <f>IF(ISBLANK($A125),0,AU125*Mask!AA$28)</f>
        <v>0</v>
      </c>
      <c r="DA125" s="54">
        <f>IF(ISBLANK($A125),0,AV125*Mask!AB$28)</f>
        <v>0</v>
      </c>
      <c r="DC125" s="54">
        <f t="shared" ca="1" si="14"/>
        <v>0</v>
      </c>
    </row>
    <row r="126" spans="1:107">
      <c r="A126" s="17"/>
      <c r="B126" s="18"/>
      <c r="C126" s="18"/>
      <c r="D126" s="19"/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35">
        <v>0</v>
      </c>
      <c r="Y126" s="35">
        <v>0</v>
      </c>
      <c r="Z126" s="20">
        <v>0</v>
      </c>
      <c r="AA126" s="35">
        <f>IF(ISNA(VLOOKUP(A126&amp;B126,'1'!$K$11:$L$50,2,0)),0,VLOOKUP(A126&amp;B126,'1'!$K$11:$L$50,2,0))</f>
        <v>0</v>
      </c>
      <c r="AB126" s="35">
        <f>IF(ISNA(VLOOKUP($A126&amp;$B126,'2'!$K$11:$L$50,2,0)),0,VLOOKUP($A126&amp;$B126,'2'!$K$11:$L$50,2,0))</f>
        <v>0</v>
      </c>
      <c r="AC126" s="35">
        <f>IF(ISNA(VLOOKUP($A126&amp;$B126,'3'!$K$11:$L$50,2,0)),0,VLOOKUP($A126&amp;$B126,'3'!$K$11:$L$50,2,0))</f>
        <v>0</v>
      </c>
      <c r="AD126" s="35">
        <f>IF(ISNA(VLOOKUP($A126&amp;$B126,'4'!$K$11:$L$50,2,0)),0,VLOOKUP($A126&amp;$B126,'4'!$K$11:$L$50,2,0))</f>
        <v>0</v>
      </c>
      <c r="AE126" s="35">
        <f>IF(ISNA(VLOOKUP($A126&amp;$B126,'5'!$K$11:$L$50,2,0)),0,VLOOKUP($A126&amp;$B126,'5'!$K$11:$L$50,2,0))</f>
        <v>0</v>
      </c>
      <c r="AF126" s="35">
        <f>IF(ISNA(VLOOKUP($A126&amp;$B126,'6'!$K$11:$L$50,2,0)),0,VLOOKUP($A126&amp;$B126,'6'!$K$11:$L$50,2,0))</f>
        <v>0</v>
      </c>
      <c r="AG126" s="35">
        <f>IF(ISNA(VLOOKUP($A126&amp;$B126,'7'!$K$11:$L$50,2,0)),0,VLOOKUP($A126&amp;$B126,'7'!$K$11:$L$50,2,0))</f>
        <v>0</v>
      </c>
      <c r="AH126" s="35">
        <f>IF(ISNA(VLOOKUP($A126&amp;$B126,'8'!$K$11:$L$50,2,0)),0,VLOOKUP($A126&amp;$B126,'8'!$K$11:$L$50,2,0))</f>
        <v>0</v>
      </c>
      <c r="AI126" s="35">
        <f>IF(ISNA(VLOOKUP($A126&amp;$B126,'9'!$K$11:$L$50,2,0)),0,VLOOKUP($A126&amp;$B126,'9'!$K$11:$L$50,2,0))</f>
        <v>0</v>
      </c>
      <c r="AJ126" s="35">
        <f>IF(ISNA(VLOOKUP($A126&amp;$B126,'10'!$K$11:$L$50,2,0)),0,VLOOKUP($A126&amp;$B126,'10'!$K$11:$L$50,2,0))</f>
        <v>0</v>
      </c>
      <c r="AK126" s="35">
        <f>IF(ISNA(VLOOKUP($A126&amp;$B126,'11'!$K$11:$L$50,2,0)),0,VLOOKUP($A126&amp;$B126,'11'!$K$11:$L$50,2,0))</f>
        <v>0</v>
      </c>
      <c r="AL126" s="35">
        <f>IF(ISNA(VLOOKUP($A126&amp;$B126,'12'!$K$11:$L$50,2,0)),0,VLOOKUP($A126&amp;$B126,'12'!$K$11:$L$50,2,0))</f>
        <v>0</v>
      </c>
      <c r="AM126" s="35">
        <f>IF(ISNA(VLOOKUP($A126&amp;$B126,'13'!$K$11:$L$50,2,0)),0,VLOOKUP($A126&amp;$B126,'13'!$K$11:$L$50,2,0))</f>
        <v>0</v>
      </c>
      <c r="AN126" s="35">
        <f>IF(ISNA(VLOOKUP($A126&amp;$B126,'14'!$K$11:$L$50,2,0)),0,VLOOKUP($A126&amp;$B126,'14'!$K$11:$L$50,2,0))</f>
        <v>0</v>
      </c>
      <c r="AO126" s="35">
        <f>IF(ISNA(VLOOKUP($A126&amp;$B126,'15'!$K$11:$L$50,2,0)),0,VLOOKUP($A126&amp;$B126,'15'!$K$11:$L$50,2,0))</f>
        <v>0</v>
      </c>
      <c r="AP126" s="35">
        <f>IF(ISNA(VLOOKUP($A126&amp;$B126,'15'!$K$11:$L$50,2,0)),0,VLOOKUP($A126&amp;$B126,'15'!$K$11:$L$50,2,0))</f>
        <v>0</v>
      </c>
      <c r="AQ126" s="35">
        <f>IF(ISNA(VLOOKUP($A126&amp;$B126,'15'!$K$11:$L$50,2,0)),0,VLOOKUP($A126&amp;$B126,'15'!$K$11:$L$50,2,0))</f>
        <v>0</v>
      </c>
      <c r="AR126" s="35">
        <f>IF(ISNA(VLOOKUP($A126&amp;$B126,'15'!$K$11:$L$50,2,0)),0,VLOOKUP($A126&amp;$B126,'15'!$K$11:$L$50,2,0))</f>
        <v>0</v>
      </c>
      <c r="AS126" s="35">
        <f>IF(ISNA(VLOOKUP($A126&amp;$B126,'15'!$K$11:$L$50,2,0)),0,VLOOKUP($A126&amp;$B126,'15'!$K$11:$L$50,2,0))</f>
        <v>0</v>
      </c>
      <c r="AT126" s="35">
        <f>IF(ISNA(VLOOKUP($A126&amp;$B126,'15'!$K$11:$L$50,2,0)),0,VLOOKUP($A126&amp;$B126,'15'!$K$11:$L$50,2,0))</f>
        <v>0</v>
      </c>
      <c r="AU126" s="35">
        <f>IF(ISNA(VLOOKUP($A126&amp;$B126,'15'!$K$11:$L$50,2,0)),0,VLOOKUP($A126&amp;$B126,'15'!$K$11:$L$50,2,0))</f>
        <v>0</v>
      </c>
      <c r="AV126" s="35">
        <f>IF(ISNA(VLOOKUP($A126&amp;$B126,'15'!$K$11:$L$50,2,0)),0,VLOOKUP($A126&amp;$B126,'15'!$K$11:$L$50,2,0))</f>
        <v>0</v>
      </c>
      <c r="AW126" s="25">
        <f t="shared" si="15"/>
        <v>0</v>
      </c>
      <c r="AX126" s="26">
        <f t="shared" ca="1" si="9"/>
        <v>0</v>
      </c>
      <c r="AY126" s="27" t="str">
        <f t="shared" ca="1" si="10"/>
        <v>#</v>
      </c>
      <c r="AZ126" s="24" t="str">
        <f t="shared" ca="1" si="11"/>
        <v>#</v>
      </c>
      <c r="BC126" s="181" t="str">
        <f t="shared" si="12"/>
        <v/>
      </c>
      <c r="BD126" s="182">
        <f t="shared" si="13"/>
        <v>0</v>
      </c>
      <c r="BE126" s="183"/>
      <c r="BF126" s="182"/>
      <c r="BG126" s="182"/>
      <c r="BH126" s="35"/>
      <c r="BI126" s="35">
        <f ca="1">E126*Mask!G$27</f>
        <v>0</v>
      </c>
      <c r="BJ126" s="35">
        <f ca="1">F126*Mask!H$27</f>
        <v>0</v>
      </c>
      <c r="BK126" s="35">
        <f ca="1">G126*Mask!I$27</f>
        <v>0</v>
      </c>
      <c r="BL126" s="35">
        <f ca="1">H126*Mask!J$27</f>
        <v>0</v>
      </c>
      <c r="BM126" s="35">
        <f ca="1">I126*Mask!K$27</f>
        <v>0</v>
      </c>
      <c r="BN126" s="35">
        <f ca="1">J126*Mask!L$27</f>
        <v>0</v>
      </c>
      <c r="BO126" s="35">
        <f ca="1">K126*Mask!M$27</f>
        <v>0</v>
      </c>
      <c r="BP126" s="35">
        <f ca="1">L126*Mask!N$27</f>
        <v>0</v>
      </c>
      <c r="BQ126" s="35">
        <f ca="1">M126*Mask!O$27</f>
        <v>0</v>
      </c>
      <c r="BR126" s="35">
        <f ca="1">N126*Mask!P$27</f>
        <v>0</v>
      </c>
      <c r="BS126" s="35">
        <f ca="1">O126*Mask!Q$27</f>
        <v>0</v>
      </c>
      <c r="BT126" s="35">
        <f ca="1">P126*Mask!R$27</f>
        <v>0</v>
      </c>
      <c r="BU126" s="35">
        <f ca="1">Q126*Mask!S$27</f>
        <v>0</v>
      </c>
      <c r="BV126" s="35">
        <f ca="1">R126*Mask!T$27</f>
        <v>0</v>
      </c>
      <c r="BW126" s="35">
        <f ca="1">S126*Mask!U$27</f>
        <v>0</v>
      </c>
      <c r="BX126" s="35">
        <f ca="1">T126*Mask!V$27</f>
        <v>0</v>
      </c>
      <c r="BY126" s="35">
        <f ca="1">U126*Mask!W$27</f>
        <v>0</v>
      </c>
      <c r="BZ126" s="35">
        <f ca="1">V126*Mask!X$27</f>
        <v>0</v>
      </c>
      <c r="CA126" s="35">
        <f ca="1">W126*Mask!Y$27</f>
        <v>0</v>
      </c>
      <c r="CB126" s="35">
        <f ca="1">X126*Mask!Z$27</f>
        <v>0</v>
      </c>
      <c r="CC126" s="35">
        <f ca="1">Y126*Mask!AA$27</f>
        <v>0</v>
      </c>
      <c r="CD126" s="35">
        <f ca="1">Z126*Mask!AB$27</f>
        <v>0</v>
      </c>
      <c r="CE126" s="54"/>
      <c r="CF126" s="54">
        <f>IF(ISBLANK($A126),0,AA126*Mask!G$28)</f>
        <v>0</v>
      </c>
      <c r="CG126" s="54">
        <f>IF(ISBLANK($A126),0,AB126*Mask!H$28)</f>
        <v>0</v>
      </c>
      <c r="CH126" s="54">
        <f>IF(ISBLANK($A126),0,AC126*Mask!I$28)</f>
        <v>0</v>
      </c>
      <c r="CI126" s="54">
        <f>IF(ISBLANK($A126),0,AD126*Mask!J$28)</f>
        <v>0</v>
      </c>
      <c r="CJ126" s="54">
        <f>IF(ISBLANK($A126),0,AE126*Mask!K$28)</f>
        <v>0</v>
      </c>
      <c r="CK126" s="54">
        <f>IF(ISBLANK($A126),0,AF126*Mask!L$28)</f>
        <v>0</v>
      </c>
      <c r="CL126" s="54">
        <f>IF(ISBLANK($A126),0,AG126*Mask!M$28)</f>
        <v>0</v>
      </c>
      <c r="CM126" s="54">
        <f>IF(ISBLANK($A126),0,AH126*Mask!N$28)</f>
        <v>0</v>
      </c>
      <c r="CN126" s="54">
        <f>IF(ISBLANK($A126),0,AI126*Mask!O$28)</f>
        <v>0</v>
      </c>
      <c r="CO126" s="54">
        <f>IF(ISBLANK($A126),0,AJ126*Mask!P$28)</f>
        <v>0</v>
      </c>
      <c r="CP126" s="54">
        <f>IF(ISBLANK($A126),0,AK126*Mask!Q$28)</f>
        <v>0</v>
      </c>
      <c r="CQ126" s="54">
        <f>IF(ISBLANK($A126),0,AL126*Mask!R$28)</f>
        <v>0</v>
      </c>
      <c r="CR126" s="54">
        <f>IF(ISBLANK($A126),0,AM126*Mask!S$28)</f>
        <v>0</v>
      </c>
      <c r="CS126" s="54">
        <f>IF(ISBLANK($A126),0,AN126*Mask!T$28)</f>
        <v>0</v>
      </c>
      <c r="CT126" s="54">
        <f>IF(ISBLANK($A126),0,AO126*Mask!U$28)</f>
        <v>0</v>
      </c>
      <c r="CU126" s="54">
        <f>IF(ISBLANK($A126),0,AP126*Mask!V$28)</f>
        <v>0</v>
      </c>
      <c r="CV126" s="54">
        <f>IF(ISBLANK($A126),0,AQ126*Mask!W$28)</f>
        <v>0</v>
      </c>
      <c r="CW126" s="54">
        <f>IF(ISBLANK($A126),0,AR126*Mask!X$28)</f>
        <v>0</v>
      </c>
      <c r="CX126" s="54">
        <f>IF(ISBLANK($A126),0,AS126*Mask!Y$28)</f>
        <v>0</v>
      </c>
      <c r="CY126" s="54">
        <f>IF(ISBLANK($A126),0,AT126*Mask!Z$28)</f>
        <v>0</v>
      </c>
      <c r="CZ126" s="54">
        <f>IF(ISBLANK($A126),0,AU126*Mask!AA$28)</f>
        <v>0</v>
      </c>
      <c r="DA126" s="54">
        <f>IF(ISBLANK($A126),0,AV126*Mask!AB$28)</f>
        <v>0</v>
      </c>
      <c r="DC126" s="54">
        <f t="shared" ca="1" si="14"/>
        <v>0</v>
      </c>
    </row>
    <row r="127" spans="1:107">
      <c r="A127" s="17"/>
      <c r="B127" s="18"/>
      <c r="C127" s="18"/>
      <c r="D127" s="19"/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35">
        <v>0</v>
      </c>
      <c r="Y127" s="35">
        <v>0</v>
      </c>
      <c r="Z127" s="20">
        <v>0</v>
      </c>
      <c r="AA127" s="35">
        <f>IF(ISNA(VLOOKUP(A127&amp;B127,'1'!$K$11:$L$50,2,0)),0,VLOOKUP(A127&amp;B127,'1'!$K$11:$L$50,2,0))</f>
        <v>0</v>
      </c>
      <c r="AB127" s="35">
        <f>IF(ISNA(VLOOKUP($A127&amp;$B127,'2'!$K$11:$L$50,2,0)),0,VLOOKUP($A127&amp;$B127,'2'!$K$11:$L$50,2,0))</f>
        <v>0</v>
      </c>
      <c r="AC127" s="35">
        <f>IF(ISNA(VLOOKUP($A127&amp;$B127,'3'!$K$11:$L$50,2,0)),0,VLOOKUP($A127&amp;$B127,'3'!$K$11:$L$50,2,0))</f>
        <v>0</v>
      </c>
      <c r="AD127" s="35">
        <f>IF(ISNA(VLOOKUP($A127&amp;$B127,'4'!$K$11:$L$50,2,0)),0,VLOOKUP($A127&amp;$B127,'4'!$K$11:$L$50,2,0))</f>
        <v>0</v>
      </c>
      <c r="AE127" s="35">
        <f>IF(ISNA(VLOOKUP($A127&amp;$B127,'5'!$K$11:$L$50,2,0)),0,VLOOKUP($A127&amp;$B127,'5'!$K$11:$L$50,2,0))</f>
        <v>0</v>
      </c>
      <c r="AF127" s="35">
        <f>IF(ISNA(VLOOKUP($A127&amp;$B127,'6'!$K$11:$L$50,2,0)),0,VLOOKUP($A127&amp;$B127,'6'!$K$11:$L$50,2,0))</f>
        <v>0</v>
      </c>
      <c r="AG127" s="35">
        <f>IF(ISNA(VLOOKUP($A127&amp;$B127,'7'!$K$11:$L$50,2,0)),0,VLOOKUP($A127&amp;$B127,'7'!$K$11:$L$50,2,0))</f>
        <v>0</v>
      </c>
      <c r="AH127" s="35">
        <f>IF(ISNA(VLOOKUP($A127&amp;$B127,'8'!$K$11:$L$50,2,0)),0,VLOOKUP($A127&amp;$B127,'8'!$K$11:$L$50,2,0))</f>
        <v>0</v>
      </c>
      <c r="AI127" s="35">
        <f>IF(ISNA(VLOOKUP($A127&amp;$B127,'9'!$K$11:$L$50,2,0)),0,VLOOKUP($A127&amp;$B127,'9'!$K$11:$L$50,2,0))</f>
        <v>0</v>
      </c>
      <c r="AJ127" s="35">
        <f>IF(ISNA(VLOOKUP($A127&amp;$B127,'10'!$K$11:$L$50,2,0)),0,VLOOKUP($A127&amp;$B127,'10'!$K$11:$L$50,2,0))</f>
        <v>0</v>
      </c>
      <c r="AK127" s="35">
        <f>IF(ISNA(VLOOKUP($A127&amp;$B127,'11'!$K$11:$L$50,2,0)),0,VLOOKUP($A127&amp;$B127,'11'!$K$11:$L$50,2,0))</f>
        <v>0</v>
      </c>
      <c r="AL127" s="35">
        <f>IF(ISNA(VLOOKUP($A127&amp;$B127,'12'!$K$11:$L$50,2,0)),0,VLOOKUP($A127&amp;$B127,'12'!$K$11:$L$50,2,0))</f>
        <v>0</v>
      </c>
      <c r="AM127" s="35">
        <f>IF(ISNA(VLOOKUP($A127&amp;$B127,'13'!$K$11:$L$50,2,0)),0,VLOOKUP($A127&amp;$B127,'13'!$K$11:$L$50,2,0))</f>
        <v>0</v>
      </c>
      <c r="AN127" s="35">
        <f>IF(ISNA(VLOOKUP($A127&amp;$B127,'14'!$K$11:$L$50,2,0)),0,VLOOKUP($A127&amp;$B127,'14'!$K$11:$L$50,2,0))</f>
        <v>0</v>
      </c>
      <c r="AO127" s="35">
        <f>IF(ISNA(VLOOKUP($A127&amp;$B127,'15'!$K$11:$L$50,2,0)),0,VLOOKUP($A127&amp;$B127,'15'!$K$11:$L$50,2,0))</f>
        <v>0</v>
      </c>
      <c r="AP127" s="35">
        <f>IF(ISNA(VLOOKUP($A127&amp;$B127,'15'!$K$11:$L$50,2,0)),0,VLOOKUP($A127&amp;$B127,'15'!$K$11:$L$50,2,0))</f>
        <v>0</v>
      </c>
      <c r="AQ127" s="35">
        <f>IF(ISNA(VLOOKUP($A127&amp;$B127,'15'!$K$11:$L$50,2,0)),0,VLOOKUP($A127&amp;$B127,'15'!$K$11:$L$50,2,0))</f>
        <v>0</v>
      </c>
      <c r="AR127" s="35">
        <f>IF(ISNA(VLOOKUP($A127&amp;$B127,'15'!$K$11:$L$50,2,0)),0,VLOOKUP($A127&amp;$B127,'15'!$K$11:$L$50,2,0))</f>
        <v>0</v>
      </c>
      <c r="AS127" s="35">
        <f>IF(ISNA(VLOOKUP($A127&amp;$B127,'15'!$K$11:$L$50,2,0)),0,VLOOKUP($A127&amp;$B127,'15'!$K$11:$L$50,2,0))</f>
        <v>0</v>
      </c>
      <c r="AT127" s="35">
        <f>IF(ISNA(VLOOKUP($A127&amp;$B127,'15'!$K$11:$L$50,2,0)),0,VLOOKUP($A127&amp;$B127,'15'!$K$11:$L$50,2,0))</f>
        <v>0</v>
      </c>
      <c r="AU127" s="35">
        <f>IF(ISNA(VLOOKUP($A127&amp;$B127,'15'!$K$11:$L$50,2,0)),0,VLOOKUP($A127&amp;$B127,'15'!$K$11:$L$50,2,0))</f>
        <v>0</v>
      </c>
      <c r="AV127" s="35">
        <f>IF(ISNA(VLOOKUP($A127&amp;$B127,'15'!$K$11:$L$50,2,0)),0,VLOOKUP($A127&amp;$B127,'15'!$K$11:$L$50,2,0))</f>
        <v>0</v>
      </c>
      <c r="AW127" s="25">
        <f t="shared" si="15"/>
        <v>0</v>
      </c>
      <c r="AX127" s="26">
        <f t="shared" ca="1" si="9"/>
        <v>0</v>
      </c>
      <c r="AY127" s="27" t="str">
        <f t="shared" ca="1" si="10"/>
        <v>#</v>
      </c>
      <c r="AZ127" s="24" t="str">
        <f t="shared" ca="1" si="11"/>
        <v>#</v>
      </c>
      <c r="BC127" s="181" t="str">
        <f t="shared" si="12"/>
        <v/>
      </c>
      <c r="BD127" s="182">
        <f t="shared" si="13"/>
        <v>0</v>
      </c>
      <c r="BE127" s="183"/>
      <c r="BF127" s="182"/>
      <c r="BG127" s="182"/>
      <c r="BH127" s="35"/>
      <c r="BI127" s="35">
        <f ca="1">E127*Mask!G$27</f>
        <v>0</v>
      </c>
      <c r="BJ127" s="35">
        <f ca="1">F127*Mask!H$27</f>
        <v>0</v>
      </c>
      <c r="BK127" s="35">
        <f ca="1">G127*Mask!I$27</f>
        <v>0</v>
      </c>
      <c r="BL127" s="35">
        <f ca="1">H127*Mask!J$27</f>
        <v>0</v>
      </c>
      <c r="BM127" s="35">
        <f ca="1">I127*Mask!K$27</f>
        <v>0</v>
      </c>
      <c r="BN127" s="35">
        <f ca="1">J127*Mask!L$27</f>
        <v>0</v>
      </c>
      <c r="BO127" s="35">
        <f ca="1">K127*Mask!M$27</f>
        <v>0</v>
      </c>
      <c r="BP127" s="35">
        <f ca="1">L127*Mask!N$27</f>
        <v>0</v>
      </c>
      <c r="BQ127" s="35">
        <f ca="1">M127*Mask!O$27</f>
        <v>0</v>
      </c>
      <c r="BR127" s="35">
        <f ca="1">N127*Mask!P$27</f>
        <v>0</v>
      </c>
      <c r="BS127" s="35">
        <f ca="1">O127*Mask!Q$27</f>
        <v>0</v>
      </c>
      <c r="BT127" s="35">
        <f ca="1">P127*Mask!R$27</f>
        <v>0</v>
      </c>
      <c r="BU127" s="35">
        <f ca="1">Q127*Mask!S$27</f>
        <v>0</v>
      </c>
      <c r="BV127" s="35">
        <f ca="1">R127*Mask!T$27</f>
        <v>0</v>
      </c>
      <c r="BW127" s="35">
        <f ca="1">S127*Mask!U$27</f>
        <v>0</v>
      </c>
      <c r="BX127" s="35">
        <f ca="1">T127*Mask!V$27</f>
        <v>0</v>
      </c>
      <c r="BY127" s="35">
        <f ca="1">U127*Mask!W$27</f>
        <v>0</v>
      </c>
      <c r="BZ127" s="35">
        <f ca="1">V127*Mask!X$27</f>
        <v>0</v>
      </c>
      <c r="CA127" s="35">
        <f ca="1">W127*Mask!Y$27</f>
        <v>0</v>
      </c>
      <c r="CB127" s="35">
        <f ca="1">X127*Mask!Z$27</f>
        <v>0</v>
      </c>
      <c r="CC127" s="35">
        <f ca="1">Y127*Mask!AA$27</f>
        <v>0</v>
      </c>
      <c r="CD127" s="35">
        <f ca="1">Z127*Mask!AB$27</f>
        <v>0</v>
      </c>
      <c r="CE127" s="54"/>
      <c r="CF127" s="54">
        <f>IF(ISBLANK($A127),0,AA127*Mask!G$28)</f>
        <v>0</v>
      </c>
      <c r="CG127" s="54">
        <f>IF(ISBLANK($A127),0,AB127*Mask!H$28)</f>
        <v>0</v>
      </c>
      <c r="CH127" s="54">
        <f>IF(ISBLANK($A127),0,AC127*Mask!I$28)</f>
        <v>0</v>
      </c>
      <c r="CI127" s="54">
        <f>IF(ISBLANK($A127),0,AD127*Mask!J$28)</f>
        <v>0</v>
      </c>
      <c r="CJ127" s="54">
        <f>IF(ISBLANK($A127),0,AE127*Mask!K$28)</f>
        <v>0</v>
      </c>
      <c r="CK127" s="54">
        <f>IF(ISBLANK($A127),0,AF127*Mask!L$28)</f>
        <v>0</v>
      </c>
      <c r="CL127" s="54">
        <f>IF(ISBLANK($A127),0,AG127*Mask!M$28)</f>
        <v>0</v>
      </c>
      <c r="CM127" s="54">
        <f>IF(ISBLANK($A127),0,AH127*Mask!N$28)</f>
        <v>0</v>
      </c>
      <c r="CN127" s="54">
        <f>IF(ISBLANK($A127),0,AI127*Mask!O$28)</f>
        <v>0</v>
      </c>
      <c r="CO127" s="54">
        <f>IF(ISBLANK($A127),0,AJ127*Mask!P$28)</f>
        <v>0</v>
      </c>
      <c r="CP127" s="54">
        <f>IF(ISBLANK($A127),0,AK127*Mask!Q$28)</f>
        <v>0</v>
      </c>
      <c r="CQ127" s="54">
        <f>IF(ISBLANK($A127),0,AL127*Mask!R$28)</f>
        <v>0</v>
      </c>
      <c r="CR127" s="54">
        <f>IF(ISBLANK($A127),0,AM127*Mask!S$28)</f>
        <v>0</v>
      </c>
      <c r="CS127" s="54">
        <f>IF(ISBLANK($A127),0,AN127*Mask!T$28)</f>
        <v>0</v>
      </c>
      <c r="CT127" s="54">
        <f>IF(ISBLANK($A127),0,AO127*Mask!U$28)</f>
        <v>0</v>
      </c>
      <c r="CU127" s="54">
        <f>IF(ISBLANK($A127),0,AP127*Mask!V$28)</f>
        <v>0</v>
      </c>
      <c r="CV127" s="54">
        <f>IF(ISBLANK($A127),0,AQ127*Mask!W$28)</f>
        <v>0</v>
      </c>
      <c r="CW127" s="54">
        <f>IF(ISBLANK($A127),0,AR127*Mask!X$28)</f>
        <v>0</v>
      </c>
      <c r="CX127" s="54">
        <f>IF(ISBLANK($A127),0,AS127*Mask!Y$28)</f>
        <v>0</v>
      </c>
      <c r="CY127" s="54">
        <f>IF(ISBLANK($A127),0,AT127*Mask!Z$28)</f>
        <v>0</v>
      </c>
      <c r="CZ127" s="54">
        <f>IF(ISBLANK($A127),0,AU127*Mask!AA$28)</f>
        <v>0</v>
      </c>
      <c r="DA127" s="54">
        <f>IF(ISBLANK($A127),0,AV127*Mask!AB$28)</f>
        <v>0</v>
      </c>
      <c r="DC127" s="54">
        <f t="shared" ca="1" si="14"/>
        <v>0</v>
      </c>
    </row>
    <row r="128" spans="1:107">
      <c r="A128" s="17"/>
      <c r="B128" s="18"/>
      <c r="C128" s="18"/>
      <c r="D128" s="19"/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35">
        <v>0</v>
      </c>
      <c r="Y128" s="35">
        <v>0</v>
      </c>
      <c r="Z128" s="20">
        <v>0</v>
      </c>
      <c r="AA128" s="35">
        <f>IF(ISNA(VLOOKUP(A128&amp;B128,'1'!$K$11:$L$50,2,0)),0,VLOOKUP(A128&amp;B128,'1'!$K$11:$L$50,2,0))</f>
        <v>0</v>
      </c>
      <c r="AB128" s="35">
        <f>IF(ISNA(VLOOKUP($A128&amp;$B128,'2'!$K$11:$L$50,2,0)),0,VLOOKUP($A128&amp;$B128,'2'!$K$11:$L$50,2,0))</f>
        <v>0</v>
      </c>
      <c r="AC128" s="35">
        <f>IF(ISNA(VLOOKUP($A128&amp;$B128,'3'!$K$11:$L$50,2,0)),0,VLOOKUP($A128&amp;$B128,'3'!$K$11:$L$50,2,0))</f>
        <v>0</v>
      </c>
      <c r="AD128" s="35">
        <f>IF(ISNA(VLOOKUP($A128&amp;$B128,'4'!$K$11:$L$50,2,0)),0,VLOOKUP($A128&amp;$B128,'4'!$K$11:$L$50,2,0))</f>
        <v>0</v>
      </c>
      <c r="AE128" s="35">
        <f>IF(ISNA(VLOOKUP($A128&amp;$B128,'5'!$K$11:$L$50,2,0)),0,VLOOKUP($A128&amp;$B128,'5'!$K$11:$L$50,2,0))</f>
        <v>0</v>
      </c>
      <c r="AF128" s="35">
        <f>IF(ISNA(VLOOKUP($A128&amp;$B128,'6'!$K$11:$L$50,2,0)),0,VLOOKUP($A128&amp;$B128,'6'!$K$11:$L$50,2,0))</f>
        <v>0</v>
      </c>
      <c r="AG128" s="35">
        <f>IF(ISNA(VLOOKUP($A128&amp;$B128,'7'!$K$11:$L$50,2,0)),0,VLOOKUP($A128&amp;$B128,'7'!$K$11:$L$50,2,0))</f>
        <v>0</v>
      </c>
      <c r="AH128" s="35">
        <f>IF(ISNA(VLOOKUP($A128&amp;$B128,'8'!$K$11:$L$50,2,0)),0,VLOOKUP($A128&amp;$B128,'8'!$K$11:$L$50,2,0))</f>
        <v>0</v>
      </c>
      <c r="AI128" s="35">
        <f>IF(ISNA(VLOOKUP($A128&amp;$B128,'9'!$K$11:$L$50,2,0)),0,VLOOKUP($A128&amp;$B128,'9'!$K$11:$L$50,2,0))</f>
        <v>0</v>
      </c>
      <c r="AJ128" s="35">
        <f>IF(ISNA(VLOOKUP($A128&amp;$B128,'10'!$K$11:$L$50,2,0)),0,VLOOKUP($A128&amp;$B128,'10'!$K$11:$L$50,2,0))</f>
        <v>0</v>
      </c>
      <c r="AK128" s="35">
        <f>IF(ISNA(VLOOKUP($A128&amp;$B128,'11'!$K$11:$L$50,2,0)),0,VLOOKUP($A128&amp;$B128,'11'!$K$11:$L$50,2,0))</f>
        <v>0</v>
      </c>
      <c r="AL128" s="35">
        <f>IF(ISNA(VLOOKUP($A128&amp;$B128,'12'!$K$11:$L$50,2,0)),0,VLOOKUP($A128&amp;$B128,'12'!$K$11:$L$50,2,0))</f>
        <v>0</v>
      </c>
      <c r="AM128" s="35">
        <f>IF(ISNA(VLOOKUP($A128&amp;$B128,'13'!$K$11:$L$50,2,0)),0,VLOOKUP($A128&amp;$B128,'13'!$K$11:$L$50,2,0))</f>
        <v>0</v>
      </c>
      <c r="AN128" s="35">
        <f>IF(ISNA(VLOOKUP($A128&amp;$B128,'14'!$K$11:$L$50,2,0)),0,VLOOKUP($A128&amp;$B128,'14'!$K$11:$L$50,2,0))</f>
        <v>0</v>
      </c>
      <c r="AO128" s="35">
        <f>IF(ISNA(VLOOKUP($A128&amp;$B128,'15'!$K$11:$L$50,2,0)),0,VLOOKUP($A128&amp;$B128,'15'!$K$11:$L$50,2,0))</f>
        <v>0</v>
      </c>
      <c r="AP128" s="35">
        <f>IF(ISNA(VLOOKUP($A128&amp;$B128,'15'!$K$11:$L$50,2,0)),0,VLOOKUP($A128&amp;$B128,'15'!$K$11:$L$50,2,0))</f>
        <v>0</v>
      </c>
      <c r="AQ128" s="35">
        <f>IF(ISNA(VLOOKUP($A128&amp;$B128,'15'!$K$11:$L$50,2,0)),0,VLOOKUP($A128&amp;$B128,'15'!$K$11:$L$50,2,0))</f>
        <v>0</v>
      </c>
      <c r="AR128" s="35">
        <f>IF(ISNA(VLOOKUP($A128&amp;$B128,'15'!$K$11:$L$50,2,0)),0,VLOOKUP($A128&amp;$B128,'15'!$K$11:$L$50,2,0))</f>
        <v>0</v>
      </c>
      <c r="AS128" s="35">
        <f>IF(ISNA(VLOOKUP($A128&amp;$B128,'15'!$K$11:$L$50,2,0)),0,VLOOKUP($A128&amp;$B128,'15'!$K$11:$L$50,2,0))</f>
        <v>0</v>
      </c>
      <c r="AT128" s="35">
        <f>IF(ISNA(VLOOKUP($A128&amp;$B128,'15'!$K$11:$L$50,2,0)),0,VLOOKUP($A128&amp;$B128,'15'!$K$11:$L$50,2,0))</f>
        <v>0</v>
      </c>
      <c r="AU128" s="35">
        <f>IF(ISNA(VLOOKUP($A128&amp;$B128,'15'!$K$11:$L$50,2,0)),0,VLOOKUP($A128&amp;$B128,'15'!$K$11:$L$50,2,0))</f>
        <v>0</v>
      </c>
      <c r="AV128" s="35">
        <f>IF(ISNA(VLOOKUP($A128&amp;$B128,'15'!$K$11:$L$50,2,0)),0,VLOOKUP($A128&amp;$B128,'15'!$K$11:$L$50,2,0))</f>
        <v>0</v>
      </c>
      <c r="AW128" s="25">
        <f t="shared" si="15"/>
        <v>0</v>
      </c>
      <c r="AX128" s="26">
        <f t="shared" ca="1" si="9"/>
        <v>0</v>
      </c>
      <c r="AY128" s="27" t="str">
        <f t="shared" ca="1" si="10"/>
        <v>#</v>
      </c>
      <c r="AZ128" s="24" t="str">
        <f t="shared" ca="1" si="11"/>
        <v>#</v>
      </c>
      <c r="BC128" s="181" t="str">
        <f t="shared" si="12"/>
        <v/>
      </c>
      <c r="BD128" s="182">
        <f t="shared" si="13"/>
        <v>0</v>
      </c>
      <c r="BE128" s="183"/>
      <c r="BF128" s="182"/>
      <c r="BG128" s="182"/>
      <c r="BH128" s="35"/>
      <c r="BI128" s="35">
        <f ca="1">E128*Mask!G$27</f>
        <v>0</v>
      </c>
      <c r="BJ128" s="35">
        <f ca="1">F128*Mask!H$27</f>
        <v>0</v>
      </c>
      <c r="BK128" s="35">
        <f ca="1">G128*Mask!I$27</f>
        <v>0</v>
      </c>
      <c r="BL128" s="35">
        <f ca="1">H128*Mask!J$27</f>
        <v>0</v>
      </c>
      <c r="BM128" s="35">
        <f ca="1">I128*Mask!K$27</f>
        <v>0</v>
      </c>
      <c r="BN128" s="35">
        <f ca="1">J128*Mask!L$27</f>
        <v>0</v>
      </c>
      <c r="BO128" s="35">
        <f ca="1">K128*Mask!M$27</f>
        <v>0</v>
      </c>
      <c r="BP128" s="35">
        <f ca="1">L128*Mask!N$27</f>
        <v>0</v>
      </c>
      <c r="BQ128" s="35">
        <f ca="1">M128*Mask!O$27</f>
        <v>0</v>
      </c>
      <c r="BR128" s="35">
        <f ca="1">N128*Mask!P$27</f>
        <v>0</v>
      </c>
      <c r="BS128" s="35">
        <f ca="1">O128*Mask!Q$27</f>
        <v>0</v>
      </c>
      <c r="BT128" s="35">
        <f ca="1">P128*Mask!R$27</f>
        <v>0</v>
      </c>
      <c r="BU128" s="35">
        <f ca="1">Q128*Mask!S$27</f>
        <v>0</v>
      </c>
      <c r="BV128" s="35">
        <f ca="1">R128*Mask!T$27</f>
        <v>0</v>
      </c>
      <c r="BW128" s="35">
        <f ca="1">S128*Mask!U$27</f>
        <v>0</v>
      </c>
      <c r="BX128" s="35">
        <f ca="1">T128*Mask!V$27</f>
        <v>0</v>
      </c>
      <c r="BY128" s="35">
        <f ca="1">U128*Mask!W$27</f>
        <v>0</v>
      </c>
      <c r="BZ128" s="35">
        <f ca="1">V128*Mask!X$27</f>
        <v>0</v>
      </c>
      <c r="CA128" s="35">
        <f ca="1">W128*Mask!Y$27</f>
        <v>0</v>
      </c>
      <c r="CB128" s="35">
        <f ca="1">X128*Mask!Z$27</f>
        <v>0</v>
      </c>
      <c r="CC128" s="35">
        <f ca="1">Y128*Mask!AA$27</f>
        <v>0</v>
      </c>
      <c r="CD128" s="35">
        <f ca="1">Z128*Mask!AB$27</f>
        <v>0</v>
      </c>
      <c r="CE128" s="54"/>
      <c r="CF128" s="54">
        <f>IF(ISBLANK($A128),0,AA128*Mask!G$28)</f>
        <v>0</v>
      </c>
      <c r="CG128" s="54">
        <f>IF(ISBLANK($A128),0,AB128*Mask!H$28)</f>
        <v>0</v>
      </c>
      <c r="CH128" s="54">
        <f>IF(ISBLANK($A128),0,AC128*Mask!I$28)</f>
        <v>0</v>
      </c>
      <c r="CI128" s="54">
        <f>IF(ISBLANK($A128),0,AD128*Mask!J$28)</f>
        <v>0</v>
      </c>
      <c r="CJ128" s="54">
        <f>IF(ISBLANK($A128),0,AE128*Mask!K$28)</f>
        <v>0</v>
      </c>
      <c r="CK128" s="54">
        <f>IF(ISBLANK($A128),0,AF128*Mask!L$28)</f>
        <v>0</v>
      </c>
      <c r="CL128" s="54">
        <f>IF(ISBLANK($A128),0,AG128*Mask!M$28)</f>
        <v>0</v>
      </c>
      <c r="CM128" s="54">
        <f>IF(ISBLANK($A128),0,AH128*Mask!N$28)</f>
        <v>0</v>
      </c>
      <c r="CN128" s="54">
        <f>IF(ISBLANK($A128),0,AI128*Mask!O$28)</f>
        <v>0</v>
      </c>
      <c r="CO128" s="54">
        <f>IF(ISBLANK($A128),0,AJ128*Mask!P$28)</f>
        <v>0</v>
      </c>
      <c r="CP128" s="54">
        <f>IF(ISBLANK($A128),0,AK128*Mask!Q$28)</f>
        <v>0</v>
      </c>
      <c r="CQ128" s="54">
        <f>IF(ISBLANK($A128),0,AL128*Mask!R$28)</f>
        <v>0</v>
      </c>
      <c r="CR128" s="54">
        <f>IF(ISBLANK($A128),0,AM128*Mask!S$28)</f>
        <v>0</v>
      </c>
      <c r="CS128" s="54">
        <f>IF(ISBLANK($A128),0,AN128*Mask!T$28)</f>
        <v>0</v>
      </c>
      <c r="CT128" s="54">
        <f>IF(ISBLANK($A128),0,AO128*Mask!U$28)</f>
        <v>0</v>
      </c>
      <c r="CU128" s="54">
        <f>IF(ISBLANK($A128),0,AP128*Mask!V$28)</f>
        <v>0</v>
      </c>
      <c r="CV128" s="54">
        <f>IF(ISBLANK($A128),0,AQ128*Mask!W$28)</f>
        <v>0</v>
      </c>
      <c r="CW128" s="54">
        <f>IF(ISBLANK($A128),0,AR128*Mask!X$28)</f>
        <v>0</v>
      </c>
      <c r="CX128" s="54">
        <f>IF(ISBLANK($A128),0,AS128*Mask!Y$28)</f>
        <v>0</v>
      </c>
      <c r="CY128" s="54">
        <f>IF(ISBLANK($A128),0,AT128*Mask!Z$28)</f>
        <v>0</v>
      </c>
      <c r="CZ128" s="54">
        <f>IF(ISBLANK($A128),0,AU128*Mask!AA$28)</f>
        <v>0</v>
      </c>
      <c r="DA128" s="54">
        <f>IF(ISBLANK($A128),0,AV128*Mask!AB$28)</f>
        <v>0</v>
      </c>
      <c r="DC128" s="54">
        <f t="shared" ca="1" si="14"/>
        <v>0</v>
      </c>
    </row>
    <row r="129" spans="1:107">
      <c r="A129" s="17"/>
      <c r="B129" s="18"/>
      <c r="C129" s="18"/>
      <c r="D129" s="19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35">
        <v>0</v>
      </c>
      <c r="Y129" s="35">
        <v>0</v>
      </c>
      <c r="Z129" s="20">
        <v>0</v>
      </c>
      <c r="AA129" s="35">
        <f>IF(ISNA(VLOOKUP(A129&amp;B129,'1'!$K$11:$L$50,2,0)),0,VLOOKUP(A129&amp;B129,'1'!$K$11:$L$50,2,0))</f>
        <v>0</v>
      </c>
      <c r="AB129" s="35">
        <f>IF(ISNA(VLOOKUP($A129&amp;$B129,'2'!$K$11:$L$50,2,0)),0,VLOOKUP($A129&amp;$B129,'2'!$K$11:$L$50,2,0))</f>
        <v>0</v>
      </c>
      <c r="AC129" s="35">
        <f>IF(ISNA(VLOOKUP($A129&amp;$B129,'3'!$K$11:$L$50,2,0)),0,VLOOKUP($A129&amp;$B129,'3'!$K$11:$L$50,2,0))</f>
        <v>0</v>
      </c>
      <c r="AD129" s="35">
        <f>IF(ISNA(VLOOKUP($A129&amp;$B129,'4'!$K$11:$L$50,2,0)),0,VLOOKUP($A129&amp;$B129,'4'!$K$11:$L$50,2,0))</f>
        <v>0</v>
      </c>
      <c r="AE129" s="35">
        <f>IF(ISNA(VLOOKUP($A129&amp;$B129,'5'!$K$11:$L$50,2,0)),0,VLOOKUP($A129&amp;$B129,'5'!$K$11:$L$50,2,0))</f>
        <v>0</v>
      </c>
      <c r="AF129" s="35">
        <f>IF(ISNA(VLOOKUP($A129&amp;$B129,'6'!$K$11:$L$50,2,0)),0,VLOOKUP($A129&amp;$B129,'6'!$K$11:$L$50,2,0))</f>
        <v>0</v>
      </c>
      <c r="AG129" s="35">
        <f>IF(ISNA(VLOOKUP($A129&amp;$B129,'7'!$K$11:$L$50,2,0)),0,VLOOKUP($A129&amp;$B129,'7'!$K$11:$L$50,2,0))</f>
        <v>0</v>
      </c>
      <c r="AH129" s="35">
        <f>IF(ISNA(VLOOKUP($A129&amp;$B129,'8'!$K$11:$L$50,2,0)),0,VLOOKUP($A129&amp;$B129,'8'!$K$11:$L$50,2,0))</f>
        <v>0</v>
      </c>
      <c r="AI129" s="35">
        <f>IF(ISNA(VLOOKUP($A129&amp;$B129,'9'!$K$11:$L$50,2,0)),0,VLOOKUP($A129&amp;$B129,'9'!$K$11:$L$50,2,0))</f>
        <v>0</v>
      </c>
      <c r="AJ129" s="35">
        <f>IF(ISNA(VLOOKUP($A129&amp;$B129,'10'!$K$11:$L$50,2,0)),0,VLOOKUP($A129&amp;$B129,'10'!$K$11:$L$50,2,0))</f>
        <v>0</v>
      </c>
      <c r="AK129" s="35">
        <f>IF(ISNA(VLOOKUP($A129&amp;$B129,'11'!$K$11:$L$50,2,0)),0,VLOOKUP($A129&amp;$B129,'11'!$K$11:$L$50,2,0))</f>
        <v>0</v>
      </c>
      <c r="AL129" s="35">
        <f>IF(ISNA(VLOOKUP($A129&amp;$B129,'12'!$K$11:$L$50,2,0)),0,VLOOKUP($A129&amp;$B129,'12'!$K$11:$L$50,2,0))</f>
        <v>0</v>
      </c>
      <c r="AM129" s="35">
        <f>IF(ISNA(VLOOKUP($A129&amp;$B129,'13'!$K$11:$L$50,2,0)),0,VLOOKUP($A129&amp;$B129,'13'!$K$11:$L$50,2,0))</f>
        <v>0</v>
      </c>
      <c r="AN129" s="35">
        <f>IF(ISNA(VLOOKUP($A129&amp;$B129,'14'!$K$11:$L$50,2,0)),0,VLOOKUP($A129&amp;$B129,'14'!$K$11:$L$50,2,0))</f>
        <v>0</v>
      </c>
      <c r="AO129" s="35">
        <f>IF(ISNA(VLOOKUP($A129&amp;$B129,'15'!$K$11:$L$50,2,0)),0,VLOOKUP($A129&amp;$B129,'15'!$K$11:$L$50,2,0))</f>
        <v>0</v>
      </c>
      <c r="AP129" s="35">
        <f>IF(ISNA(VLOOKUP($A129&amp;$B129,'15'!$K$11:$L$50,2,0)),0,VLOOKUP($A129&amp;$B129,'15'!$K$11:$L$50,2,0))</f>
        <v>0</v>
      </c>
      <c r="AQ129" s="35">
        <f>IF(ISNA(VLOOKUP($A129&amp;$B129,'15'!$K$11:$L$50,2,0)),0,VLOOKUP($A129&amp;$B129,'15'!$K$11:$L$50,2,0))</f>
        <v>0</v>
      </c>
      <c r="AR129" s="35">
        <f>IF(ISNA(VLOOKUP($A129&amp;$B129,'15'!$K$11:$L$50,2,0)),0,VLOOKUP($A129&amp;$B129,'15'!$K$11:$L$50,2,0))</f>
        <v>0</v>
      </c>
      <c r="AS129" s="35">
        <f>IF(ISNA(VLOOKUP($A129&amp;$B129,'15'!$K$11:$L$50,2,0)),0,VLOOKUP($A129&amp;$B129,'15'!$K$11:$L$50,2,0))</f>
        <v>0</v>
      </c>
      <c r="AT129" s="35">
        <f>IF(ISNA(VLOOKUP($A129&amp;$B129,'15'!$K$11:$L$50,2,0)),0,VLOOKUP($A129&amp;$B129,'15'!$K$11:$L$50,2,0))</f>
        <v>0</v>
      </c>
      <c r="AU129" s="35">
        <f>IF(ISNA(VLOOKUP($A129&amp;$B129,'15'!$K$11:$L$50,2,0)),0,VLOOKUP($A129&amp;$B129,'15'!$K$11:$L$50,2,0))</f>
        <v>0</v>
      </c>
      <c r="AV129" s="35">
        <f>IF(ISNA(VLOOKUP($A129&amp;$B129,'15'!$K$11:$L$50,2,0)),0,VLOOKUP($A129&amp;$B129,'15'!$K$11:$L$50,2,0))</f>
        <v>0</v>
      </c>
      <c r="AW129" s="25">
        <f t="shared" si="15"/>
        <v>0</v>
      </c>
      <c r="AX129" s="26">
        <f t="shared" ca="1" si="9"/>
        <v>0</v>
      </c>
      <c r="AY129" s="27" t="str">
        <f t="shared" ca="1" si="10"/>
        <v>#</v>
      </c>
      <c r="AZ129" s="24" t="str">
        <f t="shared" ca="1" si="11"/>
        <v>#</v>
      </c>
      <c r="BC129" s="181" t="str">
        <f t="shared" si="12"/>
        <v/>
      </c>
      <c r="BD129" s="182">
        <f t="shared" si="13"/>
        <v>0</v>
      </c>
      <c r="BE129" s="183"/>
      <c r="BF129" s="182"/>
      <c r="BG129" s="182"/>
      <c r="BH129" s="35"/>
      <c r="BI129" s="35">
        <f ca="1">E129*Mask!G$27</f>
        <v>0</v>
      </c>
      <c r="BJ129" s="35">
        <f ca="1">F129*Mask!H$27</f>
        <v>0</v>
      </c>
      <c r="BK129" s="35">
        <f ca="1">G129*Mask!I$27</f>
        <v>0</v>
      </c>
      <c r="BL129" s="35">
        <f ca="1">H129*Mask!J$27</f>
        <v>0</v>
      </c>
      <c r="BM129" s="35">
        <f ca="1">I129*Mask!K$27</f>
        <v>0</v>
      </c>
      <c r="BN129" s="35">
        <f ca="1">J129*Mask!L$27</f>
        <v>0</v>
      </c>
      <c r="BO129" s="35">
        <f ca="1">K129*Mask!M$27</f>
        <v>0</v>
      </c>
      <c r="BP129" s="35">
        <f ca="1">L129*Mask!N$27</f>
        <v>0</v>
      </c>
      <c r="BQ129" s="35">
        <f ca="1">M129*Mask!O$27</f>
        <v>0</v>
      </c>
      <c r="BR129" s="35">
        <f ca="1">N129*Mask!P$27</f>
        <v>0</v>
      </c>
      <c r="BS129" s="35">
        <f ca="1">O129*Mask!Q$27</f>
        <v>0</v>
      </c>
      <c r="BT129" s="35">
        <f ca="1">P129*Mask!R$27</f>
        <v>0</v>
      </c>
      <c r="BU129" s="35">
        <f ca="1">Q129*Mask!S$27</f>
        <v>0</v>
      </c>
      <c r="BV129" s="35">
        <f ca="1">R129*Mask!T$27</f>
        <v>0</v>
      </c>
      <c r="BW129" s="35">
        <f ca="1">S129*Mask!U$27</f>
        <v>0</v>
      </c>
      <c r="BX129" s="35">
        <f ca="1">T129*Mask!V$27</f>
        <v>0</v>
      </c>
      <c r="BY129" s="35">
        <f ca="1">U129*Mask!W$27</f>
        <v>0</v>
      </c>
      <c r="BZ129" s="35">
        <f ca="1">V129*Mask!X$27</f>
        <v>0</v>
      </c>
      <c r="CA129" s="35">
        <f ca="1">W129*Mask!Y$27</f>
        <v>0</v>
      </c>
      <c r="CB129" s="35">
        <f ca="1">X129*Mask!Z$27</f>
        <v>0</v>
      </c>
      <c r="CC129" s="35">
        <f ca="1">Y129*Mask!AA$27</f>
        <v>0</v>
      </c>
      <c r="CD129" s="35">
        <f ca="1">Z129*Mask!AB$27</f>
        <v>0</v>
      </c>
      <c r="CE129" s="54"/>
      <c r="CF129" s="54">
        <f>IF(ISBLANK($A129),0,AA129*Mask!G$28)</f>
        <v>0</v>
      </c>
      <c r="CG129" s="54">
        <f>IF(ISBLANK($A129),0,AB129*Mask!H$28)</f>
        <v>0</v>
      </c>
      <c r="CH129" s="54">
        <f>IF(ISBLANK($A129),0,AC129*Mask!I$28)</f>
        <v>0</v>
      </c>
      <c r="CI129" s="54">
        <f>IF(ISBLANK($A129),0,AD129*Mask!J$28)</f>
        <v>0</v>
      </c>
      <c r="CJ129" s="54">
        <f>IF(ISBLANK($A129),0,AE129*Mask!K$28)</f>
        <v>0</v>
      </c>
      <c r="CK129" s="54">
        <f>IF(ISBLANK($A129),0,AF129*Mask!L$28)</f>
        <v>0</v>
      </c>
      <c r="CL129" s="54">
        <f>IF(ISBLANK($A129),0,AG129*Mask!M$28)</f>
        <v>0</v>
      </c>
      <c r="CM129" s="54">
        <f>IF(ISBLANK($A129),0,AH129*Mask!N$28)</f>
        <v>0</v>
      </c>
      <c r="CN129" s="54">
        <f>IF(ISBLANK($A129),0,AI129*Mask!O$28)</f>
        <v>0</v>
      </c>
      <c r="CO129" s="54">
        <f>IF(ISBLANK($A129),0,AJ129*Mask!P$28)</f>
        <v>0</v>
      </c>
      <c r="CP129" s="54">
        <f>IF(ISBLANK($A129),0,AK129*Mask!Q$28)</f>
        <v>0</v>
      </c>
      <c r="CQ129" s="54">
        <f>IF(ISBLANK($A129),0,AL129*Mask!R$28)</f>
        <v>0</v>
      </c>
      <c r="CR129" s="54">
        <f>IF(ISBLANK($A129),0,AM129*Mask!S$28)</f>
        <v>0</v>
      </c>
      <c r="CS129" s="54">
        <f>IF(ISBLANK($A129),0,AN129*Mask!T$28)</f>
        <v>0</v>
      </c>
      <c r="CT129" s="54">
        <f>IF(ISBLANK($A129),0,AO129*Mask!U$28)</f>
        <v>0</v>
      </c>
      <c r="CU129" s="54">
        <f>IF(ISBLANK($A129),0,AP129*Mask!V$28)</f>
        <v>0</v>
      </c>
      <c r="CV129" s="54">
        <f>IF(ISBLANK($A129),0,AQ129*Mask!W$28)</f>
        <v>0</v>
      </c>
      <c r="CW129" s="54">
        <f>IF(ISBLANK($A129),0,AR129*Mask!X$28)</f>
        <v>0</v>
      </c>
      <c r="CX129" s="54">
        <f>IF(ISBLANK($A129),0,AS129*Mask!Y$28)</f>
        <v>0</v>
      </c>
      <c r="CY129" s="54">
        <f>IF(ISBLANK($A129),0,AT129*Mask!Z$28)</f>
        <v>0</v>
      </c>
      <c r="CZ129" s="54">
        <f>IF(ISBLANK($A129),0,AU129*Mask!AA$28)</f>
        <v>0</v>
      </c>
      <c r="DA129" s="54">
        <f>IF(ISBLANK($A129),0,AV129*Mask!AB$28)</f>
        <v>0</v>
      </c>
      <c r="DC129" s="54">
        <f t="shared" ca="1" si="14"/>
        <v>0</v>
      </c>
    </row>
    <row r="130" spans="1:107">
      <c r="A130" s="17"/>
      <c r="B130" s="18"/>
      <c r="C130" s="18"/>
      <c r="D130" s="19"/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35">
        <v>0</v>
      </c>
      <c r="Y130" s="35">
        <v>0</v>
      </c>
      <c r="Z130" s="20">
        <v>0</v>
      </c>
      <c r="AA130" s="35">
        <f>IF(ISNA(VLOOKUP(A130&amp;B130,'1'!$K$11:$L$50,2,0)),0,VLOOKUP(A130&amp;B130,'1'!$K$11:$L$50,2,0))</f>
        <v>0</v>
      </c>
      <c r="AB130" s="35">
        <f>IF(ISNA(VLOOKUP($A130&amp;$B130,'2'!$K$11:$L$50,2,0)),0,VLOOKUP($A130&amp;$B130,'2'!$K$11:$L$50,2,0))</f>
        <v>0</v>
      </c>
      <c r="AC130" s="35">
        <f>IF(ISNA(VLOOKUP($A130&amp;$B130,'3'!$K$11:$L$50,2,0)),0,VLOOKUP($A130&amp;$B130,'3'!$K$11:$L$50,2,0))</f>
        <v>0</v>
      </c>
      <c r="AD130" s="35">
        <f>IF(ISNA(VLOOKUP($A130&amp;$B130,'4'!$K$11:$L$50,2,0)),0,VLOOKUP($A130&amp;$B130,'4'!$K$11:$L$50,2,0))</f>
        <v>0</v>
      </c>
      <c r="AE130" s="35">
        <f>IF(ISNA(VLOOKUP($A130&amp;$B130,'5'!$K$11:$L$50,2,0)),0,VLOOKUP($A130&amp;$B130,'5'!$K$11:$L$50,2,0))</f>
        <v>0</v>
      </c>
      <c r="AF130" s="35">
        <f>IF(ISNA(VLOOKUP($A130&amp;$B130,'6'!$K$11:$L$50,2,0)),0,VLOOKUP($A130&amp;$B130,'6'!$K$11:$L$50,2,0))</f>
        <v>0</v>
      </c>
      <c r="AG130" s="35">
        <f>IF(ISNA(VLOOKUP($A130&amp;$B130,'7'!$K$11:$L$50,2,0)),0,VLOOKUP($A130&amp;$B130,'7'!$K$11:$L$50,2,0))</f>
        <v>0</v>
      </c>
      <c r="AH130" s="35">
        <f>IF(ISNA(VLOOKUP($A130&amp;$B130,'8'!$K$11:$L$50,2,0)),0,VLOOKUP($A130&amp;$B130,'8'!$K$11:$L$50,2,0))</f>
        <v>0</v>
      </c>
      <c r="AI130" s="35">
        <f>IF(ISNA(VLOOKUP($A130&amp;$B130,'9'!$K$11:$L$50,2,0)),0,VLOOKUP($A130&amp;$B130,'9'!$K$11:$L$50,2,0))</f>
        <v>0</v>
      </c>
      <c r="AJ130" s="35">
        <f>IF(ISNA(VLOOKUP($A130&amp;$B130,'10'!$K$11:$L$50,2,0)),0,VLOOKUP($A130&amp;$B130,'10'!$K$11:$L$50,2,0))</f>
        <v>0</v>
      </c>
      <c r="AK130" s="35">
        <f>IF(ISNA(VLOOKUP($A130&amp;$B130,'11'!$K$11:$L$50,2,0)),0,VLOOKUP($A130&amp;$B130,'11'!$K$11:$L$50,2,0))</f>
        <v>0</v>
      </c>
      <c r="AL130" s="35">
        <f>IF(ISNA(VLOOKUP($A130&amp;$B130,'12'!$K$11:$L$50,2,0)),0,VLOOKUP($A130&amp;$B130,'12'!$K$11:$L$50,2,0))</f>
        <v>0</v>
      </c>
      <c r="AM130" s="35">
        <f>IF(ISNA(VLOOKUP($A130&amp;$B130,'13'!$K$11:$L$50,2,0)),0,VLOOKUP($A130&amp;$B130,'13'!$K$11:$L$50,2,0))</f>
        <v>0</v>
      </c>
      <c r="AN130" s="35">
        <f>IF(ISNA(VLOOKUP($A130&amp;$B130,'14'!$K$11:$L$50,2,0)),0,VLOOKUP($A130&amp;$B130,'14'!$K$11:$L$50,2,0))</f>
        <v>0</v>
      </c>
      <c r="AO130" s="35">
        <f>IF(ISNA(VLOOKUP($A130&amp;$B130,'15'!$K$11:$L$50,2,0)),0,VLOOKUP($A130&amp;$B130,'15'!$K$11:$L$50,2,0))</f>
        <v>0</v>
      </c>
      <c r="AP130" s="35">
        <f>IF(ISNA(VLOOKUP($A130&amp;$B130,'15'!$K$11:$L$50,2,0)),0,VLOOKUP($A130&amp;$B130,'15'!$K$11:$L$50,2,0))</f>
        <v>0</v>
      </c>
      <c r="AQ130" s="35">
        <f>IF(ISNA(VLOOKUP($A130&amp;$B130,'15'!$K$11:$L$50,2,0)),0,VLOOKUP($A130&amp;$B130,'15'!$K$11:$L$50,2,0))</f>
        <v>0</v>
      </c>
      <c r="AR130" s="35">
        <f>IF(ISNA(VLOOKUP($A130&amp;$B130,'15'!$K$11:$L$50,2,0)),0,VLOOKUP($A130&amp;$B130,'15'!$K$11:$L$50,2,0))</f>
        <v>0</v>
      </c>
      <c r="AS130" s="35">
        <f>IF(ISNA(VLOOKUP($A130&amp;$B130,'15'!$K$11:$L$50,2,0)),0,VLOOKUP($A130&amp;$B130,'15'!$K$11:$L$50,2,0))</f>
        <v>0</v>
      </c>
      <c r="AT130" s="35">
        <f>IF(ISNA(VLOOKUP($A130&amp;$B130,'15'!$K$11:$L$50,2,0)),0,VLOOKUP($A130&amp;$B130,'15'!$K$11:$L$50,2,0))</f>
        <v>0</v>
      </c>
      <c r="AU130" s="35">
        <f>IF(ISNA(VLOOKUP($A130&amp;$B130,'15'!$K$11:$L$50,2,0)),0,VLOOKUP($A130&amp;$B130,'15'!$K$11:$L$50,2,0))</f>
        <v>0</v>
      </c>
      <c r="AV130" s="35">
        <f>IF(ISNA(VLOOKUP($A130&amp;$B130,'15'!$K$11:$L$50,2,0)),0,VLOOKUP($A130&amp;$B130,'15'!$K$11:$L$50,2,0))</f>
        <v>0</v>
      </c>
      <c r="AW130" s="25">
        <f t="shared" si="15"/>
        <v>0</v>
      </c>
      <c r="AX130" s="26">
        <f t="shared" ca="1" si="9"/>
        <v>0</v>
      </c>
      <c r="AY130" s="27" t="str">
        <f t="shared" ca="1" si="10"/>
        <v>#</v>
      </c>
      <c r="AZ130" s="24" t="str">
        <f t="shared" ca="1" si="11"/>
        <v>#</v>
      </c>
      <c r="BC130" s="181" t="str">
        <f t="shared" si="12"/>
        <v/>
      </c>
      <c r="BD130" s="182">
        <f t="shared" si="13"/>
        <v>0</v>
      </c>
      <c r="BE130" s="183"/>
      <c r="BF130" s="182"/>
      <c r="BG130" s="182"/>
      <c r="BH130" s="35"/>
      <c r="BI130" s="35">
        <f ca="1">E130*Mask!G$27</f>
        <v>0</v>
      </c>
      <c r="BJ130" s="35">
        <f ca="1">F130*Mask!H$27</f>
        <v>0</v>
      </c>
      <c r="BK130" s="35">
        <f ca="1">G130*Mask!I$27</f>
        <v>0</v>
      </c>
      <c r="BL130" s="35">
        <f ca="1">H130*Mask!J$27</f>
        <v>0</v>
      </c>
      <c r="BM130" s="35">
        <f ca="1">I130*Mask!K$27</f>
        <v>0</v>
      </c>
      <c r="BN130" s="35">
        <f ca="1">J130*Mask!L$27</f>
        <v>0</v>
      </c>
      <c r="BO130" s="35">
        <f ca="1">K130*Mask!M$27</f>
        <v>0</v>
      </c>
      <c r="BP130" s="35">
        <f ca="1">L130*Mask!N$27</f>
        <v>0</v>
      </c>
      <c r="BQ130" s="35">
        <f ca="1">M130*Mask!O$27</f>
        <v>0</v>
      </c>
      <c r="BR130" s="35">
        <f ca="1">N130*Mask!P$27</f>
        <v>0</v>
      </c>
      <c r="BS130" s="35">
        <f ca="1">O130*Mask!Q$27</f>
        <v>0</v>
      </c>
      <c r="BT130" s="35">
        <f ca="1">P130*Mask!R$27</f>
        <v>0</v>
      </c>
      <c r="BU130" s="35">
        <f ca="1">Q130*Mask!S$27</f>
        <v>0</v>
      </c>
      <c r="BV130" s="35">
        <f ca="1">R130*Mask!T$27</f>
        <v>0</v>
      </c>
      <c r="BW130" s="35">
        <f ca="1">S130*Mask!U$27</f>
        <v>0</v>
      </c>
      <c r="BX130" s="35">
        <f ca="1">T130*Mask!V$27</f>
        <v>0</v>
      </c>
      <c r="BY130" s="35">
        <f ca="1">U130*Mask!W$27</f>
        <v>0</v>
      </c>
      <c r="BZ130" s="35">
        <f ca="1">V130*Mask!X$27</f>
        <v>0</v>
      </c>
      <c r="CA130" s="35">
        <f ca="1">W130*Mask!Y$27</f>
        <v>0</v>
      </c>
      <c r="CB130" s="35">
        <f ca="1">X130*Mask!Z$27</f>
        <v>0</v>
      </c>
      <c r="CC130" s="35">
        <f ca="1">Y130*Mask!AA$27</f>
        <v>0</v>
      </c>
      <c r="CD130" s="35">
        <f ca="1">Z130*Mask!AB$27</f>
        <v>0</v>
      </c>
      <c r="CE130" s="54"/>
      <c r="CF130" s="54">
        <f>IF(ISBLANK($A130),0,AA130*Mask!G$28)</f>
        <v>0</v>
      </c>
      <c r="CG130" s="54">
        <f>IF(ISBLANK($A130),0,AB130*Mask!H$28)</f>
        <v>0</v>
      </c>
      <c r="CH130" s="54">
        <f>IF(ISBLANK($A130),0,AC130*Mask!I$28)</f>
        <v>0</v>
      </c>
      <c r="CI130" s="54">
        <f>IF(ISBLANK($A130),0,AD130*Mask!J$28)</f>
        <v>0</v>
      </c>
      <c r="CJ130" s="54">
        <f>IF(ISBLANK($A130),0,AE130*Mask!K$28)</f>
        <v>0</v>
      </c>
      <c r="CK130" s="54">
        <f>IF(ISBLANK($A130),0,AF130*Mask!L$28)</f>
        <v>0</v>
      </c>
      <c r="CL130" s="54">
        <f>IF(ISBLANK($A130),0,AG130*Mask!M$28)</f>
        <v>0</v>
      </c>
      <c r="CM130" s="54">
        <f>IF(ISBLANK($A130),0,AH130*Mask!N$28)</f>
        <v>0</v>
      </c>
      <c r="CN130" s="54">
        <f>IF(ISBLANK($A130),0,AI130*Mask!O$28)</f>
        <v>0</v>
      </c>
      <c r="CO130" s="54">
        <f>IF(ISBLANK($A130),0,AJ130*Mask!P$28)</f>
        <v>0</v>
      </c>
      <c r="CP130" s="54">
        <f>IF(ISBLANK($A130),0,AK130*Mask!Q$28)</f>
        <v>0</v>
      </c>
      <c r="CQ130" s="54">
        <f>IF(ISBLANK($A130),0,AL130*Mask!R$28)</f>
        <v>0</v>
      </c>
      <c r="CR130" s="54">
        <f>IF(ISBLANK($A130),0,AM130*Mask!S$28)</f>
        <v>0</v>
      </c>
      <c r="CS130" s="54">
        <f>IF(ISBLANK($A130),0,AN130*Mask!T$28)</f>
        <v>0</v>
      </c>
      <c r="CT130" s="54">
        <f>IF(ISBLANK($A130),0,AO130*Mask!U$28)</f>
        <v>0</v>
      </c>
      <c r="CU130" s="54">
        <f>IF(ISBLANK($A130),0,AP130*Mask!V$28)</f>
        <v>0</v>
      </c>
      <c r="CV130" s="54">
        <f>IF(ISBLANK($A130),0,AQ130*Mask!W$28)</f>
        <v>0</v>
      </c>
      <c r="CW130" s="54">
        <f>IF(ISBLANK($A130),0,AR130*Mask!X$28)</f>
        <v>0</v>
      </c>
      <c r="CX130" s="54">
        <f>IF(ISBLANK($A130),0,AS130*Mask!Y$28)</f>
        <v>0</v>
      </c>
      <c r="CY130" s="54">
        <f>IF(ISBLANK($A130),0,AT130*Mask!Z$28)</f>
        <v>0</v>
      </c>
      <c r="CZ130" s="54">
        <f>IF(ISBLANK($A130),0,AU130*Mask!AA$28)</f>
        <v>0</v>
      </c>
      <c r="DA130" s="54">
        <f>IF(ISBLANK($A130),0,AV130*Mask!AB$28)</f>
        <v>0</v>
      </c>
      <c r="DC130" s="54">
        <f t="shared" ca="1" si="14"/>
        <v>0</v>
      </c>
    </row>
    <row r="131" spans="1:107">
      <c r="A131" s="17"/>
      <c r="B131" s="18"/>
      <c r="C131" s="18"/>
      <c r="D131" s="19"/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35">
        <v>0</v>
      </c>
      <c r="Y131" s="35">
        <v>0</v>
      </c>
      <c r="Z131" s="20">
        <v>0</v>
      </c>
      <c r="AA131" s="35">
        <f>IF(ISNA(VLOOKUP(A131&amp;B131,'1'!$K$11:$L$50,2,0)),0,VLOOKUP(A131&amp;B131,'1'!$K$11:$L$50,2,0))</f>
        <v>0</v>
      </c>
      <c r="AB131" s="35">
        <f>IF(ISNA(VLOOKUP($A131&amp;$B131,'2'!$K$11:$L$50,2,0)),0,VLOOKUP($A131&amp;$B131,'2'!$K$11:$L$50,2,0))</f>
        <v>0</v>
      </c>
      <c r="AC131" s="35">
        <f>IF(ISNA(VLOOKUP($A131&amp;$B131,'3'!$K$11:$L$50,2,0)),0,VLOOKUP($A131&amp;$B131,'3'!$K$11:$L$50,2,0))</f>
        <v>0</v>
      </c>
      <c r="AD131" s="35">
        <f>IF(ISNA(VLOOKUP($A131&amp;$B131,'4'!$K$11:$L$50,2,0)),0,VLOOKUP($A131&amp;$B131,'4'!$K$11:$L$50,2,0))</f>
        <v>0</v>
      </c>
      <c r="AE131" s="35">
        <f>IF(ISNA(VLOOKUP($A131&amp;$B131,'5'!$K$11:$L$50,2,0)),0,VLOOKUP($A131&amp;$B131,'5'!$K$11:$L$50,2,0))</f>
        <v>0</v>
      </c>
      <c r="AF131" s="35">
        <f>IF(ISNA(VLOOKUP($A131&amp;$B131,'6'!$K$11:$L$50,2,0)),0,VLOOKUP($A131&amp;$B131,'6'!$K$11:$L$50,2,0))</f>
        <v>0</v>
      </c>
      <c r="AG131" s="35">
        <f>IF(ISNA(VLOOKUP($A131&amp;$B131,'7'!$K$11:$L$50,2,0)),0,VLOOKUP($A131&amp;$B131,'7'!$K$11:$L$50,2,0))</f>
        <v>0</v>
      </c>
      <c r="AH131" s="35">
        <f>IF(ISNA(VLOOKUP($A131&amp;$B131,'8'!$K$11:$L$50,2,0)),0,VLOOKUP($A131&amp;$B131,'8'!$K$11:$L$50,2,0))</f>
        <v>0</v>
      </c>
      <c r="AI131" s="35">
        <f>IF(ISNA(VLOOKUP($A131&amp;$B131,'9'!$K$11:$L$50,2,0)),0,VLOOKUP($A131&amp;$B131,'9'!$K$11:$L$50,2,0))</f>
        <v>0</v>
      </c>
      <c r="AJ131" s="35">
        <f>IF(ISNA(VLOOKUP($A131&amp;$B131,'10'!$K$11:$L$50,2,0)),0,VLOOKUP($A131&amp;$B131,'10'!$K$11:$L$50,2,0))</f>
        <v>0</v>
      </c>
      <c r="AK131" s="35">
        <f>IF(ISNA(VLOOKUP($A131&amp;$B131,'11'!$K$11:$L$50,2,0)),0,VLOOKUP($A131&amp;$B131,'11'!$K$11:$L$50,2,0))</f>
        <v>0</v>
      </c>
      <c r="AL131" s="35">
        <f>IF(ISNA(VLOOKUP($A131&amp;$B131,'12'!$K$11:$L$50,2,0)),0,VLOOKUP($A131&amp;$B131,'12'!$K$11:$L$50,2,0))</f>
        <v>0</v>
      </c>
      <c r="AM131" s="35">
        <f>IF(ISNA(VLOOKUP($A131&amp;$B131,'13'!$K$11:$L$50,2,0)),0,VLOOKUP($A131&amp;$B131,'13'!$K$11:$L$50,2,0))</f>
        <v>0</v>
      </c>
      <c r="AN131" s="35">
        <f>IF(ISNA(VLOOKUP($A131&amp;$B131,'14'!$K$11:$L$50,2,0)),0,VLOOKUP($A131&amp;$B131,'14'!$K$11:$L$50,2,0))</f>
        <v>0</v>
      </c>
      <c r="AO131" s="35">
        <f>IF(ISNA(VLOOKUP($A131&amp;$B131,'15'!$K$11:$L$50,2,0)),0,VLOOKUP($A131&amp;$B131,'15'!$K$11:$L$50,2,0))</f>
        <v>0</v>
      </c>
      <c r="AP131" s="35">
        <f>IF(ISNA(VLOOKUP($A131&amp;$B131,'15'!$K$11:$L$50,2,0)),0,VLOOKUP($A131&amp;$B131,'15'!$K$11:$L$50,2,0))</f>
        <v>0</v>
      </c>
      <c r="AQ131" s="35">
        <f>IF(ISNA(VLOOKUP($A131&amp;$B131,'15'!$K$11:$L$50,2,0)),0,VLOOKUP($A131&amp;$B131,'15'!$K$11:$L$50,2,0))</f>
        <v>0</v>
      </c>
      <c r="AR131" s="35">
        <f>IF(ISNA(VLOOKUP($A131&amp;$B131,'15'!$K$11:$L$50,2,0)),0,VLOOKUP($A131&amp;$B131,'15'!$K$11:$L$50,2,0))</f>
        <v>0</v>
      </c>
      <c r="AS131" s="35">
        <f>IF(ISNA(VLOOKUP($A131&amp;$B131,'15'!$K$11:$L$50,2,0)),0,VLOOKUP($A131&amp;$B131,'15'!$K$11:$L$50,2,0))</f>
        <v>0</v>
      </c>
      <c r="AT131" s="35">
        <f>IF(ISNA(VLOOKUP($A131&amp;$B131,'15'!$K$11:$L$50,2,0)),0,VLOOKUP($A131&amp;$B131,'15'!$K$11:$L$50,2,0))</f>
        <v>0</v>
      </c>
      <c r="AU131" s="35">
        <f>IF(ISNA(VLOOKUP($A131&amp;$B131,'15'!$K$11:$L$50,2,0)),0,VLOOKUP($A131&amp;$B131,'15'!$K$11:$L$50,2,0))</f>
        <v>0</v>
      </c>
      <c r="AV131" s="35">
        <f>IF(ISNA(VLOOKUP($A131&amp;$B131,'15'!$K$11:$L$50,2,0)),0,VLOOKUP($A131&amp;$B131,'15'!$K$11:$L$50,2,0))</f>
        <v>0</v>
      </c>
      <c r="AW131" s="25">
        <f t="shared" si="15"/>
        <v>0</v>
      </c>
      <c r="AX131" s="26">
        <f t="shared" ca="1" si="9"/>
        <v>0</v>
      </c>
      <c r="AY131" s="27" t="str">
        <f t="shared" ca="1" si="10"/>
        <v>#</v>
      </c>
      <c r="AZ131" s="24" t="str">
        <f t="shared" ca="1" si="11"/>
        <v>#</v>
      </c>
      <c r="BC131" s="181" t="str">
        <f t="shared" si="12"/>
        <v/>
      </c>
      <c r="BD131" s="182">
        <f t="shared" si="13"/>
        <v>0</v>
      </c>
      <c r="BE131" s="183"/>
      <c r="BF131" s="182"/>
      <c r="BG131" s="182"/>
      <c r="BH131" s="35"/>
      <c r="BI131" s="35">
        <f ca="1">E131*Mask!G$27</f>
        <v>0</v>
      </c>
      <c r="BJ131" s="35">
        <f ca="1">F131*Mask!H$27</f>
        <v>0</v>
      </c>
      <c r="BK131" s="35">
        <f ca="1">G131*Mask!I$27</f>
        <v>0</v>
      </c>
      <c r="BL131" s="35">
        <f ca="1">H131*Mask!J$27</f>
        <v>0</v>
      </c>
      <c r="BM131" s="35">
        <f ca="1">I131*Mask!K$27</f>
        <v>0</v>
      </c>
      <c r="BN131" s="35">
        <f ca="1">J131*Mask!L$27</f>
        <v>0</v>
      </c>
      <c r="BO131" s="35">
        <f ca="1">K131*Mask!M$27</f>
        <v>0</v>
      </c>
      <c r="BP131" s="35">
        <f ca="1">L131*Mask!N$27</f>
        <v>0</v>
      </c>
      <c r="BQ131" s="35">
        <f ca="1">M131*Mask!O$27</f>
        <v>0</v>
      </c>
      <c r="BR131" s="35">
        <f ca="1">N131*Mask!P$27</f>
        <v>0</v>
      </c>
      <c r="BS131" s="35">
        <f ca="1">O131*Mask!Q$27</f>
        <v>0</v>
      </c>
      <c r="BT131" s="35">
        <f ca="1">P131*Mask!R$27</f>
        <v>0</v>
      </c>
      <c r="BU131" s="35">
        <f ca="1">Q131*Mask!S$27</f>
        <v>0</v>
      </c>
      <c r="BV131" s="35">
        <f ca="1">R131*Mask!T$27</f>
        <v>0</v>
      </c>
      <c r="BW131" s="35">
        <f ca="1">S131*Mask!U$27</f>
        <v>0</v>
      </c>
      <c r="BX131" s="35">
        <f ca="1">T131*Mask!V$27</f>
        <v>0</v>
      </c>
      <c r="BY131" s="35">
        <f ca="1">U131*Mask!W$27</f>
        <v>0</v>
      </c>
      <c r="BZ131" s="35">
        <f ca="1">V131*Mask!X$27</f>
        <v>0</v>
      </c>
      <c r="CA131" s="35">
        <f ca="1">W131*Mask!Y$27</f>
        <v>0</v>
      </c>
      <c r="CB131" s="35">
        <f ca="1">X131*Mask!Z$27</f>
        <v>0</v>
      </c>
      <c r="CC131" s="35">
        <f ca="1">Y131*Mask!AA$27</f>
        <v>0</v>
      </c>
      <c r="CD131" s="35">
        <f ca="1">Z131*Mask!AB$27</f>
        <v>0</v>
      </c>
      <c r="CE131" s="54"/>
      <c r="CF131" s="54">
        <f>IF(ISBLANK($A131),0,AA131*Mask!G$28)</f>
        <v>0</v>
      </c>
      <c r="CG131" s="54">
        <f>IF(ISBLANK($A131),0,AB131*Mask!H$28)</f>
        <v>0</v>
      </c>
      <c r="CH131" s="54">
        <f>IF(ISBLANK($A131),0,AC131*Mask!I$28)</f>
        <v>0</v>
      </c>
      <c r="CI131" s="54">
        <f>IF(ISBLANK($A131),0,AD131*Mask!J$28)</f>
        <v>0</v>
      </c>
      <c r="CJ131" s="54">
        <f>IF(ISBLANK($A131),0,AE131*Mask!K$28)</f>
        <v>0</v>
      </c>
      <c r="CK131" s="54">
        <f>IF(ISBLANK($A131),0,AF131*Mask!L$28)</f>
        <v>0</v>
      </c>
      <c r="CL131" s="54">
        <f>IF(ISBLANK($A131),0,AG131*Mask!M$28)</f>
        <v>0</v>
      </c>
      <c r="CM131" s="54">
        <f>IF(ISBLANK($A131),0,AH131*Mask!N$28)</f>
        <v>0</v>
      </c>
      <c r="CN131" s="54">
        <f>IF(ISBLANK($A131),0,AI131*Mask!O$28)</f>
        <v>0</v>
      </c>
      <c r="CO131" s="54">
        <f>IF(ISBLANK($A131),0,AJ131*Mask!P$28)</f>
        <v>0</v>
      </c>
      <c r="CP131" s="54">
        <f>IF(ISBLANK($A131),0,AK131*Mask!Q$28)</f>
        <v>0</v>
      </c>
      <c r="CQ131" s="54">
        <f>IF(ISBLANK($A131),0,AL131*Mask!R$28)</f>
        <v>0</v>
      </c>
      <c r="CR131" s="54">
        <f>IF(ISBLANK($A131),0,AM131*Mask!S$28)</f>
        <v>0</v>
      </c>
      <c r="CS131" s="54">
        <f>IF(ISBLANK($A131),0,AN131*Mask!T$28)</f>
        <v>0</v>
      </c>
      <c r="CT131" s="54">
        <f>IF(ISBLANK($A131),0,AO131*Mask!U$28)</f>
        <v>0</v>
      </c>
      <c r="CU131" s="54">
        <f>IF(ISBLANK($A131),0,AP131*Mask!V$28)</f>
        <v>0</v>
      </c>
      <c r="CV131" s="54">
        <f>IF(ISBLANK($A131),0,AQ131*Mask!W$28)</f>
        <v>0</v>
      </c>
      <c r="CW131" s="54">
        <f>IF(ISBLANK($A131),0,AR131*Mask!X$28)</f>
        <v>0</v>
      </c>
      <c r="CX131" s="54">
        <f>IF(ISBLANK($A131),0,AS131*Mask!Y$28)</f>
        <v>0</v>
      </c>
      <c r="CY131" s="54">
        <f>IF(ISBLANK($A131),0,AT131*Mask!Z$28)</f>
        <v>0</v>
      </c>
      <c r="CZ131" s="54">
        <f>IF(ISBLANK($A131),0,AU131*Mask!AA$28)</f>
        <v>0</v>
      </c>
      <c r="DA131" s="54">
        <f>IF(ISBLANK($A131),0,AV131*Mask!AB$28)</f>
        <v>0</v>
      </c>
      <c r="DC131" s="54">
        <f t="shared" ca="1" si="14"/>
        <v>0</v>
      </c>
    </row>
    <row r="132" spans="1:107">
      <c r="A132" s="17"/>
      <c r="B132" s="18"/>
      <c r="C132" s="18"/>
      <c r="D132" s="19"/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35">
        <v>0</v>
      </c>
      <c r="Y132" s="35">
        <v>0</v>
      </c>
      <c r="Z132" s="20">
        <v>0</v>
      </c>
      <c r="AA132" s="35">
        <f>IF(ISNA(VLOOKUP(A132&amp;B132,'1'!$K$11:$L$50,2,0)),0,VLOOKUP(A132&amp;B132,'1'!$K$11:$L$50,2,0))</f>
        <v>0</v>
      </c>
      <c r="AB132" s="35">
        <f>IF(ISNA(VLOOKUP($A132&amp;$B132,'2'!$K$11:$L$50,2,0)),0,VLOOKUP($A132&amp;$B132,'2'!$K$11:$L$50,2,0))</f>
        <v>0</v>
      </c>
      <c r="AC132" s="35">
        <f>IF(ISNA(VLOOKUP($A132&amp;$B132,'3'!$K$11:$L$50,2,0)),0,VLOOKUP($A132&amp;$B132,'3'!$K$11:$L$50,2,0))</f>
        <v>0</v>
      </c>
      <c r="AD132" s="35">
        <f>IF(ISNA(VLOOKUP($A132&amp;$B132,'4'!$K$11:$L$50,2,0)),0,VLOOKUP($A132&amp;$B132,'4'!$K$11:$L$50,2,0))</f>
        <v>0</v>
      </c>
      <c r="AE132" s="35">
        <f>IF(ISNA(VLOOKUP($A132&amp;$B132,'5'!$K$11:$L$50,2,0)),0,VLOOKUP($A132&amp;$B132,'5'!$K$11:$L$50,2,0))</f>
        <v>0</v>
      </c>
      <c r="AF132" s="35">
        <f>IF(ISNA(VLOOKUP($A132&amp;$B132,'6'!$K$11:$L$50,2,0)),0,VLOOKUP($A132&amp;$B132,'6'!$K$11:$L$50,2,0))</f>
        <v>0</v>
      </c>
      <c r="AG132" s="35">
        <f>IF(ISNA(VLOOKUP($A132&amp;$B132,'7'!$K$11:$L$50,2,0)),0,VLOOKUP($A132&amp;$B132,'7'!$K$11:$L$50,2,0))</f>
        <v>0</v>
      </c>
      <c r="AH132" s="35">
        <f>IF(ISNA(VLOOKUP($A132&amp;$B132,'8'!$K$11:$L$50,2,0)),0,VLOOKUP($A132&amp;$B132,'8'!$K$11:$L$50,2,0))</f>
        <v>0</v>
      </c>
      <c r="AI132" s="35">
        <f>IF(ISNA(VLOOKUP($A132&amp;$B132,'9'!$K$11:$L$50,2,0)),0,VLOOKUP($A132&amp;$B132,'9'!$K$11:$L$50,2,0))</f>
        <v>0</v>
      </c>
      <c r="AJ132" s="35">
        <f>IF(ISNA(VLOOKUP($A132&amp;$B132,'10'!$K$11:$L$50,2,0)),0,VLOOKUP($A132&amp;$B132,'10'!$K$11:$L$50,2,0))</f>
        <v>0</v>
      </c>
      <c r="AK132" s="35">
        <f>IF(ISNA(VLOOKUP($A132&amp;$B132,'11'!$K$11:$L$50,2,0)),0,VLOOKUP($A132&amp;$B132,'11'!$K$11:$L$50,2,0))</f>
        <v>0</v>
      </c>
      <c r="AL132" s="35">
        <f>IF(ISNA(VLOOKUP($A132&amp;$B132,'12'!$K$11:$L$50,2,0)),0,VLOOKUP($A132&amp;$B132,'12'!$K$11:$L$50,2,0))</f>
        <v>0</v>
      </c>
      <c r="AM132" s="35">
        <f>IF(ISNA(VLOOKUP($A132&amp;$B132,'13'!$K$11:$L$50,2,0)),0,VLOOKUP($A132&amp;$B132,'13'!$K$11:$L$50,2,0))</f>
        <v>0</v>
      </c>
      <c r="AN132" s="35">
        <f>IF(ISNA(VLOOKUP($A132&amp;$B132,'14'!$K$11:$L$50,2,0)),0,VLOOKUP($A132&amp;$B132,'14'!$K$11:$L$50,2,0))</f>
        <v>0</v>
      </c>
      <c r="AO132" s="35">
        <f>IF(ISNA(VLOOKUP($A132&amp;$B132,'15'!$K$11:$L$50,2,0)),0,VLOOKUP($A132&amp;$B132,'15'!$K$11:$L$50,2,0))</f>
        <v>0</v>
      </c>
      <c r="AP132" s="35">
        <f>IF(ISNA(VLOOKUP($A132&amp;$B132,'15'!$K$11:$L$50,2,0)),0,VLOOKUP($A132&amp;$B132,'15'!$K$11:$L$50,2,0))</f>
        <v>0</v>
      </c>
      <c r="AQ132" s="35">
        <f>IF(ISNA(VLOOKUP($A132&amp;$B132,'15'!$K$11:$L$50,2,0)),0,VLOOKUP($A132&amp;$B132,'15'!$K$11:$L$50,2,0))</f>
        <v>0</v>
      </c>
      <c r="AR132" s="35">
        <f>IF(ISNA(VLOOKUP($A132&amp;$B132,'15'!$K$11:$L$50,2,0)),0,VLOOKUP($A132&amp;$B132,'15'!$K$11:$L$50,2,0))</f>
        <v>0</v>
      </c>
      <c r="AS132" s="35">
        <f>IF(ISNA(VLOOKUP($A132&amp;$B132,'15'!$K$11:$L$50,2,0)),0,VLOOKUP($A132&amp;$B132,'15'!$K$11:$L$50,2,0))</f>
        <v>0</v>
      </c>
      <c r="AT132" s="35">
        <f>IF(ISNA(VLOOKUP($A132&amp;$B132,'15'!$K$11:$L$50,2,0)),0,VLOOKUP($A132&amp;$B132,'15'!$K$11:$L$50,2,0))</f>
        <v>0</v>
      </c>
      <c r="AU132" s="35">
        <f>IF(ISNA(VLOOKUP($A132&amp;$B132,'15'!$K$11:$L$50,2,0)),0,VLOOKUP($A132&amp;$B132,'15'!$K$11:$L$50,2,0))</f>
        <v>0</v>
      </c>
      <c r="AV132" s="35">
        <f>IF(ISNA(VLOOKUP($A132&amp;$B132,'15'!$K$11:$L$50,2,0)),0,VLOOKUP($A132&amp;$B132,'15'!$K$11:$L$50,2,0))</f>
        <v>0</v>
      </c>
      <c r="AW132" s="25">
        <f t="shared" si="15"/>
        <v>0</v>
      </c>
      <c r="AX132" s="26">
        <f t="shared" ca="1" si="9"/>
        <v>0</v>
      </c>
      <c r="AY132" s="27" t="str">
        <f t="shared" ca="1" si="10"/>
        <v>#</v>
      </c>
      <c r="AZ132" s="24" t="str">
        <f t="shared" ca="1" si="11"/>
        <v>#</v>
      </c>
      <c r="BC132" s="181" t="str">
        <f t="shared" si="12"/>
        <v/>
      </c>
      <c r="BD132" s="182">
        <f t="shared" si="13"/>
        <v>0</v>
      </c>
      <c r="BE132" s="183"/>
      <c r="BF132" s="182"/>
      <c r="BG132" s="182"/>
      <c r="BH132" s="35"/>
      <c r="BI132" s="35">
        <f ca="1">E132*Mask!G$27</f>
        <v>0</v>
      </c>
      <c r="BJ132" s="35">
        <f ca="1">F132*Mask!H$27</f>
        <v>0</v>
      </c>
      <c r="BK132" s="35">
        <f ca="1">G132*Mask!I$27</f>
        <v>0</v>
      </c>
      <c r="BL132" s="35">
        <f ca="1">H132*Mask!J$27</f>
        <v>0</v>
      </c>
      <c r="BM132" s="35">
        <f ca="1">I132*Mask!K$27</f>
        <v>0</v>
      </c>
      <c r="BN132" s="35">
        <f ca="1">J132*Mask!L$27</f>
        <v>0</v>
      </c>
      <c r="BO132" s="35">
        <f ca="1">K132*Mask!M$27</f>
        <v>0</v>
      </c>
      <c r="BP132" s="35">
        <f ca="1">L132*Mask!N$27</f>
        <v>0</v>
      </c>
      <c r="BQ132" s="35">
        <f ca="1">M132*Mask!O$27</f>
        <v>0</v>
      </c>
      <c r="BR132" s="35">
        <f ca="1">N132*Mask!P$27</f>
        <v>0</v>
      </c>
      <c r="BS132" s="35">
        <f ca="1">O132*Mask!Q$27</f>
        <v>0</v>
      </c>
      <c r="BT132" s="35">
        <f ca="1">P132*Mask!R$27</f>
        <v>0</v>
      </c>
      <c r="BU132" s="35">
        <f ca="1">Q132*Mask!S$27</f>
        <v>0</v>
      </c>
      <c r="BV132" s="35">
        <f ca="1">R132*Mask!T$27</f>
        <v>0</v>
      </c>
      <c r="BW132" s="35">
        <f ca="1">S132*Mask!U$27</f>
        <v>0</v>
      </c>
      <c r="BX132" s="35">
        <f ca="1">T132*Mask!V$27</f>
        <v>0</v>
      </c>
      <c r="BY132" s="35">
        <f ca="1">U132*Mask!W$27</f>
        <v>0</v>
      </c>
      <c r="BZ132" s="35">
        <f ca="1">V132*Mask!X$27</f>
        <v>0</v>
      </c>
      <c r="CA132" s="35">
        <f ca="1">W132*Mask!Y$27</f>
        <v>0</v>
      </c>
      <c r="CB132" s="35">
        <f ca="1">X132*Mask!Z$27</f>
        <v>0</v>
      </c>
      <c r="CC132" s="35">
        <f ca="1">Y132*Mask!AA$27</f>
        <v>0</v>
      </c>
      <c r="CD132" s="35">
        <f ca="1">Z132*Mask!AB$27</f>
        <v>0</v>
      </c>
      <c r="CE132" s="54"/>
      <c r="CF132" s="54">
        <f>IF(ISBLANK($A132),0,AA132*Mask!G$28)</f>
        <v>0</v>
      </c>
      <c r="CG132" s="54">
        <f>IF(ISBLANK($A132),0,AB132*Mask!H$28)</f>
        <v>0</v>
      </c>
      <c r="CH132" s="54">
        <f>IF(ISBLANK($A132),0,AC132*Mask!I$28)</f>
        <v>0</v>
      </c>
      <c r="CI132" s="54">
        <f>IF(ISBLANK($A132),0,AD132*Mask!J$28)</f>
        <v>0</v>
      </c>
      <c r="CJ132" s="54">
        <f>IF(ISBLANK($A132),0,AE132*Mask!K$28)</f>
        <v>0</v>
      </c>
      <c r="CK132" s="54">
        <f>IF(ISBLANK($A132),0,AF132*Mask!L$28)</f>
        <v>0</v>
      </c>
      <c r="CL132" s="54">
        <f>IF(ISBLANK($A132),0,AG132*Mask!M$28)</f>
        <v>0</v>
      </c>
      <c r="CM132" s="54">
        <f>IF(ISBLANK($A132),0,AH132*Mask!N$28)</f>
        <v>0</v>
      </c>
      <c r="CN132" s="54">
        <f>IF(ISBLANK($A132),0,AI132*Mask!O$28)</f>
        <v>0</v>
      </c>
      <c r="CO132" s="54">
        <f>IF(ISBLANK($A132),0,AJ132*Mask!P$28)</f>
        <v>0</v>
      </c>
      <c r="CP132" s="54">
        <f>IF(ISBLANK($A132),0,AK132*Mask!Q$28)</f>
        <v>0</v>
      </c>
      <c r="CQ132" s="54">
        <f>IF(ISBLANK($A132),0,AL132*Mask!R$28)</f>
        <v>0</v>
      </c>
      <c r="CR132" s="54">
        <f>IF(ISBLANK($A132),0,AM132*Mask!S$28)</f>
        <v>0</v>
      </c>
      <c r="CS132" s="54">
        <f>IF(ISBLANK($A132),0,AN132*Mask!T$28)</f>
        <v>0</v>
      </c>
      <c r="CT132" s="54">
        <f>IF(ISBLANK($A132),0,AO132*Mask!U$28)</f>
        <v>0</v>
      </c>
      <c r="CU132" s="54">
        <f>IF(ISBLANK($A132),0,AP132*Mask!V$28)</f>
        <v>0</v>
      </c>
      <c r="CV132" s="54">
        <f>IF(ISBLANK($A132),0,AQ132*Mask!W$28)</f>
        <v>0</v>
      </c>
      <c r="CW132" s="54">
        <f>IF(ISBLANK($A132),0,AR132*Mask!X$28)</f>
        <v>0</v>
      </c>
      <c r="CX132" s="54">
        <f>IF(ISBLANK($A132),0,AS132*Mask!Y$28)</f>
        <v>0</v>
      </c>
      <c r="CY132" s="54">
        <f>IF(ISBLANK($A132),0,AT132*Mask!Z$28)</f>
        <v>0</v>
      </c>
      <c r="CZ132" s="54">
        <f>IF(ISBLANK($A132),0,AU132*Mask!AA$28)</f>
        <v>0</v>
      </c>
      <c r="DA132" s="54">
        <f>IF(ISBLANK($A132),0,AV132*Mask!AB$28)</f>
        <v>0</v>
      </c>
      <c r="DC132" s="54">
        <f t="shared" ca="1" si="14"/>
        <v>0</v>
      </c>
    </row>
    <row r="133" spans="1:107">
      <c r="A133" s="17"/>
      <c r="B133" s="18"/>
      <c r="C133" s="18"/>
      <c r="D133" s="19"/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35">
        <v>0</v>
      </c>
      <c r="Y133" s="35">
        <v>0</v>
      </c>
      <c r="Z133" s="20">
        <v>0</v>
      </c>
      <c r="AA133" s="35">
        <f>IF(ISNA(VLOOKUP(A133&amp;B133,'1'!$K$11:$L$50,2,0)),0,VLOOKUP(A133&amp;B133,'1'!$K$11:$L$50,2,0))</f>
        <v>0</v>
      </c>
      <c r="AB133" s="35">
        <f>IF(ISNA(VLOOKUP($A133&amp;$B133,'2'!$K$11:$L$50,2,0)),0,VLOOKUP($A133&amp;$B133,'2'!$K$11:$L$50,2,0))</f>
        <v>0</v>
      </c>
      <c r="AC133" s="35">
        <f>IF(ISNA(VLOOKUP($A133&amp;$B133,'3'!$K$11:$L$50,2,0)),0,VLOOKUP($A133&amp;$B133,'3'!$K$11:$L$50,2,0))</f>
        <v>0</v>
      </c>
      <c r="AD133" s="35">
        <f>IF(ISNA(VLOOKUP($A133&amp;$B133,'4'!$K$11:$L$50,2,0)),0,VLOOKUP($A133&amp;$B133,'4'!$K$11:$L$50,2,0))</f>
        <v>0</v>
      </c>
      <c r="AE133" s="35">
        <f>IF(ISNA(VLOOKUP($A133&amp;$B133,'5'!$K$11:$L$50,2,0)),0,VLOOKUP($A133&amp;$B133,'5'!$K$11:$L$50,2,0))</f>
        <v>0</v>
      </c>
      <c r="AF133" s="35">
        <f>IF(ISNA(VLOOKUP($A133&amp;$B133,'6'!$K$11:$L$50,2,0)),0,VLOOKUP($A133&amp;$B133,'6'!$K$11:$L$50,2,0))</f>
        <v>0</v>
      </c>
      <c r="AG133" s="35">
        <f>IF(ISNA(VLOOKUP($A133&amp;$B133,'7'!$K$11:$L$50,2,0)),0,VLOOKUP($A133&amp;$B133,'7'!$K$11:$L$50,2,0))</f>
        <v>0</v>
      </c>
      <c r="AH133" s="35">
        <f>IF(ISNA(VLOOKUP($A133&amp;$B133,'8'!$K$11:$L$50,2,0)),0,VLOOKUP($A133&amp;$B133,'8'!$K$11:$L$50,2,0))</f>
        <v>0</v>
      </c>
      <c r="AI133" s="35">
        <f>IF(ISNA(VLOOKUP($A133&amp;$B133,'9'!$K$11:$L$50,2,0)),0,VLOOKUP($A133&amp;$B133,'9'!$K$11:$L$50,2,0))</f>
        <v>0</v>
      </c>
      <c r="AJ133" s="35">
        <f>IF(ISNA(VLOOKUP($A133&amp;$B133,'10'!$K$11:$L$50,2,0)),0,VLOOKUP($A133&amp;$B133,'10'!$K$11:$L$50,2,0))</f>
        <v>0</v>
      </c>
      <c r="AK133" s="35">
        <f>IF(ISNA(VLOOKUP($A133&amp;$B133,'11'!$K$11:$L$50,2,0)),0,VLOOKUP($A133&amp;$B133,'11'!$K$11:$L$50,2,0))</f>
        <v>0</v>
      </c>
      <c r="AL133" s="35">
        <f>IF(ISNA(VLOOKUP($A133&amp;$B133,'12'!$K$11:$L$50,2,0)),0,VLOOKUP($A133&amp;$B133,'12'!$K$11:$L$50,2,0))</f>
        <v>0</v>
      </c>
      <c r="AM133" s="35">
        <f>IF(ISNA(VLOOKUP($A133&amp;$B133,'13'!$K$11:$L$50,2,0)),0,VLOOKUP($A133&amp;$B133,'13'!$K$11:$L$50,2,0))</f>
        <v>0</v>
      </c>
      <c r="AN133" s="35">
        <f>IF(ISNA(VLOOKUP($A133&amp;$B133,'14'!$K$11:$L$50,2,0)),0,VLOOKUP($A133&amp;$B133,'14'!$K$11:$L$50,2,0))</f>
        <v>0</v>
      </c>
      <c r="AO133" s="35">
        <f>IF(ISNA(VLOOKUP($A133&amp;$B133,'15'!$K$11:$L$50,2,0)),0,VLOOKUP($A133&amp;$B133,'15'!$K$11:$L$50,2,0))</f>
        <v>0</v>
      </c>
      <c r="AP133" s="35">
        <f>IF(ISNA(VLOOKUP($A133&amp;$B133,'15'!$K$11:$L$50,2,0)),0,VLOOKUP($A133&amp;$B133,'15'!$K$11:$L$50,2,0))</f>
        <v>0</v>
      </c>
      <c r="AQ133" s="35">
        <f>IF(ISNA(VLOOKUP($A133&amp;$B133,'15'!$K$11:$L$50,2,0)),0,VLOOKUP($A133&amp;$B133,'15'!$K$11:$L$50,2,0))</f>
        <v>0</v>
      </c>
      <c r="AR133" s="35">
        <f>IF(ISNA(VLOOKUP($A133&amp;$B133,'15'!$K$11:$L$50,2,0)),0,VLOOKUP($A133&amp;$B133,'15'!$K$11:$L$50,2,0))</f>
        <v>0</v>
      </c>
      <c r="AS133" s="35">
        <f>IF(ISNA(VLOOKUP($A133&amp;$B133,'15'!$K$11:$L$50,2,0)),0,VLOOKUP($A133&amp;$B133,'15'!$K$11:$L$50,2,0))</f>
        <v>0</v>
      </c>
      <c r="AT133" s="35">
        <f>IF(ISNA(VLOOKUP($A133&amp;$B133,'15'!$K$11:$L$50,2,0)),0,VLOOKUP($A133&amp;$B133,'15'!$K$11:$L$50,2,0))</f>
        <v>0</v>
      </c>
      <c r="AU133" s="35">
        <f>IF(ISNA(VLOOKUP($A133&amp;$B133,'15'!$K$11:$L$50,2,0)),0,VLOOKUP($A133&amp;$B133,'15'!$K$11:$L$50,2,0))</f>
        <v>0</v>
      </c>
      <c r="AV133" s="35">
        <f>IF(ISNA(VLOOKUP($A133&amp;$B133,'15'!$K$11:$L$50,2,0)),0,VLOOKUP($A133&amp;$B133,'15'!$K$11:$L$50,2,0))</f>
        <v>0</v>
      </c>
      <c r="AW133" s="25">
        <f t="shared" si="15"/>
        <v>0</v>
      </c>
      <c r="AX133" s="26">
        <f t="shared" ca="1" si="9"/>
        <v>0</v>
      </c>
      <c r="AY133" s="27" t="str">
        <f t="shared" ca="1" si="10"/>
        <v>#</v>
      </c>
      <c r="AZ133" s="24" t="str">
        <f t="shared" ca="1" si="11"/>
        <v>#</v>
      </c>
      <c r="BC133" s="181" t="str">
        <f t="shared" si="12"/>
        <v/>
      </c>
      <c r="BD133" s="182">
        <f t="shared" si="13"/>
        <v>0</v>
      </c>
      <c r="BE133" s="183"/>
      <c r="BF133" s="182"/>
      <c r="BG133" s="182"/>
      <c r="BH133" s="35"/>
      <c r="BI133" s="35">
        <f ca="1">E133*Mask!G$27</f>
        <v>0</v>
      </c>
      <c r="BJ133" s="35">
        <f ca="1">F133*Mask!H$27</f>
        <v>0</v>
      </c>
      <c r="BK133" s="35">
        <f ca="1">G133*Mask!I$27</f>
        <v>0</v>
      </c>
      <c r="BL133" s="35">
        <f ca="1">H133*Mask!J$27</f>
        <v>0</v>
      </c>
      <c r="BM133" s="35">
        <f ca="1">I133*Mask!K$27</f>
        <v>0</v>
      </c>
      <c r="BN133" s="35">
        <f ca="1">J133*Mask!L$27</f>
        <v>0</v>
      </c>
      <c r="BO133" s="35">
        <f ca="1">K133*Mask!M$27</f>
        <v>0</v>
      </c>
      <c r="BP133" s="35">
        <f ca="1">L133*Mask!N$27</f>
        <v>0</v>
      </c>
      <c r="BQ133" s="35">
        <f ca="1">M133*Mask!O$27</f>
        <v>0</v>
      </c>
      <c r="BR133" s="35">
        <f ca="1">N133*Mask!P$27</f>
        <v>0</v>
      </c>
      <c r="BS133" s="35">
        <f ca="1">O133*Mask!Q$27</f>
        <v>0</v>
      </c>
      <c r="BT133" s="35">
        <f ca="1">P133*Mask!R$27</f>
        <v>0</v>
      </c>
      <c r="BU133" s="35">
        <f ca="1">Q133*Mask!S$27</f>
        <v>0</v>
      </c>
      <c r="BV133" s="35">
        <f ca="1">R133*Mask!T$27</f>
        <v>0</v>
      </c>
      <c r="BW133" s="35">
        <f ca="1">S133*Mask!U$27</f>
        <v>0</v>
      </c>
      <c r="BX133" s="35">
        <f ca="1">T133*Mask!V$27</f>
        <v>0</v>
      </c>
      <c r="BY133" s="35">
        <f ca="1">U133*Mask!W$27</f>
        <v>0</v>
      </c>
      <c r="BZ133" s="35">
        <f ca="1">V133*Mask!X$27</f>
        <v>0</v>
      </c>
      <c r="CA133" s="35">
        <f ca="1">W133*Mask!Y$27</f>
        <v>0</v>
      </c>
      <c r="CB133" s="35">
        <f ca="1">X133*Mask!Z$27</f>
        <v>0</v>
      </c>
      <c r="CC133" s="35">
        <f ca="1">Y133*Mask!AA$27</f>
        <v>0</v>
      </c>
      <c r="CD133" s="35">
        <f ca="1">Z133*Mask!AB$27</f>
        <v>0</v>
      </c>
      <c r="CE133" s="54"/>
      <c r="CF133" s="54">
        <f>IF(ISBLANK($A133),0,AA133*Mask!G$28)</f>
        <v>0</v>
      </c>
      <c r="CG133" s="54">
        <f>IF(ISBLANK($A133),0,AB133*Mask!H$28)</f>
        <v>0</v>
      </c>
      <c r="CH133" s="54">
        <f>IF(ISBLANK($A133),0,AC133*Mask!I$28)</f>
        <v>0</v>
      </c>
      <c r="CI133" s="54">
        <f>IF(ISBLANK($A133),0,AD133*Mask!J$28)</f>
        <v>0</v>
      </c>
      <c r="CJ133" s="54">
        <f>IF(ISBLANK($A133),0,AE133*Mask!K$28)</f>
        <v>0</v>
      </c>
      <c r="CK133" s="54">
        <f>IF(ISBLANK($A133),0,AF133*Mask!L$28)</f>
        <v>0</v>
      </c>
      <c r="CL133" s="54">
        <f>IF(ISBLANK($A133),0,AG133*Mask!M$28)</f>
        <v>0</v>
      </c>
      <c r="CM133" s="54">
        <f>IF(ISBLANK($A133),0,AH133*Mask!N$28)</f>
        <v>0</v>
      </c>
      <c r="CN133" s="54">
        <f>IF(ISBLANK($A133),0,AI133*Mask!O$28)</f>
        <v>0</v>
      </c>
      <c r="CO133" s="54">
        <f>IF(ISBLANK($A133),0,AJ133*Mask!P$28)</f>
        <v>0</v>
      </c>
      <c r="CP133" s="54">
        <f>IF(ISBLANK($A133),0,AK133*Mask!Q$28)</f>
        <v>0</v>
      </c>
      <c r="CQ133" s="54">
        <f>IF(ISBLANK($A133),0,AL133*Mask!R$28)</f>
        <v>0</v>
      </c>
      <c r="CR133" s="54">
        <f>IF(ISBLANK($A133),0,AM133*Mask!S$28)</f>
        <v>0</v>
      </c>
      <c r="CS133" s="54">
        <f>IF(ISBLANK($A133),0,AN133*Mask!T$28)</f>
        <v>0</v>
      </c>
      <c r="CT133" s="54">
        <f>IF(ISBLANK($A133),0,AO133*Mask!U$28)</f>
        <v>0</v>
      </c>
      <c r="CU133" s="54">
        <f>IF(ISBLANK($A133),0,AP133*Mask!V$28)</f>
        <v>0</v>
      </c>
      <c r="CV133" s="54">
        <f>IF(ISBLANK($A133),0,AQ133*Mask!W$28)</f>
        <v>0</v>
      </c>
      <c r="CW133" s="54">
        <f>IF(ISBLANK($A133),0,AR133*Mask!X$28)</f>
        <v>0</v>
      </c>
      <c r="CX133" s="54">
        <f>IF(ISBLANK($A133),0,AS133*Mask!Y$28)</f>
        <v>0</v>
      </c>
      <c r="CY133" s="54">
        <f>IF(ISBLANK($A133),0,AT133*Mask!Z$28)</f>
        <v>0</v>
      </c>
      <c r="CZ133" s="54">
        <f>IF(ISBLANK($A133),0,AU133*Mask!AA$28)</f>
        <v>0</v>
      </c>
      <c r="DA133" s="54">
        <f>IF(ISBLANK($A133),0,AV133*Mask!AB$28)</f>
        <v>0</v>
      </c>
      <c r="DC133" s="54">
        <f t="shared" ca="1" si="14"/>
        <v>0</v>
      </c>
    </row>
    <row r="134" spans="1:107">
      <c r="A134" s="17"/>
      <c r="B134" s="18"/>
      <c r="C134" s="18"/>
      <c r="D134" s="19"/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35">
        <v>0</v>
      </c>
      <c r="Y134" s="35">
        <v>0</v>
      </c>
      <c r="Z134" s="20">
        <v>0</v>
      </c>
      <c r="AA134" s="35">
        <f>IF(ISNA(VLOOKUP(A134&amp;B134,'1'!$K$11:$L$50,2,0)),0,VLOOKUP(A134&amp;B134,'1'!$K$11:$L$50,2,0))</f>
        <v>0</v>
      </c>
      <c r="AB134" s="35">
        <f>IF(ISNA(VLOOKUP($A134&amp;$B134,'2'!$K$11:$L$50,2,0)),0,VLOOKUP($A134&amp;$B134,'2'!$K$11:$L$50,2,0))</f>
        <v>0</v>
      </c>
      <c r="AC134" s="35">
        <f>IF(ISNA(VLOOKUP($A134&amp;$B134,'3'!$K$11:$L$50,2,0)),0,VLOOKUP($A134&amp;$B134,'3'!$K$11:$L$50,2,0))</f>
        <v>0</v>
      </c>
      <c r="AD134" s="35">
        <f>IF(ISNA(VLOOKUP($A134&amp;$B134,'4'!$K$11:$L$50,2,0)),0,VLOOKUP($A134&amp;$B134,'4'!$K$11:$L$50,2,0))</f>
        <v>0</v>
      </c>
      <c r="AE134" s="35">
        <f>IF(ISNA(VLOOKUP($A134&amp;$B134,'5'!$K$11:$L$50,2,0)),0,VLOOKUP($A134&amp;$B134,'5'!$K$11:$L$50,2,0))</f>
        <v>0</v>
      </c>
      <c r="AF134" s="35">
        <f>IF(ISNA(VLOOKUP($A134&amp;$B134,'6'!$K$11:$L$50,2,0)),0,VLOOKUP($A134&amp;$B134,'6'!$K$11:$L$50,2,0))</f>
        <v>0</v>
      </c>
      <c r="AG134" s="35">
        <f>IF(ISNA(VLOOKUP($A134&amp;$B134,'7'!$K$11:$L$50,2,0)),0,VLOOKUP($A134&amp;$B134,'7'!$K$11:$L$50,2,0))</f>
        <v>0</v>
      </c>
      <c r="AH134" s="35">
        <f>IF(ISNA(VLOOKUP($A134&amp;$B134,'8'!$K$11:$L$50,2,0)),0,VLOOKUP($A134&amp;$B134,'8'!$K$11:$L$50,2,0))</f>
        <v>0</v>
      </c>
      <c r="AI134" s="35">
        <f>IF(ISNA(VLOOKUP($A134&amp;$B134,'9'!$K$11:$L$50,2,0)),0,VLOOKUP($A134&amp;$B134,'9'!$K$11:$L$50,2,0))</f>
        <v>0</v>
      </c>
      <c r="AJ134" s="35">
        <f>IF(ISNA(VLOOKUP($A134&amp;$B134,'10'!$K$11:$L$50,2,0)),0,VLOOKUP($A134&amp;$B134,'10'!$K$11:$L$50,2,0))</f>
        <v>0</v>
      </c>
      <c r="AK134" s="35">
        <f>IF(ISNA(VLOOKUP($A134&amp;$B134,'11'!$K$11:$L$50,2,0)),0,VLOOKUP($A134&amp;$B134,'11'!$K$11:$L$50,2,0))</f>
        <v>0</v>
      </c>
      <c r="AL134" s="35">
        <f>IF(ISNA(VLOOKUP($A134&amp;$B134,'12'!$K$11:$L$50,2,0)),0,VLOOKUP($A134&amp;$B134,'12'!$K$11:$L$50,2,0))</f>
        <v>0</v>
      </c>
      <c r="AM134" s="35">
        <f>IF(ISNA(VLOOKUP($A134&amp;$B134,'13'!$K$11:$L$50,2,0)),0,VLOOKUP($A134&amp;$B134,'13'!$K$11:$L$50,2,0))</f>
        <v>0</v>
      </c>
      <c r="AN134" s="35">
        <f>IF(ISNA(VLOOKUP($A134&amp;$B134,'14'!$K$11:$L$50,2,0)),0,VLOOKUP($A134&amp;$B134,'14'!$K$11:$L$50,2,0))</f>
        <v>0</v>
      </c>
      <c r="AO134" s="35">
        <f>IF(ISNA(VLOOKUP($A134&amp;$B134,'15'!$K$11:$L$50,2,0)),0,VLOOKUP($A134&amp;$B134,'15'!$K$11:$L$50,2,0))</f>
        <v>0</v>
      </c>
      <c r="AP134" s="35">
        <f>IF(ISNA(VLOOKUP($A134&amp;$B134,'15'!$K$11:$L$50,2,0)),0,VLOOKUP($A134&amp;$B134,'15'!$K$11:$L$50,2,0))</f>
        <v>0</v>
      </c>
      <c r="AQ134" s="35">
        <f>IF(ISNA(VLOOKUP($A134&amp;$B134,'15'!$K$11:$L$50,2,0)),0,VLOOKUP($A134&amp;$B134,'15'!$K$11:$L$50,2,0))</f>
        <v>0</v>
      </c>
      <c r="AR134" s="35">
        <f>IF(ISNA(VLOOKUP($A134&amp;$B134,'15'!$K$11:$L$50,2,0)),0,VLOOKUP($A134&amp;$B134,'15'!$K$11:$L$50,2,0))</f>
        <v>0</v>
      </c>
      <c r="AS134" s="35">
        <f>IF(ISNA(VLOOKUP($A134&amp;$B134,'15'!$K$11:$L$50,2,0)),0,VLOOKUP($A134&amp;$B134,'15'!$K$11:$L$50,2,0))</f>
        <v>0</v>
      </c>
      <c r="AT134" s="35">
        <f>IF(ISNA(VLOOKUP($A134&amp;$B134,'15'!$K$11:$L$50,2,0)),0,VLOOKUP($A134&amp;$B134,'15'!$K$11:$L$50,2,0))</f>
        <v>0</v>
      </c>
      <c r="AU134" s="35">
        <f>IF(ISNA(VLOOKUP($A134&amp;$B134,'15'!$K$11:$L$50,2,0)),0,VLOOKUP($A134&amp;$B134,'15'!$K$11:$L$50,2,0))</f>
        <v>0</v>
      </c>
      <c r="AV134" s="35">
        <f>IF(ISNA(VLOOKUP($A134&amp;$B134,'15'!$K$11:$L$50,2,0)),0,VLOOKUP($A134&amp;$B134,'15'!$K$11:$L$50,2,0))</f>
        <v>0</v>
      </c>
      <c r="AW134" s="25">
        <f t="shared" ref="AW134:AW147" si="16">LARGE($AA134:$AV134,1)+LARGE($AA134:$AV134,2)+LARGE($AA134:$AV134,3)</f>
        <v>0</v>
      </c>
      <c r="AX134" s="26">
        <f t="shared" ca="1" si="9"/>
        <v>0</v>
      </c>
      <c r="AY134" s="27" t="str">
        <f t="shared" ca="1" si="10"/>
        <v>#</v>
      </c>
      <c r="AZ134" s="24" t="str">
        <f t="shared" ca="1" si="11"/>
        <v>#</v>
      </c>
      <c r="BC134" s="181" t="str">
        <f t="shared" si="12"/>
        <v/>
      </c>
      <c r="BD134" s="182">
        <f t="shared" si="13"/>
        <v>0</v>
      </c>
      <c r="BE134" s="183"/>
      <c r="BF134" s="182"/>
      <c r="BG134" s="182"/>
      <c r="BH134" s="35"/>
      <c r="BI134" s="35">
        <f ca="1">E134*Mask!G$27</f>
        <v>0</v>
      </c>
      <c r="BJ134" s="35">
        <f ca="1">F134*Mask!H$27</f>
        <v>0</v>
      </c>
      <c r="BK134" s="35">
        <f ca="1">G134*Mask!I$27</f>
        <v>0</v>
      </c>
      <c r="BL134" s="35">
        <f ca="1">H134*Mask!J$27</f>
        <v>0</v>
      </c>
      <c r="BM134" s="35">
        <f ca="1">I134*Mask!K$27</f>
        <v>0</v>
      </c>
      <c r="BN134" s="35">
        <f ca="1">J134*Mask!L$27</f>
        <v>0</v>
      </c>
      <c r="BO134" s="35">
        <f ca="1">K134*Mask!M$27</f>
        <v>0</v>
      </c>
      <c r="BP134" s="35">
        <f ca="1">L134*Mask!N$27</f>
        <v>0</v>
      </c>
      <c r="BQ134" s="35">
        <f ca="1">M134*Mask!O$27</f>
        <v>0</v>
      </c>
      <c r="BR134" s="35">
        <f ca="1">N134*Mask!P$27</f>
        <v>0</v>
      </c>
      <c r="BS134" s="35">
        <f ca="1">O134*Mask!Q$27</f>
        <v>0</v>
      </c>
      <c r="BT134" s="35">
        <f ca="1">P134*Mask!R$27</f>
        <v>0</v>
      </c>
      <c r="BU134" s="35">
        <f ca="1">Q134*Mask!S$27</f>
        <v>0</v>
      </c>
      <c r="BV134" s="35">
        <f ca="1">R134*Mask!T$27</f>
        <v>0</v>
      </c>
      <c r="BW134" s="35">
        <f ca="1">S134*Mask!U$27</f>
        <v>0</v>
      </c>
      <c r="BX134" s="35">
        <f ca="1">T134*Mask!V$27</f>
        <v>0</v>
      </c>
      <c r="BY134" s="35">
        <f ca="1">U134*Mask!W$27</f>
        <v>0</v>
      </c>
      <c r="BZ134" s="35">
        <f ca="1">V134*Mask!X$27</f>
        <v>0</v>
      </c>
      <c r="CA134" s="35">
        <f ca="1">W134*Mask!Y$27</f>
        <v>0</v>
      </c>
      <c r="CB134" s="35">
        <f ca="1">X134*Mask!Z$27</f>
        <v>0</v>
      </c>
      <c r="CC134" s="35">
        <f ca="1">Y134*Mask!AA$27</f>
        <v>0</v>
      </c>
      <c r="CD134" s="35">
        <f ca="1">Z134*Mask!AB$27</f>
        <v>0</v>
      </c>
      <c r="CE134" s="54"/>
      <c r="CF134" s="54">
        <f>IF(ISBLANK($A134),0,AA134*Mask!G$28)</f>
        <v>0</v>
      </c>
      <c r="CG134" s="54">
        <f>IF(ISBLANK($A134),0,AB134*Mask!H$28)</f>
        <v>0</v>
      </c>
      <c r="CH134" s="54">
        <f>IF(ISBLANK($A134),0,AC134*Mask!I$28)</f>
        <v>0</v>
      </c>
      <c r="CI134" s="54">
        <f>IF(ISBLANK($A134),0,AD134*Mask!J$28)</f>
        <v>0</v>
      </c>
      <c r="CJ134" s="54">
        <f>IF(ISBLANK($A134),0,AE134*Mask!K$28)</f>
        <v>0</v>
      </c>
      <c r="CK134" s="54">
        <f>IF(ISBLANK($A134),0,AF134*Mask!L$28)</f>
        <v>0</v>
      </c>
      <c r="CL134" s="54">
        <f>IF(ISBLANK($A134),0,AG134*Mask!M$28)</f>
        <v>0</v>
      </c>
      <c r="CM134" s="54">
        <f>IF(ISBLANK($A134),0,AH134*Mask!N$28)</f>
        <v>0</v>
      </c>
      <c r="CN134" s="54">
        <f>IF(ISBLANK($A134),0,AI134*Mask!O$28)</f>
        <v>0</v>
      </c>
      <c r="CO134" s="54">
        <f>IF(ISBLANK($A134),0,AJ134*Mask!P$28)</f>
        <v>0</v>
      </c>
      <c r="CP134" s="54">
        <f>IF(ISBLANK($A134),0,AK134*Mask!Q$28)</f>
        <v>0</v>
      </c>
      <c r="CQ134" s="54">
        <f>IF(ISBLANK($A134),0,AL134*Mask!R$28)</f>
        <v>0</v>
      </c>
      <c r="CR134" s="54">
        <f>IF(ISBLANK($A134),0,AM134*Mask!S$28)</f>
        <v>0</v>
      </c>
      <c r="CS134" s="54">
        <f>IF(ISBLANK($A134),0,AN134*Mask!T$28)</f>
        <v>0</v>
      </c>
      <c r="CT134" s="54">
        <f>IF(ISBLANK($A134),0,AO134*Mask!U$28)</f>
        <v>0</v>
      </c>
      <c r="CU134" s="54">
        <f>IF(ISBLANK($A134),0,AP134*Mask!V$28)</f>
        <v>0</v>
      </c>
      <c r="CV134" s="54">
        <f>IF(ISBLANK($A134),0,AQ134*Mask!W$28)</f>
        <v>0</v>
      </c>
      <c r="CW134" s="54">
        <f>IF(ISBLANK($A134),0,AR134*Mask!X$28)</f>
        <v>0</v>
      </c>
      <c r="CX134" s="54">
        <f>IF(ISBLANK($A134),0,AS134*Mask!Y$28)</f>
        <v>0</v>
      </c>
      <c r="CY134" s="54">
        <f>IF(ISBLANK($A134),0,AT134*Mask!Z$28)</f>
        <v>0</v>
      </c>
      <c r="CZ134" s="54">
        <f>IF(ISBLANK($A134),0,AU134*Mask!AA$28)</f>
        <v>0</v>
      </c>
      <c r="DA134" s="54">
        <f>IF(ISBLANK($A134),0,AV134*Mask!AB$28)</f>
        <v>0</v>
      </c>
      <c r="DC134" s="54">
        <f t="shared" ca="1" si="14"/>
        <v>0</v>
      </c>
    </row>
    <row r="135" spans="1:107">
      <c r="A135" s="17"/>
      <c r="B135" s="18"/>
      <c r="C135" s="18"/>
      <c r="D135" s="19"/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35">
        <v>0</v>
      </c>
      <c r="Y135" s="35">
        <v>0</v>
      </c>
      <c r="Z135" s="20">
        <v>0</v>
      </c>
      <c r="AA135" s="35">
        <f>IF(ISNA(VLOOKUP(A135&amp;B135,'1'!$K$11:$L$50,2,0)),0,VLOOKUP(A135&amp;B135,'1'!$K$11:$L$50,2,0))</f>
        <v>0</v>
      </c>
      <c r="AB135" s="35">
        <f>IF(ISNA(VLOOKUP($A135&amp;$B135,'2'!$K$11:$L$50,2,0)),0,VLOOKUP($A135&amp;$B135,'2'!$K$11:$L$50,2,0))</f>
        <v>0</v>
      </c>
      <c r="AC135" s="35">
        <f>IF(ISNA(VLOOKUP($A135&amp;$B135,'3'!$K$11:$L$50,2,0)),0,VLOOKUP($A135&amp;$B135,'3'!$K$11:$L$50,2,0))</f>
        <v>0</v>
      </c>
      <c r="AD135" s="35">
        <f>IF(ISNA(VLOOKUP($A135&amp;$B135,'4'!$K$11:$L$50,2,0)),0,VLOOKUP($A135&amp;$B135,'4'!$K$11:$L$50,2,0))</f>
        <v>0</v>
      </c>
      <c r="AE135" s="35">
        <f>IF(ISNA(VLOOKUP($A135&amp;$B135,'5'!$K$11:$L$50,2,0)),0,VLOOKUP($A135&amp;$B135,'5'!$K$11:$L$50,2,0))</f>
        <v>0</v>
      </c>
      <c r="AF135" s="35">
        <f>IF(ISNA(VLOOKUP($A135&amp;$B135,'6'!$K$11:$L$50,2,0)),0,VLOOKUP($A135&amp;$B135,'6'!$K$11:$L$50,2,0))</f>
        <v>0</v>
      </c>
      <c r="AG135" s="35">
        <f>IF(ISNA(VLOOKUP($A135&amp;$B135,'7'!$K$11:$L$50,2,0)),0,VLOOKUP($A135&amp;$B135,'7'!$K$11:$L$50,2,0))</f>
        <v>0</v>
      </c>
      <c r="AH135" s="35">
        <f>IF(ISNA(VLOOKUP($A135&amp;$B135,'8'!$K$11:$L$50,2,0)),0,VLOOKUP($A135&amp;$B135,'8'!$K$11:$L$50,2,0))</f>
        <v>0</v>
      </c>
      <c r="AI135" s="35">
        <f>IF(ISNA(VLOOKUP($A135&amp;$B135,'9'!$K$11:$L$50,2,0)),0,VLOOKUP($A135&amp;$B135,'9'!$K$11:$L$50,2,0))</f>
        <v>0</v>
      </c>
      <c r="AJ135" s="35">
        <f>IF(ISNA(VLOOKUP($A135&amp;$B135,'10'!$K$11:$L$50,2,0)),0,VLOOKUP($A135&amp;$B135,'10'!$K$11:$L$50,2,0))</f>
        <v>0</v>
      </c>
      <c r="AK135" s="35">
        <f>IF(ISNA(VLOOKUP($A135&amp;$B135,'11'!$K$11:$L$50,2,0)),0,VLOOKUP($A135&amp;$B135,'11'!$K$11:$L$50,2,0))</f>
        <v>0</v>
      </c>
      <c r="AL135" s="35">
        <f>IF(ISNA(VLOOKUP($A135&amp;$B135,'12'!$K$11:$L$50,2,0)),0,VLOOKUP($A135&amp;$B135,'12'!$K$11:$L$50,2,0))</f>
        <v>0</v>
      </c>
      <c r="AM135" s="35">
        <f>IF(ISNA(VLOOKUP($A135&amp;$B135,'13'!$K$11:$L$50,2,0)),0,VLOOKUP($A135&amp;$B135,'13'!$K$11:$L$50,2,0))</f>
        <v>0</v>
      </c>
      <c r="AN135" s="35">
        <f>IF(ISNA(VLOOKUP($A135&amp;$B135,'14'!$K$11:$L$50,2,0)),0,VLOOKUP($A135&amp;$B135,'14'!$K$11:$L$50,2,0))</f>
        <v>0</v>
      </c>
      <c r="AO135" s="35">
        <f>IF(ISNA(VLOOKUP($A135&amp;$B135,'15'!$K$11:$L$50,2,0)),0,VLOOKUP($A135&amp;$B135,'15'!$K$11:$L$50,2,0))</f>
        <v>0</v>
      </c>
      <c r="AP135" s="35">
        <f>IF(ISNA(VLOOKUP($A135&amp;$B135,'15'!$K$11:$L$50,2,0)),0,VLOOKUP($A135&amp;$B135,'15'!$K$11:$L$50,2,0))</f>
        <v>0</v>
      </c>
      <c r="AQ135" s="35">
        <f>IF(ISNA(VLOOKUP($A135&amp;$B135,'15'!$K$11:$L$50,2,0)),0,VLOOKUP($A135&amp;$B135,'15'!$K$11:$L$50,2,0))</f>
        <v>0</v>
      </c>
      <c r="AR135" s="35">
        <f>IF(ISNA(VLOOKUP($A135&amp;$B135,'15'!$K$11:$L$50,2,0)),0,VLOOKUP($A135&amp;$B135,'15'!$K$11:$L$50,2,0))</f>
        <v>0</v>
      </c>
      <c r="AS135" s="35">
        <f>IF(ISNA(VLOOKUP($A135&amp;$B135,'15'!$K$11:$L$50,2,0)),0,VLOOKUP($A135&amp;$B135,'15'!$K$11:$L$50,2,0))</f>
        <v>0</v>
      </c>
      <c r="AT135" s="35">
        <f>IF(ISNA(VLOOKUP($A135&amp;$B135,'15'!$K$11:$L$50,2,0)),0,VLOOKUP($A135&amp;$B135,'15'!$K$11:$L$50,2,0))</f>
        <v>0</v>
      </c>
      <c r="AU135" s="35">
        <f>IF(ISNA(VLOOKUP($A135&amp;$B135,'15'!$K$11:$L$50,2,0)),0,VLOOKUP($A135&amp;$B135,'15'!$K$11:$L$50,2,0))</f>
        <v>0</v>
      </c>
      <c r="AV135" s="35">
        <f>IF(ISNA(VLOOKUP($A135&amp;$B135,'15'!$K$11:$L$50,2,0)),0,VLOOKUP($A135&amp;$B135,'15'!$K$11:$L$50,2,0))</f>
        <v>0</v>
      </c>
      <c r="AW135" s="25">
        <f t="shared" si="16"/>
        <v>0</v>
      </c>
      <c r="AX135" s="26">
        <f t="shared" ref="AX135:AX150" ca="1" si="17">LARGE($BI135:$DS135,1)+LARGE($BI135:$DS135,2)+LARGE($BI135:$DS135,3)</f>
        <v>0</v>
      </c>
      <c r="AY135" s="27" t="str">
        <f t="shared" ref="AY135:AY150" ca="1" si="18">IF($AX135&gt;0,RANK($AX135,AX$6:AX$150),"#")</f>
        <v>#</v>
      </c>
      <c r="AZ135" s="24" t="str">
        <f t="shared" ref="AZ135:AZ150" ca="1" si="19">INDIRECT("'"&amp;$AZ$4&amp;"'!$Q"&amp;TEXT(ROW()+5,"###"))</f>
        <v>#</v>
      </c>
      <c r="BC135" s="181" t="str">
        <f t="shared" ref="BC135:BC150" si="20">A135&amp;B135</f>
        <v/>
      </c>
      <c r="BD135" s="182">
        <f t="shared" ref="BD135:BD150" si="21">C135</f>
        <v>0</v>
      </c>
      <c r="BE135" s="183"/>
      <c r="BF135" s="182"/>
      <c r="BG135" s="182"/>
      <c r="BH135" s="35"/>
      <c r="BI135" s="35">
        <f ca="1">E135*Mask!G$27</f>
        <v>0</v>
      </c>
      <c r="BJ135" s="35">
        <f ca="1">F135*Mask!H$27</f>
        <v>0</v>
      </c>
      <c r="BK135" s="35">
        <f ca="1">G135*Mask!I$27</f>
        <v>0</v>
      </c>
      <c r="BL135" s="35">
        <f ca="1">H135*Mask!J$27</f>
        <v>0</v>
      </c>
      <c r="BM135" s="35">
        <f ca="1">I135*Mask!K$27</f>
        <v>0</v>
      </c>
      <c r="BN135" s="35">
        <f ca="1">J135*Mask!L$27</f>
        <v>0</v>
      </c>
      <c r="BO135" s="35">
        <f ca="1">K135*Mask!M$27</f>
        <v>0</v>
      </c>
      <c r="BP135" s="35">
        <f ca="1">L135*Mask!N$27</f>
        <v>0</v>
      </c>
      <c r="BQ135" s="35">
        <f ca="1">M135*Mask!O$27</f>
        <v>0</v>
      </c>
      <c r="BR135" s="35">
        <f ca="1">N135*Mask!P$27</f>
        <v>0</v>
      </c>
      <c r="BS135" s="35">
        <f ca="1">O135*Mask!Q$27</f>
        <v>0</v>
      </c>
      <c r="BT135" s="35">
        <f ca="1">P135*Mask!R$27</f>
        <v>0</v>
      </c>
      <c r="BU135" s="35">
        <f ca="1">Q135*Mask!S$27</f>
        <v>0</v>
      </c>
      <c r="BV135" s="35">
        <f ca="1">R135*Mask!T$27</f>
        <v>0</v>
      </c>
      <c r="BW135" s="35">
        <f ca="1">S135*Mask!U$27</f>
        <v>0</v>
      </c>
      <c r="BX135" s="35">
        <f ca="1">T135*Mask!V$27</f>
        <v>0</v>
      </c>
      <c r="BY135" s="35">
        <f ca="1">U135*Mask!W$27</f>
        <v>0</v>
      </c>
      <c r="BZ135" s="35">
        <f ca="1">V135*Mask!X$27</f>
        <v>0</v>
      </c>
      <c r="CA135" s="35">
        <f ca="1">W135*Mask!Y$27</f>
        <v>0</v>
      </c>
      <c r="CB135" s="35">
        <f ca="1">X135*Mask!Z$27</f>
        <v>0</v>
      </c>
      <c r="CC135" s="35">
        <f ca="1">Y135*Mask!AA$27</f>
        <v>0</v>
      </c>
      <c r="CD135" s="35">
        <f ca="1">Z135*Mask!AB$27</f>
        <v>0</v>
      </c>
      <c r="CE135" s="54"/>
      <c r="CF135" s="54">
        <f>IF(ISBLANK($A135),0,AA135*Mask!G$28)</f>
        <v>0</v>
      </c>
      <c r="CG135" s="54">
        <f>IF(ISBLANK($A135),0,AB135*Mask!H$28)</f>
        <v>0</v>
      </c>
      <c r="CH135" s="54">
        <f>IF(ISBLANK($A135),0,AC135*Mask!I$28)</f>
        <v>0</v>
      </c>
      <c r="CI135" s="54">
        <f>IF(ISBLANK($A135),0,AD135*Mask!J$28)</f>
        <v>0</v>
      </c>
      <c r="CJ135" s="54">
        <f>IF(ISBLANK($A135),0,AE135*Mask!K$28)</f>
        <v>0</v>
      </c>
      <c r="CK135" s="54">
        <f>IF(ISBLANK($A135),0,AF135*Mask!L$28)</f>
        <v>0</v>
      </c>
      <c r="CL135" s="54">
        <f>IF(ISBLANK($A135),0,AG135*Mask!M$28)</f>
        <v>0</v>
      </c>
      <c r="CM135" s="54">
        <f>IF(ISBLANK($A135),0,AH135*Mask!N$28)</f>
        <v>0</v>
      </c>
      <c r="CN135" s="54">
        <f>IF(ISBLANK($A135),0,AI135*Mask!O$28)</f>
        <v>0</v>
      </c>
      <c r="CO135" s="54">
        <f>IF(ISBLANK($A135),0,AJ135*Mask!P$28)</f>
        <v>0</v>
      </c>
      <c r="CP135" s="54">
        <f>IF(ISBLANK($A135),0,AK135*Mask!Q$28)</f>
        <v>0</v>
      </c>
      <c r="CQ135" s="54">
        <f>IF(ISBLANK($A135),0,AL135*Mask!R$28)</f>
        <v>0</v>
      </c>
      <c r="CR135" s="54">
        <f>IF(ISBLANK($A135),0,AM135*Mask!S$28)</f>
        <v>0</v>
      </c>
      <c r="CS135" s="54">
        <f>IF(ISBLANK($A135),0,AN135*Mask!T$28)</f>
        <v>0</v>
      </c>
      <c r="CT135" s="54">
        <f>IF(ISBLANK($A135),0,AO135*Mask!U$28)</f>
        <v>0</v>
      </c>
      <c r="CU135" s="54">
        <f>IF(ISBLANK($A135),0,AP135*Mask!V$28)</f>
        <v>0</v>
      </c>
      <c r="CV135" s="54">
        <f>IF(ISBLANK($A135),0,AQ135*Mask!W$28)</f>
        <v>0</v>
      </c>
      <c r="CW135" s="54">
        <f>IF(ISBLANK($A135),0,AR135*Mask!X$28)</f>
        <v>0</v>
      </c>
      <c r="CX135" s="54">
        <f>IF(ISBLANK($A135),0,AS135*Mask!Y$28)</f>
        <v>0</v>
      </c>
      <c r="CY135" s="54">
        <f>IF(ISBLANK($A135),0,AT135*Mask!Z$28)</f>
        <v>0</v>
      </c>
      <c r="CZ135" s="54">
        <f>IF(ISBLANK($A135),0,AU135*Mask!AA$28)</f>
        <v>0</v>
      </c>
      <c r="DA135" s="54">
        <f>IF(ISBLANK($A135),0,AV135*Mask!AB$28)</f>
        <v>0</v>
      </c>
      <c r="DC135" s="54">
        <f t="shared" ref="DC135:DC150" ca="1" si="22">LARGE($BI135:$DA135,4)</f>
        <v>0</v>
      </c>
    </row>
    <row r="136" spans="1:107">
      <c r="A136" s="17"/>
      <c r="B136" s="18"/>
      <c r="C136" s="18"/>
      <c r="D136" s="19"/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35">
        <v>0</v>
      </c>
      <c r="Y136" s="35">
        <v>0</v>
      </c>
      <c r="Z136" s="20">
        <v>0</v>
      </c>
      <c r="AA136" s="35">
        <f>IF(ISNA(VLOOKUP(A136&amp;B136,'1'!$K$11:$L$50,2,0)),0,VLOOKUP(A136&amp;B136,'1'!$K$11:$L$50,2,0))</f>
        <v>0</v>
      </c>
      <c r="AB136" s="35">
        <f>IF(ISNA(VLOOKUP($A136&amp;$B136,'2'!$K$11:$L$50,2,0)),0,VLOOKUP($A136&amp;$B136,'2'!$K$11:$L$50,2,0))</f>
        <v>0</v>
      </c>
      <c r="AC136" s="35">
        <f>IF(ISNA(VLOOKUP($A136&amp;$B136,'3'!$K$11:$L$50,2,0)),0,VLOOKUP($A136&amp;$B136,'3'!$K$11:$L$50,2,0))</f>
        <v>0</v>
      </c>
      <c r="AD136" s="35">
        <f>IF(ISNA(VLOOKUP($A136&amp;$B136,'4'!$K$11:$L$50,2,0)),0,VLOOKUP($A136&amp;$B136,'4'!$K$11:$L$50,2,0))</f>
        <v>0</v>
      </c>
      <c r="AE136" s="35">
        <f>IF(ISNA(VLOOKUP($A136&amp;$B136,'5'!$K$11:$L$50,2,0)),0,VLOOKUP($A136&amp;$B136,'5'!$K$11:$L$50,2,0))</f>
        <v>0</v>
      </c>
      <c r="AF136" s="35">
        <f>IF(ISNA(VLOOKUP($A136&amp;$B136,'6'!$K$11:$L$50,2,0)),0,VLOOKUP($A136&amp;$B136,'6'!$K$11:$L$50,2,0))</f>
        <v>0</v>
      </c>
      <c r="AG136" s="35">
        <f>IF(ISNA(VLOOKUP($A136&amp;$B136,'7'!$K$11:$L$50,2,0)),0,VLOOKUP($A136&amp;$B136,'7'!$K$11:$L$50,2,0))</f>
        <v>0</v>
      </c>
      <c r="AH136" s="35">
        <f>IF(ISNA(VLOOKUP($A136&amp;$B136,'8'!$K$11:$L$50,2,0)),0,VLOOKUP($A136&amp;$B136,'8'!$K$11:$L$50,2,0))</f>
        <v>0</v>
      </c>
      <c r="AI136" s="35">
        <f>IF(ISNA(VLOOKUP($A136&amp;$B136,'9'!$K$11:$L$50,2,0)),0,VLOOKUP($A136&amp;$B136,'9'!$K$11:$L$50,2,0))</f>
        <v>0</v>
      </c>
      <c r="AJ136" s="35">
        <f>IF(ISNA(VLOOKUP($A136&amp;$B136,'10'!$K$11:$L$50,2,0)),0,VLOOKUP($A136&amp;$B136,'10'!$K$11:$L$50,2,0))</f>
        <v>0</v>
      </c>
      <c r="AK136" s="35">
        <f>IF(ISNA(VLOOKUP($A136&amp;$B136,'11'!$K$11:$L$50,2,0)),0,VLOOKUP($A136&amp;$B136,'11'!$K$11:$L$50,2,0))</f>
        <v>0</v>
      </c>
      <c r="AL136" s="35">
        <f>IF(ISNA(VLOOKUP($A136&amp;$B136,'12'!$K$11:$L$50,2,0)),0,VLOOKUP($A136&amp;$B136,'12'!$K$11:$L$50,2,0))</f>
        <v>0</v>
      </c>
      <c r="AM136" s="35">
        <f>IF(ISNA(VLOOKUP($A136&amp;$B136,'13'!$K$11:$L$50,2,0)),0,VLOOKUP($A136&amp;$B136,'13'!$K$11:$L$50,2,0))</f>
        <v>0</v>
      </c>
      <c r="AN136" s="35">
        <f>IF(ISNA(VLOOKUP($A136&amp;$B136,'14'!$K$11:$L$50,2,0)),0,VLOOKUP($A136&amp;$B136,'14'!$K$11:$L$50,2,0))</f>
        <v>0</v>
      </c>
      <c r="AO136" s="35">
        <f>IF(ISNA(VLOOKUP($A136&amp;$B136,'15'!$K$11:$L$50,2,0)),0,VLOOKUP($A136&amp;$B136,'15'!$K$11:$L$50,2,0))</f>
        <v>0</v>
      </c>
      <c r="AP136" s="35">
        <f>IF(ISNA(VLOOKUP($A136&amp;$B136,'15'!$K$11:$L$50,2,0)),0,VLOOKUP($A136&amp;$B136,'15'!$K$11:$L$50,2,0))</f>
        <v>0</v>
      </c>
      <c r="AQ136" s="35">
        <f>IF(ISNA(VLOOKUP($A136&amp;$B136,'15'!$K$11:$L$50,2,0)),0,VLOOKUP($A136&amp;$B136,'15'!$K$11:$L$50,2,0))</f>
        <v>0</v>
      </c>
      <c r="AR136" s="35">
        <f>IF(ISNA(VLOOKUP($A136&amp;$B136,'15'!$K$11:$L$50,2,0)),0,VLOOKUP($A136&amp;$B136,'15'!$K$11:$L$50,2,0))</f>
        <v>0</v>
      </c>
      <c r="AS136" s="35">
        <f>IF(ISNA(VLOOKUP($A136&amp;$B136,'15'!$K$11:$L$50,2,0)),0,VLOOKUP($A136&amp;$B136,'15'!$K$11:$L$50,2,0))</f>
        <v>0</v>
      </c>
      <c r="AT136" s="35">
        <f>IF(ISNA(VLOOKUP($A136&amp;$B136,'15'!$K$11:$L$50,2,0)),0,VLOOKUP($A136&amp;$B136,'15'!$K$11:$L$50,2,0))</f>
        <v>0</v>
      </c>
      <c r="AU136" s="35">
        <f>IF(ISNA(VLOOKUP($A136&amp;$B136,'15'!$K$11:$L$50,2,0)),0,VLOOKUP($A136&amp;$B136,'15'!$K$11:$L$50,2,0))</f>
        <v>0</v>
      </c>
      <c r="AV136" s="35">
        <f>IF(ISNA(VLOOKUP($A136&amp;$B136,'15'!$K$11:$L$50,2,0)),0,VLOOKUP($A136&amp;$B136,'15'!$K$11:$L$50,2,0))</f>
        <v>0</v>
      </c>
      <c r="AW136" s="25">
        <f t="shared" si="16"/>
        <v>0</v>
      </c>
      <c r="AX136" s="26">
        <f t="shared" ca="1" si="17"/>
        <v>0</v>
      </c>
      <c r="AY136" s="27" t="str">
        <f t="shared" ca="1" si="18"/>
        <v>#</v>
      </c>
      <c r="AZ136" s="24" t="str">
        <f t="shared" ca="1" si="19"/>
        <v>#</v>
      </c>
      <c r="BC136" s="181" t="str">
        <f t="shared" si="20"/>
        <v/>
      </c>
      <c r="BD136" s="182">
        <f t="shared" si="21"/>
        <v>0</v>
      </c>
      <c r="BE136" s="183"/>
      <c r="BF136" s="182"/>
      <c r="BG136" s="182"/>
      <c r="BH136" s="35"/>
      <c r="BI136" s="35">
        <f ca="1">E136*Mask!G$27</f>
        <v>0</v>
      </c>
      <c r="BJ136" s="35">
        <f ca="1">F136*Mask!H$27</f>
        <v>0</v>
      </c>
      <c r="BK136" s="35">
        <f ca="1">G136*Mask!I$27</f>
        <v>0</v>
      </c>
      <c r="BL136" s="35">
        <f ca="1">H136*Mask!J$27</f>
        <v>0</v>
      </c>
      <c r="BM136" s="35">
        <f ca="1">I136*Mask!K$27</f>
        <v>0</v>
      </c>
      <c r="BN136" s="35">
        <f ca="1">J136*Mask!L$27</f>
        <v>0</v>
      </c>
      <c r="BO136" s="35">
        <f ca="1">K136*Mask!M$27</f>
        <v>0</v>
      </c>
      <c r="BP136" s="35">
        <f ca="1">L136*Mask!N$27</f>
        <v>0</v>
      </c>
      <c r="BQ136" s="35">
        <f ca="1">M136*Mask!O$27</f>
        <v>0</v>
      </c>
      <c r="BR136" s="35">
        <f ca="1">N136*Mask!P$27</f>
        <v>0</v>
      </c>
      <c r="BS136" s="35">
        <f ca="1">O136*Mask!Q$27</f>
        <v>0</v>
      </c>
      <c r="BT136" s="35">
        <f ca="1">P136*Mask!R$27</f>
        <v>0</v>
      </c>
      <c r="BU136" s="35">
        <f ca="1">Q136*Mask!S$27</f>
        <v>0</v>
      </c>
      <c r="BV136" s="35">
        <f ca="1">R136*Mask!T$27</f>
        <v>0</v>
      </c>
      <c r="BW136" s="35">
        <f ca="1">S136*Mask!U$27</f>
        <v>0</v>
      </c>
      <c r="BX136" s="35">
        <f ca="1">T136*Mask!V$27</f>
        <v>0</v>
      </c>
      <c r="BY136" s="35">
        <f ca="1">U136*Mask!W$27</f>
        <v>0</v>
      </c>
      <c r="BZ136" s="35">
        <f ca="1">V136*Mask!X$27</f>
        <v>0</v>
      </c>
      <c r="CA136" s="35">
        <f ca="1">W136*Mask!Y$27</f>
        <v>0</v>
      </c>
      <c r="CB136" s="35">
        <f ca="1">X136*Mask!Z$27</f>
        <v>0</v>
      </c>
      <c r="CC136" s="35">
        <f ca="1">Y136*Mask!AA$27</f>
        <v>0</v>
      </c>
      <c r="CD136" s="35">
        <f ca="1">Z136*Mask!AB$27</f>
        <v>0</v>
      </c>
      <c r="CE136" s="54"/>
      <c r="CF136" s="54">
        <f>IF(ISBLANK($A136),0,AA136*Mask!G$28)</f>
        <v>0</v>
      </c>
      <c r="CG136" s="54">
        <f>IF(ISBLANK($A136),0,AB136*Mask!H$28)</f>
        <v>0</v>
      </c>
      <c r="CH136" s="54">
        <f>IF(ISBLANK($A136),0,AC136*Mask!I$28)</f>
        <v>0</v>
      </c>
      <c r="CI136" s="54">
        <f>IF(ISBLANK($A136),0,AD136*Mask!J$28)</f>
        <v>0</v>
      </c>
      <c r="CJ136" s="54">
        <f>IF(ISBLANK($A136),0,AE136*Mask!K$28)</f>
        <v>0</v>
      </c>
      <c r="CK136" s="54">
        <f>IF(ISBLANK($A136),0,AF136*Mask!L$28)</f>
        <v>0</v>
      </c>
      <c r="CL136" s="54">
        <f>IF(ISBLANK($A136),0,AG136*Mask!M$28)</f>
        <v>0</v>
      </c>
      <c r="CM136" s="54">
        <f>IF(ISBLANK($A136),0,AH136*Mask!N$28)</f>
        <v>0</v>
      </c>
      <c r="CN136" s="54">
        <f>IF(ISBLANK($A136),0,AI136*Mask!O$28)</f>
        <v>0</v>
      </c>
      <c r="CO136" s="54">
        <f>IF(ISBLANK($A136),0,AJ136*Mask!P$28)</f>
        <v>0</v>
      </c>
      <c r="CP136" s="54">
        <f>IF(ISBLANK($A136),0,AK136*Mask!Q$28)</f>
        <v>0</v>
      </c>
      <c r="CQ136" s="54">
        <f>IF(ISBLANK($A136),0,AL136*Mask!R$28)</f>
        <v>0</v>
      </c>
      <c r="CR136" s="54">
        <f>IF(ISBLANK($A136),0,AM136*Mask!S$28)</f>
        <v>0</v>
      </c>
      <c r="CS136" s="54">
        <f>IF(ISBLANK($A136),0,AN136*Mask!T$28)</f>
        <v>0</v>
      </c>
      <c r="CT136" s="54">
        <f>IF(ISBLANK($A136),0,AO136*Mask!U$28)</f>
        <v>0</v>
      </c>
      <c r="CU136" s="54">
        <f>IF(ISBLANK($A136),0,AP136*Mask!V$28)</f>
        <v>0</v>
      </c>
      <c r="CV136" s="54">
        <f>IF(ISBLANK($A136),0,AQ136*Mask!W$28)</f>
        <v>0</v>
      </c>
      <c r="CW136" s="54">
        <f>IF(ISBLANK($A136),0,AR136*Mask!X$28)</f>
        <v>0</v>
      </c>
      <c r="CX136" s="54">
        <f>IF(ISBLANK($A136),0,AS136*Mask!Y$28)</f>
        <v>0</v>
      </c>
      <c r="CY136" s="54">
        <f>IF(ISBLANK($A136),0,AT136*Mask!Z$28)</f>
        <v>0</v>
      </c>
      <c r="CZ136" s="54">
        <f>IF(ISBLANK($A136),0,AU136*Mask!AA$28)</f>
        <v>0</v>
      </c>
      <c r="DA136" s="54">
        <f>IF(ISBLANK($A136),0,AV136*Mask!AB$28)</f>
        <v>0</v>
      </c>
      <c r="DC136" s="54">
        <f t="shared" ca="1" si="22"/>
        <v>0</v>
      </c>
    </row>
    <row r="137" spans="1:107">
      <c r="A137" s="17"/>
      <c r="B137" s="18"/>
      <c r="C137" s="18"/>
      <c r="D137" s="19"/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35">
        <v>0</v>
      </c>
      <c r="Y137" s="35">
        <v>0</v>
      </c>
      <c r="Z137" s="20">
        <v>0</v>
      </c>
      <c r="AA137" s="35">
        <f>IF(ISNA(VLOOKUP(A137&amp;B137,'1'!$K$11:$L$50,2,0)),0,VLOOKUP(A137&amp;B137,'1'!$K$11:$L$50,2,0))</f>
        <v>0</v>
      </c>
      <c r="AB137" s="35">
        <f>IF(ISNA(VLOOKUP($A137&amp;$B137,'2'!$K$11:$L$50,2,0)),0,VLOOKUP($A137&amp;$B137,'2'!$K$11:$L$50,2,0))</f>
        <v>0</v>
      </c>
      <c r="AC137" s="35">
        <f>IF(ISNA(VLOOKUP($A137&amp;$B137,'3'!$K$11:$L$50,2,0)),0,VLOOKUP($A137&amp;$B137,'3'!$K$11:$L$50,2,0))</f>
        <v>0</v>
      </c>
      <c r="AD137" s="35">
        <f>IF(ISNA(VLOOKUP($A137&amp;$B137,'4'!$K$11:$L$50,2,0)),0,VLOOKUP($A137&amp;$B137,'4'!$K$11:$L$50,2,0))</f>
        <v>0</v>
      </c>
      <c r="AE137" s="35">
        <f>IF(ISNA(VLOOKUP($A137&amp;$B137,'5'!$K$11:$L$50,2,0)),0,VLOOKUP($A137&amp;$B137,'5'!$K$11:$L$50,2,0))</f>
        <v>0</v>
      </c>
      <c r="AF137" s="35">
        <f>IF(ISNA(VLOOKUP($A137&amp;$B137,'6'!$K$11:$L$50,2,0)),0,VLOOKUP($A137&amp;$B137,'6'!$K$11:$L$50,2,0))</f>
        <v>0</v>
      </c>
      <c r="AG137" s="35">
        <f>IF(ISNA(VLOOKUP($A137&amp;$B137,'7'!$K$11:$L$50,2,0)),0,VLOOKUP($A137&amp;$B137,'7'!$K$11:$L$50,2,0))</f>
        <v>0</v>
      </c>
      <c r="AH137" s="35">
        <f>IF(ISNA(VLOOKUP($A137&amp;$B137,'8'!$K$11:$L$50,2,0)),0,VLOOKUP($A137&amp;$B137,'8'!$K$11:$L$50,2,0))</f>
        <v>0</v>
      </c>
      <c r="AI137" s="35">
        <f>IF(ISNA(VLOOKUP($A137&amp;$B137,'9'!$K$11:$L$50,2,0)),0,VLOOKUP($A137&amp;$B137,'9'!$K$11:$L$50,2,0))</f>
        <v>0</v>
      </c>
      <c r="AJ137" s="35">
        <f>IF(ISNA(VLOOKUP($A137&amp;$B137,'10'!$K$11:$L$50,2,0)),0,VLOOKUP($A137&amp;$B137,'10'!$K$11:$L$50,2,0))</f>
        <v>0</v>
      </c>
      <c r="AK137" s="35">
        <f>IF(ISNA(VLOOKUP($A137&amp;$B137,'11'!$K$11:$L$50,2,0)),0,VLOOKUP($A137&amp;$B137,'11'!$K$11:$L$50,2,0))</f>
        <v>0</v>
      </c>
      <c r="AL137" s="35">
        <f>IF(ISNA(VLOOKUP($A137&amp;$B137,'12'!$K$11:$L$50,2,0)),0,VLOOKUP($A137&amp;$B137,'12'!$K$11:$L$50,2,0))</f>
        <v>0</v>
      </c>
      <c r="AM137" s="35">
        <f>IF(ISNA(VLOOKUP($A137&amp;$B137,'13'!$K$11:$L$50,2,0)),0,VLOOKUP($A137&amp;$B137,'13'!$K$11:$L$50,2,0))</f>
        <v>0</v>
      </c>
      <c r="AN137" s="35">
        <f>IF(ISNA(VLOOKUP($A137&amp;$B137,'14'!$K$11:$L$50,2,0)),0,VLOOKUP($A137&amp;$B137,'14'!$K$11:$L$50,2,0))</f>
        <v>0</v>
      </c>
      <c r="AO137" s="35">
        <f>IF(ISNA(VLOOKUP($A137&amp;$B137,'15'!$K$11:$L$50,2,0)),0,VLOOKUP($A137&amp;$B137,'15'!$K$11:$L$50,2,0))</f>
        <v>0</v>
      </c>
      <c r="AP137" s="35">
        <f>IF(ISNA(VLOOKUP($A137&amp;$B137,'15'!$K$11:$L$50,2,0)),0,VLOOKUP($A137&amp;$B137,'15'!$K$11:$L$50,2,0))</f>
        <v>0</v>
      </c>
      <c r="AQ137" s="35">
        <f>IF(ISNA(VLOOKUP($A137&amp;$B137,'15'!$K$11:$L$50,2,0)),0,VLOOKUP($A137&amp;$B137,'15'!$K$11:$L$50,2,0))</f>
        <v>0</v>
      </c>
      <c r="AR137" s="35">
        <f>IF(ISNA(VLOOKUP($A137&amp;$B137,'15'!$K$11:$L$50,2,0)),0,VLOOKUP($A137&amp;$B137,'15'!$K$11:$L$50,2,0))</f>
        <v>0</v>
      </c>
      <c r="AS137" s="35">
        <f>IF(ISNA(VLOOKUP($A137&amp;$B137,'15'!$K$11:$L$50,2,0)),0,VLOOKUP($A137&amp;$B137,'15'!$K$11:$L$50,2,0))</f>
        <v>0</v>
      </c>
      <c r="AT137" s="35">
        <f>IF(ISNA(VLOOKUP($A137&amp;$B137,'15'!$K$11:$L$50,2,0)),0,VLOOKUP($A137&amp;$B137,'15'!$K$11:$L$50,2,0))</f>
        <v>0</v>
      </c>
      <c r="AU137" s="35">
        <f>IF(ISNA(VLOOKUP($A137&amp;$B137,'15'!$K$11:$L$50,2,0)),0,VLOOKUP($A137&amp;$B137,'15'!$K$11:$L$50,2,0))</f>
        <v>0</v>
      </c>
      <c r="AV137" s="35">
        <f>IF(ISNA(VLOOKUP($A137&amp;$B137,'15'!$K$11:$L$50,2,0)),0,VLOOKUP($A137&amp;$B137,'15'!$K$11:$L$50,2,0))</f>
        <v>0</v>
      </c>
      <c r="AW137" s="25">
        <f t="shared" si="16"/>
        <v>0</v>
      </c>
      <c r="AX137" s="26">
        <f t="shared" ca="1" si="17"/>
        <v>0</v>
      </c>
      <c r="AY137" s="27" t="str">
        <f t="shared" ca="1" si="18"/>
        <v>#</v>
      </c>
      <c r="AZ137" s="24" t="str">
        <f t="shared" ca="1" si="19"/>
        <v>#</v>
      </c>
      <c r="BC137" s="181" t="str">
        <f t="shared" si="20"/>
        <v/>
      </c>
      <c r="BD137" s="182">
        <f t="shared" si="21"/>
        <v>0</v>
      </c>
      <c r="BE137" s="183"/>
      <c r="BF137" s="182"/>
      <c r="BG137" s="182"/>
      <c r="BH137" s="35"/>
      <c r="BI137" s="35">
        <f ca="1">E137*Mask!G$27</f>
        <v>0</v>
      </c>
      <c r="BJ137" s="35">
        <f ca="1">F137*Mask!H$27</f>
        <v>0</v>
      </c>
      <c r="BK137" s="35">
        <f ca="1">G137*Mask!I$27</f>
        <v>0</v>
      </c>
      <c r="BL137" s="35">
        <f ca="1">H137*Mask!J$27</f>
        <v>0</v>
      </c>
      <c r="BM137" s="35">
        <f ca="1">I137*Mask!K$27</f>
        <v>0</v>
      </c>
      <c r="BN137" s="35">
        <f ca="1">J137*Mask!L$27</f>
        <v>0</v>
      </c>
      <c r="BO137" s="35">
        <f ca="1">K137*Mask!M$27</f>
        <v>0</v>
      </c>
      <c r="BP137" s="35">
        <f ca="1">L137*Mask!N$27</f>
        <v>0</v>
      </c>
      <c r="BQ137" s="35">
        <f ca="1">M137*Mask!O$27</f>
        <v>0</v>
      </c>
      <c r="BR137" s="35">
        <f ca="1">N137*Mask!P$27</f>
        <v>0</v>
      </c>
      <c r="BS137" s="35">
        <f ca="1">O137*Mask!Q$27</f>
        <v>0</v>
      </c>
      <c r="BT137" s="35">
        <f ca="1">P137*Mask!R$27</f>
        <v>0</v>
      </c>
      <c r="BU137" s="35">
        <f ca="1">Q137*Mask!S$27</f>
        <v>0</v>
      </c>
      <c r="BV137" s="35">
        <f ca="1">R137*Mask!T$27</f>
        <v>0</v>
      </c>
      <c r="BW137" s="35">
        <f ca="1">S137*Mask!U$27</f>
        <v>0</v>
      </c>
      <c r="BX137" s="35">
        <f ca="1">T137*Mask!V$27</f>
        <v>0</v>
      </c>
      <c r="BY137" s="35">
        <f ca="1">U137*Mask!W$27</f>
        <v>0</v>
      </c>
      <c r="BZ137" s="35">
        <f ca="1">V137*Mask!X$27</f>
        <v>0</v>
      </c>
      <c r="CA137" s="35">
        <f ca="1">W137*Mask!Y$27</f>
        <v>0</v>
      </c>
      <c r="CB137" s="35">
        <f ca="1">X137*Mask!Z$27</f>
        <v>0</v>
      </c>
      <c r="CC137" s="35">
        <f ca="1">Y137*Mask!AA$27</f>
        <v>0</v>
      </c>
      <c r="CD137" s="35">
        <f ca="1">Z137*Mask!AB$27</f>
        <v>0</v>
      </c>
      <c r="CE137" s="54"/>
      <c r="CF137" s="54">
        <f>IF(ISBLANK($A137),0,AA137*Mask!G$28)</f>
        <v>0</v>
      </c>
      <c r="CG137" s="54">
        <f>IF(ISBLANK($A137),0,AB137*Mask!H$28)</f>
        <v>0</v>
      </c>
      <c r="CH137" s="54">
        <f>IF(ISBLANK($A137),0,AC137*Mask!I$28)</f>
        <v>0</v>
      </c>
      <c r="CI137" s="54">
        <f>IF(ISBLANK($A137),0,AD137*Mask!J$28)</f>
        <v>0</v>
      </c>
      <c r="CJ137" s="54">
        <f>IF(ISBLANK($A137),0,AE137*Mask!K$28)</f>
        <v>0</v>
      </c>
      <c r="CK137" s="54">
        <f>IF(ISBLANK($A137),0,AF137*Mask!L$28)</f>
        <v>0</v>
      </c>
      <c r="CL137" s="54">
        <f>IF(ISBLANK($A137),0,AG137*Mask!M$28)</f>
        <v>0</v>
      </c>
      <c r="CM137" s="54">
        <f>IF(ISBLANK($A137),0,AH137*Mask!N$28)</f>
        <v>0</v>
      </c>
      <c r="CN137" s="54">
        <f>IF(ISBLANK($A137),0,AI137*Mask!O$28)</f>
        <v>0</v>
      </c>
      <c r="CO137" s="54">
        <f>IF(ISBLANK($A137),0,AJ137*Mask!P$28)</f>
        <v>0</v>
      </c>
      <c r="CP137" s="54">
        <f>IF(ISBLANK($A137),0,AK137*Mask!Q$28)</f>
        <v>0</v>
      </c>
      <c r="CQ137" s="54">
        <f>IF(ISBLANK($A137),0,AL137*Mask!R$28)</f>
        <v>0</v>
      </c>
      <c r="CR137" s="54">
        <f>IF(ISBLANK($A137),0,AM137*Mask!S$28)</f>
        <v>0</v>
      </c>
      <c r="CS137" s="54">
        <f>IF(ISBLANK($A137),0,AN137*Mask!T$28)</f>
        <v>0</v>
      </c>
      <c r="CT137" s="54">
        <f>IF(ISBLANK($A137),0,AO137*Mask!U$28)</f>
        <v>0</v>
      </c>
      <c r="CU137" s="54">
        <f>IF(ISBLANK($A137),0,AP137*Mask!V$28)</f>
        <v>0</v>
      </c>
      <c r="CV137" s="54">
        <f>IF(ISBLANK($A137),0,AQ137*Mask!W$28)</f>
        <v>0</v>
      </c>
      <c r="CW137" s="54">
        <f>IF(ISBLANK($A137),0,AR137*Mask!X$28)</f>
        <v>0</v>
      </c>
      <c r="CX137" s="54">
        <f>IF(ISBLANK($A137),0,AS137*Mask!Y$28)</f>
        <v>0</v>
      </c>
      <c r="CY137" s="54">
        <f>IF(ISBLANK($A137),0,AT137*Mask!Z$28)</f>
        <v>0</v>
      </c>
      <c r="CZ137" s="54">
        <f>IF(ISBLANK($A137),0,AU137*Mask!AA$28)</f>
        <v>0</v>
      </c>
      <c r="DA137" s="54">
        <f>IF(ISBLANK($A137),0,AV137*Mask!AB$28)</f>
        <v>0</v>
      </c>
      <c r="DC137" s="54">
        <f t="shared" ca="1" si="22"/>
        <v>0</v>
      </c>
    </row>
    <row r="138" spans="1:107">
      <c r="A138" s="17"/>
      <c r="B138" s="18"/>
      <c r="C138" s="18"/>
      <c r="D138" s="19"/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35">
        <v>0</v>
      </c>
      <c r="Y138" s="35">
        <v>0</v>
      </c>
      <c r="Z138" s="20">
        <v>0</v>
      </c>
      <c r="AA138" s="35">
        <f>IF(ISNA(VLOOKUP(A138&amp;B138,'1'!$K$11:$L$50,2,0)),0,VLOOKUP(A138&amp;B138,'1'!$K$11:$L$50,2,0))</f>
        <v>0</v>
      </c>
      <c r="AB138" s="35">
        <f>IF(ISNA(VLOOKUP($A138&amp;$B138,'2'!$K$11:$L$50,2,0)),0,VLOOKUP($A138&amp;$B138,'2'!$K$11:$L$50,2,0))</f>
        <v>0</v>
      </c>
      <c r="AC138" s="35">
        <f>IF(ISNA(VLOOKUP($A138&amp;$B138,'3'!$K$11:$L$50,2,0)),0,VLOOKUP($A138&amp;$B138,'3'!$K$11:$L$50,2,0))</f>
        <v>0</v>
      </c>
      <c r="AD138" s="35">
        <f>IF(ISNA(VLOOKUP($A138&amp;$B138,'4'!$K$11:$L$50,2,0)),0,VLOOKUP($A138&amp;$B138,'4'!$K$11:$L$50,2,0))</f>
        <v>0</v>
      </c>
      <c r="AE138" s="35">
        <f>IF(ISNA(VLOOKUP($A138&amp;$B138,'5'!$K$11:$L$50,2,0)),0,VLOOKUP($A138&amp;$B138,'5'!$K$11:$L$50,2,0))</f>
        <v>0</v>
      </c>
      <c r="AF138" s="35">
        <f>IF(ISNA(VLOOKUP($A138&amp;$B138,'6'!$K$11:$L$50,2,0)),0,VLOOKUP($A138&amp;$B138,'6'!$K$11:$L$50,2,0))</f>
        <v>0</v>
      </c>
      <c r="AG138" s="35">
        <f>IF(ISNA(VLOOKUP($A138&amp;$B138,'7'!$K$11:$L$50,2,0)),0,VLOOKUP($A138&amp;$B138,'7'!$K$11:$L$50,2,0))</f>
        <v>0</v>
      </c>
      <c r="AH138" s="35">
        <f>IF(ISNA(VLOOKUP($A138&amp;$B138,'8'!$K$11:$L$50,2,0)),0,VLOOKUP($A138&amp;$B138,'8'!$K$11:$L$50,2,0))</f>
        <v>0</v>
      </c>
      <c r="AI138" s="35">
        <f>IF(ISNA(VLOOKUP($A138&amp;$B138,'9'!$K$11:$L$50,2,0)),0,VLOOKUP($A138&amp;$B138,'9'!$K$11:$L$50,2,0))</f>
        <v>0</v>
      </c>
      <c r="AJ138" s="35">
        <f>IF(ISNA(VLOOKUP($A138&amp;$B138,'10'!$K$11:$L$50,2,0)),0,VLOOKUP($A138&amp;$B138,'10'!$K$11:$L$50,2,0))</f>
        <v>0</v>
      </c>
      <c r="AK138" s="35">
        <f>IF(ISNA(VLOOKUP($A138&amp;$B138,'11'!$K$11:$L$50,2,0)),0,VLOOKUP($A138&amp;$B138,'11'!$K$11:$L$50,2,0))</f>
        <v>0</v>
      </c>
      <c r="AL138" s="35">
        <f>IF(ISNA(VLOOKUP($A138&amp;$B138,'12'!$K$11:$L$50,2,0)),0,VLOOKUP($A138&amp;$B138,'12'!$K$11:$L$50,2,0))</f>
        <v>0</v>
      </c>
      <c r="AM138" s="35">
        <f>IF(ISNA(VLOOKUP($A138&amp;$B138,'13'!$K$11:$L$50,2,0)),0,VLOOKUP($A138&amp;$B138,'13'!$K$11:$L$50,2,0))</f>
        <v>0</v>
      </c>
      <c r="AN138" s="35">
        <f>IF(ISNA(VLOOKUP($A138&amp;$B138,'14'!$K$11:$L$50,2,0)),0,VLOOKUP($A138&amp;$B138,'14'!$K$11:$L$50,2,0))</f>
        <v>0</v>
      </c>
      <c r="AO138" s="35">
        <f>IF(ISNA(VLOOKUP($A138&amp;$B138,'15'!$K$11:$L$50,2,0)),0,VLOOKUP($A138&amp;$B138,'15'!$K$11:$L$50,2,0))</f>
        <v>0</v>
      </c>
      <c r="AP138" s="35">
        <f>IF(ISNA(VLOOKUP($A138&amp;$B138,'15'!$K$11:$L$50,2,0)),0,VLOOKUP($A138&amp;$B138,'15'!$K$11:$L$50,2,0))</f>
        <v>0</v>
      </c>
      <c r="AQ138" s="35">
        <f>IF(ISNA(VLOOKUP($A138&amp;$B138,'15'!$K$11:$L$50,2,0)),0,VLOOKUP($A138&amp;$B138,'15'!$K$11:$L$50,2,0))</f>
        <v>0</v>
      </c>
      <c r="AR138" s="35">
        <f>IF(ISNA(VLOOKUP($A138&amp;$B138,'15'!$K$11:$L$50,2,0)),0,VLOOKUP($A138&amp;$B138,'15'!$K$11:$L$50,2,0))</f>
        <v>0</v>
      </c>
      <c r="AS138" s="35">
        <f>IF(ISNA(VLOOKUP($A138&amp;$B138,'15'!$K$11:$L$50,2,0)),0,VLOOKUP($A138&amp;$B138,'15'!$K$11:$L$50,2,0))</f>
        <v>0</v>
      </c>
      <c r="AT138" s="35">
        <f>IF(ISNA(VLOOKUP($A138&amp;$B138,'15'!$K$11:$L$50,2,0)),0,VLOOKUP($A138&amp;$B138,'15'!$K$11:$L$50,2,0))</f>
        <v>0</v>
      </c>
      <c r="AU138" s="35">
        <f>IF(ISNA(VLOOKUP($A138&amp;$B138,'15'!$K$11:$L$50,2,0)),0,VLOOKUP($A138&amp;$B138,'15'!$K$11:$L$50,2,0))</f>
        <v>0</v>
      </c>
      <c r="AV138" s="35">
        <f>IF(ISNA(VLOOKUP($A138&amp;$B138,'15'!$K$11:$L$50,2,0)),0,VLOOKUP($A138&amp;$B138,'15'!$K$11:$L$50,2,0))</f>
        <v>0</v>
      </c>
      <c r="AW138" s="25">
        <f t="shared" si="16"/>
        <v>0</v>
      </c>
      <c r="AX138" s="26">
        <f t="shared" ca="1" si="17"/>
        <v>0</v>
      </c>
      <c r="AY138" s="27" t="str">
        <f t="shared" ca="1" si="18"/>
        <v>#</v>
      </c>
      <c r="AZ138" s="24" t="str">
        <f t="shared" ca="1" si="19"/>
        <v>#</v>
      </c>
      <c r="BC138" s="181" t="str">
        <f t="shared" si="20"/>
        <v/>
      </c>
      <c r="BD138" s="182">
        <f t="shared" si="21"/>
        <v>0</v>
      </c>
      <c r="BE138" s="183"/>
      <c r="BF138" s="182"/>
      <c r="BG138" s="182"/>
      <c r="BH138" s="35"/>
      <c r="BI138" s="35">
        <f ca="1">E138*Mask!G$27</f>
        <v>0</v>
      </c>
      <c r="BJ138" s="35">
        <f ca="1">F138*Mask!H$27</f>
        <v>0</v>
      </c>
      <c r="BK138" s="35">
        <f ca="1">G138*Mask!I$27</f>
        <v>0</v>
      </c>
      <c r="BL138" s="35">
        <f ca="1">H138*Mask!J$27</f>
        <v>0</v>
      </c>
      <c r="BM138" s="35">
        <f ca="1">I138*Mask!K$27</f>
        <v>0</v>
      </c>
      <c r="BN138" s="35">
        <f ca="1">J138*Mask!L$27</f>
        <v>0</v>
      </c>
      <c r="BO138" s="35">
        <f ca="1">K138*Mask!M$27</f>
        <v>0</v>
      </c>
      <c r="BP138" s="35">
        <f ca="1">L138*Mask!N$27</f>
        <v>0</v>
      </c>
      <c r="BQ138" s="35">
        <f ca="1">M138*Mask!O$27</f>
        <v>0</v>
      </c>
      <c r="BR138" s="35">
        <f ca="1">N138*Mask!P$27</f>
        <v>0</v>
      </c>
      <c r="BS138" s="35">
        <f ca="1">O138*Mask!Q$27</f>
        <v>0</v>
      </c>
      <c r="BT138" s="35">
        <f ca="1">P138*Mask!R$27</f>
        <v>0</v>
      </c>
      <c r="BU138" s="35">
        <f ca="1">Q138*Mask!S$27</f>
        <v>0</v>
      </c>
      <c r="BV138" s="35">
        <f ca="1">R138*Mask!T$27</f>
        <v>0</v>
      </c>
      <c r="BW138" s="35">
        <f ca="1">S138*Mask!U$27</f>
        <v>0</v>
      </c>
      <c r="BX138" s="35">
        <f ca="1">T138*Mask!V$27</f>
        <v>0</v>
      </c>
      <c r="BY138" s="35">
        <f ca="1">U138*Mask!W$27</f>
        <v>0</v>
      </c>
      <c r="BZ138" s="35">
        <f ca="1">V138*Mask!X$27</f>
        <v>0</v>
      </c>
      <c r="CA138" s="35">
        <f ca="1">W138*Mask!Y$27</f>
        <v>0</v>
      </c>
      <c r="CB138" s="35">
        <f ca="1">X138*Mask!Z$27</f>
        <v>0</v>
      </c>
      <c r="CC138" s="35">
        <f ca="1">Y138*Mask!AA$27</f>
        <v>0</v>
      </c>
      <c r="CD138" s="35">
        <f ca="1">Z138*Mask!AB$27</f>
        <v>0</v>
      </c>
      <c r="CE138" s="54"/>
      <c r="CF138" s="54">
        <f>IF(ISBLANK($A138),0,AA138*Mask!G$28)</f>
        <v>0</v>
      </c>
      <c r="CG138" s="54">
        <f>IF(ISBLANK($A138),0,AB138*Mask!H$28)</f>
        <v>0</v>
      </c>
      <c r="CH138" s="54">
        <f>IF(ISBLANK($A138),0,AC138*Mask!I$28)</f>
        <v>0</v>
      </c>
      <c r="CI138" s="54">
        <f>IF(ISBLANK($A138),0,AD138*Mask!J$28)</f>
        <v>0</v>
      </c>
      <c r="CJ138" s="54">
        <f>IF(ISBLANK($A138),0,AE138*Mask!K$28)</f>
        <v>0</v>
      </c>
      <c r="CK138" s="54">
        <f>IF(ISBLANK($A138),0,AF138*Mask!L$28)</f>
        <v>0</v>
      </c>
      <c r="CL138" s="54">
        <f>IF(ISBLANK($A138),0,AG138*Mask!M$28)</f>
        <v>0</v>
      </c>
      <c r="CM138" s="54">
        <f>IF(ISBLANK($A138),0,AH138*Mask!N$28)</f>
        <v>0</v>
      </c>
      <c r="CN138" s="54">
        <f>IF(ISBLANK($A138),0,AI138*Mask!O$28)</f>
        <v>0</v>
      </c>
      <c r="CO138" s="54">
        <f>IF(ISBLANK($A138),0,AJ138*Mask!P$28)</f>
        <v>0</v>
      </c>
      <c r="CP138" s="54">
        <f>IF(ISBLANK($A138),0,AK138*Mask!Q$28)</f>
        <v>0</v>
      </c>
      <c r="CQ138" s="54">
        <f>IF(ISBLANK($A138),0,AL138*Mask!R$28)</f>
        <v>0</v>
      </c>
      <c r="CR138" s="54">
        <f>IF(ISBLANK($A138),0,AM138*Mask!S$28)</f>
        <v>0</v>
      </c>
      <c r="CS138" s="54">
        <f>IF(ISBLANK($A138),0,AN138*Mask!T$28)</f>
        <v>0</v>
      </c>
      <c r="CT138" s="54">
        <f>IF(ISBLANK($A138),0,AO138*Mask!U$28)</f>
        <v>0</v>
      </c>
      <c r="CU138" s="54">
        <f>IF(ISBLANK($A138),0,AP138*Mask!V$28)</f>
        <v>0</v>
      </c>
      <c r="CV138" s="54">
        <f>IF(ISBLANK($A138),0,AQ138*Mask!W$28)</f>
        <v>0</v>
      </c>
      <c r="CW138" s="54">
        <f>IF(ISBLANK($A138),0,AR138*Mask!X$28)</f>
        <v>0</v>
      </c>
      <c r="CX138" s="54">
        <f>IF(ISBLANK($A138),0,AS138*Mask!Y$28)</f>
        <v>0</v>
      </c>
      <c r="CY138" s="54">
        <f>IF(ISBLANK($A138),0,AT138*Mask!Z$28)</f>
        <v>0</v>
      </c>
      <c r="CZ138" s="54">
        <f>IF(ISBLANK($A138),0,AU138*Mask!AA$28)</f>
        <v>0</v>
      </c>
      <c r="DA138" s="54">
        <f>IF(ISBLANK($A138),0,AV138*Mask!AB$28)</f>
        <v>0</v>
      </c>
      <c r="DC138" s="54">
        <f t="shared" ca="1" si="22"/>
        <v>0</v>
      </c>
    </row>
    <row r="139" spans="1:107">
      <c r="A139" s="17"/>
      <c r="B139" s="18"/>
      <c r="C139" s="18"/>
      <c r="D139" s="1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35">
        <v>0</v>
      </c>
      <c r="Y139" s="35">
        <v>0</v>
      </c>
      <c r="Z139" s="20">
        <v>0</v>
      </c>
      <c r="AA139" s="35">
        <f>IF(ISNA(VLOOKUP(A139&amp;B139,'1'!$K$11:$L$50,2,0)),0,VLOOKUP(A139&amp;B139,'1'!$K$11:$L$50,2,0))</f>
        <v>0</v>
      </c>
      <c r="AB139" s="35">
        <f>IF(ISNA(VLOOKUP($A139&amp;$B139,'2'!$K$11:$L$50,2,0)),0,VLOOKUP($A139&amp;$B139,'2'!$K$11:$L$50,2,0))</f>
        <v>0</v>
      </c>
      <c r="AC139" s="35">
        <f>IF(ISNA(VLOOKUP($A139&amp;$B139,'3'!$K$11:$L$50,2,0)),0,VLOOKUP($A139&amp;$B139,'3'!$K$11:$L$50,2,0))</f>
        <v>0</v>
      </c>
      <c r="AD139" s="35">
        <f>IF(ISNA(VLOOKUP($A139&amp;$B139,'4'!$K$11:$L$50,2,0)),0,VLOOKUP($A139&amp;$B139,'4'!$K$11:$L$50,2,0))</f>
        <v>0</v>
      </c>
      <c r="AE139" s="35">
        <f>IF(ISNA(VLOOKUP($A139&amp;$B139,'5'!$K$11:$L$50,2,0)),0,VLOOKUP($A139&amp;$B139,'5'!$K$11:$L$50,2,0))</f>
        <v>0</v>
      </c>
      <c r="AF139" s="35">
        <f>IF(ISNA(VLOOKUP($A139&amp;$B139,'6'!$K$11:$L$50,2,0)),0,VLOOKUP($A139&amp;$B139,'6'!$K$11:$L$50,2,0))</f>
        <v>0</v>
      </c>
      <c r="AG139" s="35">
        <f>IF(ISNA(VLOOKUP($A139&amp;$B139,'7'!$K$11:$L$50,2,0)),0,VLOOKUP($A139&amp;$B139,'7'!$K$11:$L$50,2,0))</f>
        <v>0</v>
      </c>
      <c r="AH139" s="35">
        <f>IF(ISNA(VLOOKUP($A139&amp;$B139,'8'!$K$11:$L$50,2,0)),0,VLOOKUP($A139&amp;$B139,'8'!$K$11:$L$50,2,0))</f>
        <v>0</v>
      </c>
      <c r="AI139" s="35">
        <f>IF(ISNA(VLOOKUP($A139&amp;$B139,'9'!$K$11:$L$50,2,0)),0,VLOOKUP($A139&amp;$B139,'9'!$K$11:$L$50,2,0))</f>
        <v>0</v>
      </c>
      <c r="AJ139" s="35">
        <f>IF(ISNA(VLOOKUP($A139&amp;$B139,'10'!$K$11:$L$50,2,0)),0,VLOOKUP($A139&amp;$B139,'10'!$K$11:$L$50,2,0))</f>
        <v>0</v>
      </c>
      <c r="AK139" s="35">
        <f>IF(ISNA(VLOOKUP($A139&amp;$B139,'11'!$K$11:$L$50,2,0)),0,VLOOKUP($A139&amp;$B139,'11'!$K$11:$L$50,2,0))</f>
        <v>0</v>
      </c>
      <c r="AL139" s="35">
        <f>IF(ISNA(VLOOKUP($A139&amp;$B139,'12'!$K$11:$L$50,2,0)),0,VLOOKUP($A139&amp;$B139,'12'!$K$11:$L$50,2,0))</f>
        <v>0</v>
      </c>
      <c r="AM139" s="35">
        <f>IF(ISNA(VLOOKUP($A139&amp;$B139,'13'!$K$11:$L$50,2,0)),0,VLOOKUP($A139&amp;$B139,'13'!$K$11:$L$50,2,0))</f>
        <v>0</v>
      </c>
      <c r="AN139" s="35">
        <f>IF(ISNA(VLOOKUP($A139&amp;$B139,'14'!$K$11:$L$50,2,0)),0,VLOOKUP($A139&amp;$B139,'14'!$K$11:$L$50,2,0))</f>
        <v>0</v>
      </c>
      <c r="AO139" s="35">
        <f>IF(ISNA(VLOOKUP($A139&amp;$B139,'15'!$K$11:$L$50,2,0)),0,VLOOKUP($A139&amp;$B139,'15'!$K$11:$L$50,2,0))</f>
        <v>0</v>
      </c>
      <c r="AP139" s="35">
        <f>IF(ISNA(VLOOKUP($A139&amp;$B139,'15'!$K$11:$L$50,2,0)),0,VLOOKUP($A139&amp;$B139,'15'!$K$11:$L$50,2,0))</f>
        <v>0</v>
      </c>
      <c r="AQ139" s="35">
        <f>IF(ISNA(VLOOKUP($A139&amp;$B139,'15'!$K$11:$L$50,2,0)),0,VLOOKUP($A139&amp;$B139,'15'!$K$11:$L$50,2,0))</f>
        <v>0</v>
      </c>
      <c r="AR139" s="35">
        <f>IF(ISNA(VLOOKUP($A139&amp;$B139,'15'!$K$11:$L$50,2,0)),0,VLOOKUP($A139&amp;$B139,'15'!$K$11:$L$50,2,0))</f>
        <v>0</v>
      </c>
      <c r="AS139" s="35">
        <f>IF(ISNA(VLOOKUP($A139&amp;$B139,'15'!$K$11:$L$50,2,0)),0,VLOOKUP($A139&amp;$B139,'15'!$K$11:$L$50,2,0))</f>
        <v>0</v>
      </c>
      <c r="AT139" s="35">
        <f>IF(ISNA(VLOOKUP($A139&amp;$B139,'15'!$K$11:$L$50,2,0)),0,VLOOKUP($A139&amp;$B139,'15'!$K$11:$L$50,2,0))</f>
        <v>0</v>
      </c>
      <c r="AU139" s="35">
        <f>IF(ISNA(VLOOKUP($A139&amp;$B139,'15'!$K$11:$L$50,2,0)),0,VLOOKUP($A139&amp;$B139,'15'!$K$11:$L$50,2,0))</f>
        <v>0</v>
      </c>
      <c r="AV139" s="35">
        <f>IF(ISNA(VLOOKUP($A139&amp;$B139,'15'!$K$11:$L$50,2,0)),0,VLOOKUP($A139&amp;$B139,'15'!$K$11:$L$50,2,0))</f>
        <v>0</v>
      </c>
      <c r="AW139" s="25">
        <f t="shared" si="16"/>
        <v>0</v>
      </c>
      <c r="AX139" s="26">
        <f t="shared" ca="1" si="17"/>
        <v>0</v>
      </c>
      <c r="AY139" s="27" t="str">
        <f t="shared" ca="1" si="18"/>
        <v>#</v>
      </c>
      <c r="AZ139" s="24" t="str">
        <f t="shared" ca="1" si="19"/>
        <v>#</v>
      </c>
      <c r="BC139" s="181" t="str">
        <f t="shared" si="20"/>
        <v/>
      </c>
      <c r="BD139" s="182">
        <f t="shared" si="21"/>
        <v>0</v>
      </c>
      <c r="BE139" s="183"/>
      <c r="BF139" s="182"/>
      <c r="BG139" s="182"/>
      <c r="BH139" s="35"/>
      <c r="BI139" s="35">
        <f ca="1">E139*Mask!G$27</f>
        <v>0</v>
      </c>
      <c r="BJ139" s="35">
        <f ca="1">F139*Mask!H$27</f>
        <v>0</v>
      </c>
      <c r="BK139" s="35">
        <f ca="1">G139*Mask!I$27</f>
        <v>0</v>
      </c>
      <c r="BL139" s="35">
        <f ca="1">H139*Mask!J$27</f>
        <v>0</v>
      </c>
      <c r="BM139" s="35">
        <f ca="1">I139*Mask!K$27</f>
        <v>0</v>
      </c>
      <c r="BN139" s="35">
        <f ca="1">J139*Mask!L$27</f>
        <v>0</v>
      </c>
      <c r="BO139" s="35">
        <f ca="1">K139*Mask!M$27</f>
        <v>0</v>
      </c>
      <c r="BP139" s="35">
        <f ca="1">L139*Mask!N$27</f>
        <v>0</v>
      </c>
      <c r="BQ139" s="35">
        <f ca="1">M139*Mask!O$27</f>
        <v>0</v>
      </c>
      <c r="BR139" s="35">
        <f ca="1">N139*Mask!P$27</f>
        <v>0</v>
      </c>
      <c r="BS139" s="35">
        <f ca="1">O139*Mask!Q$27</f>
        <v>0</v>
      </c>
      <c r="BT139" s="35">
        <f ca="1">P139*Mask!R$27</f>
        <v>0</v>
      </c>
      <c r="BU139" s="35">
        <f ca="1">Q139*Mask!S$27</f>
        <v>0</v>
      </c>
      <c r="BV139" s="35">
        <f ca="1">R139*Mask!T$27</f>
        <v>0</v>
      </c>
      <c r="BW139" s="35">
        <f ca="1">S139*Mask!U$27</f>
        <v>0</v>
      </c>
      <c r="BX139" s="35">
        <f ca="1">T139*Mask!V$27</f>
        <v>0</v>
      </c>
      <c r="BY139" s="35">
        <f ca="1">U139*Mask!W$27</f>
        <v>0</v>
      </c>
      <c r="BZ139" s="35">
        <f ca="1">V139*Mask!X$27</f>
        <v>0</v>
      </c>
      <c r="CA139" s="35">
        <f ca="1">W139*Mask!Y$27</f>
        <v>0</v>
      </c>
      <c r="CB139" s="35">
        <f ca="1">X139*Mask!Z$27</f>
        <v>0</v>
      </c>
      <c r="CC139" s="35">
        <f ca="1">Y139*Mask!AA$27</f>
        <v>0</v>
      </c>
      <c r="CD139" s="35">
        <f ca="1">Z139*Mask!AB$27</f>
        <v>0</v>
      </c>
      <c r="CE139" s="54"/>
      <c r="CF139" s="54">
        <f>IF(ISBLANK($A139),0,AA139*Mask!G$28)</f>
        <v>0</v>
      </c>
      <c r="CG139" s="54">
        <f>IF(ISBLANK($A139),0,AB139*Mask!H$28)</f>
        <v>0</v>
      </c>
      <c r="CH139" s="54">
        <f>IF(ISBLANK($A139),0,AC139*Mask!I$28)</f>
        <v>0</v>
      </c>
      <c r="CI139" s="54">
        <f>IF(ISBLANK($A139),0,AD139*Mask!J$28)</f>
        <v>0</v>
      </c>
      <c r="CJ139" s="54">
        <f>IF(ISBLANK($A139),0,AE139*Mask!K$28)</f>
        <v>0</v>
      </c>
      <c r="CK139" s="54">
        <f>IF(ISBLANK($A139),0,AF139*Mask!L$28)</f>
        <v>0</v>
      </c>
      <c r="CL139" s="54">
        <f>IF(ISBLANK($A139),0,AG139*Mask!M$28)</f>
        <v>0</v>
      </c>
      <c r="CM139" s="54">
        <f>IF(ISBLANK($A139),0,AH139*Mask!N$28)</f>
        <v>0</v>
      </c>
      <c r="CN139" s="54">
        <f>IF(ISBLANK($A139),0,AI139*Mask!O$28)</f>
        <v>0</v>
      </c>
      <c r="CO139" s="54">
        <f>IF(ISBLANK($A139),0,AJ139*Mask!P$28)</f>
        <v>0</v>
      </c>
      <c r="CP139" s="54">
        <f>IF(ISBLANK($A139),0,AK139*Mask!Q$28)</f>
        <v>0</v>
      </c>
      <c r="CQ139" s="54">
        <f>IF(ISBLANK($A139),0,AL139*Mask!R$28)</f>
        <v>0</v>
      </c>
      <c r="CR139" s="54">
        <f>IF(ISBLANK($A139),0,AM139*Mask!S$28)</f>
        <v>0</v>
      </c>
      <c r="CS139" s="54">
        <f>IF(ISBLANK($A139),0,AN139*Mask!T$28)</f>
        <v>0</v>
      </c>
      <c r="CT139" s="54">
        <f>IF(ISBLANK($A139),0,AO139*Mask!U$28)</f>
        <v>0</v>
      </c>
      <c r="CU139" s="54">
        <f>IF(ISBLANK($A139),0,AP139*Mask!V$28)</f>
        <v>0</v>
      </c>
      <c r="CV139" s="54">
        <f>IF(ISBLANK($A139),0,AQ139*Mask!W$28)</f>
        <v>0</v>
      </c>
      <c r="CW139" s="54">
        <f>IF(ISBLANK($A139),0,AR139*Mask!X$28)</f>
        <v>0</v>
      </c>
      <c r="CX139" s="54">
        <f>IF(ISBLANK($A139),0,AS139*Mask!Y$28)</f>
        <v>0</v>
      </c>
      <c r="CY139" s="54">
        <f>IF(ISBLANK($A139),0,AT139*Mask!Z$28)</f>
        <v>0</v>
      </c>
      <c r="CZ139" s="54">
        <f>IF(ISBLANK($A139),0,AU139*Mask!AA$28)</f>
        <v>0</v>
      </c>
      <c r="DA139" s="54">
        <f>IF(ISBLANK($A139),0,AV139*Mask!AB$28)</f>
        <v>0</v>
      </c>
      <c r="DC139" s="54">
        <f t="shared" ca="1" si="22"/>
        <v>0</v>
      </c>
    </row>
    <row r="140" spans="1:107">
      <c r="A140" s="17"/>
      <c r="B140" s="18"/>
      <c r="C140" s="18"/>
      <c r="D140" s="19"/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35">
        <v>0</v>
      </c>
      <c r="Y140" s="35">
        <v>0</v>
      </c>
      <c r="Z140" s="20">
        <v>0</v>
      </c>
      <c r="AA140" s="35">
        <f>IF(ISNA(VLOOKUP(A140&amp;B140,'1'!$K$11:$L$50,2,0)),0,VLOOKUP(A140&amp;B140,'1'!$K$11:$L$50,2,0))</f>
        <v>0</v>
      </c>
      <c r="AB140" s="35">
        <f>IF(ISNA(VLOOKUP($A140&amp;$B140,'2'!$K$11:$L$50,2,0)),0,VLOOKUP($A140&amp;$B140,'2'!$K$11:$L$50,2,0))</f>
        <v>0</v>
      </c>
      <c r="AC140" s="35">
        <f>IF(ISNA(VLOOKUP($A140&amp;$B140,'3'!$K$11:$L$50,2,0)),0,VLOOKUP($A140&amp;$B140,'3'!$K$11:$L$50,2,0))</f>
        <v>0</v>
      </c>
      <c r="AD140" s="35">
        <f>IF(ISNA(VLOOKUP($A140&amp;$B140,'4'!$K$11:$L$50,2,0)),0,VLOOKUP($A140&amp;$B140,'4'!$K$11:$L$50,2,0))</f>
        <v>0</v>
      </c>
      <c r="AE140" s="35">
        <f>IF(ISNA(VLOOKUP($A140&amp;$B140,'5'!$K$11:$L$50,2,0)),0,VLOOKUP($A140&amp;$B140,'5'!$K$11:$L$50,2,0))</f>
        <v>0</v>
      </c>
      <c r="AF140" s="35">
        <f>IF(ISNA(VLOOKUP($A140&amp;$B140,'6'!$K$11:$L$50,2,0)),0,VLOOKUP($A140&amp;$B140,'6'!$K$11:$L$50,2,0))</f>
        <v>0</v>
      </c>
      <c r="AG140" s="35">
        <f>IF(ISNA(VLOOKUP($A140&amp;$B140,'7'!$K$11:$L$50,2,0)),0,VLOOKUP($A140&amp;$B140,'7'!$K$11:$L$50,2,0))</f>
        <v>0</v>
      </c>
      <c r="AH140" s="35">
        <f>IF(ISNA(VLOOKUP($A140&amp;$B140,'8'!$K$11:$L$50,2,0)),0,VLOOKUP($A140&amp;$B140,'8'!$K$11:$L$50,2,0))</f>
        <v>0</v>
      </c>
      <c r="AI140" s="35">
        <f>IF(ISNA(VLOOKUP($A140&amp;$B140,'9'!$K$11:$L$50,2,0)),0,VLOOKUP($A140&amp;$B140,'9'!$K$11:$L$50,2,0))</f>
        <v>0</v>
      </c>
      <c r="AJ140" s="35">
        <f>IF(ISNA(VLOOKUP($A140&amp;$B140,'10'!$K$11:$L$50,2,0)),0,VLOOKUP($A140&amp;$B140,'10'!$K$11:$L$50,2,0))</f>
        <v>0</v>
      </c>
      <c r="AK140" s="35">
        <f>IF(ISNA(VLOOKUP($A140&amp;$B140,'11'!$K$11:$L$50,2,0)),0,VLOOKUP($A140&amp;$B140,'11'!$K$11:$L$50,2,0))</f>
        <v>0</v>
      </c>
      <c r="AL140" s="35">
        <f>IF(ISNA(VLOOKUP($A140&amp;$B140,'12'!$K$11:$L$50,2,0)),0,VLOOKUP($A140&amp;$B140,'12'!$K$11:$L$50,2,0))</f>
        <v>0</v>
      </c>
      <c r="AM140" s="35">
        <f>IF(ISNA(VLOOKUP($A140&amp;$B140,'13'!$K$11:$L$50,2,0)),0,VLOOKUP($A140&amp;$B140,'13'!$K$11:$L$50,2,0))</f>
        <v>0</v>
      </c>
      <c r="AN140" s="35">
        <f>IF(ISNA(VLOOKUP($A140&amp;$B140,'14'!$K$11:$L$50,2,0)),0,VLOOKUP($A140&amp;$B140,'14'!$K$11:$L$50,2,0))</f>
        <v>0</v>
      </c>
      <c r="AO140" s="35">
        <f>IF(ISNA(VLOOKUP($A140&amp;$B140,'15'!$K$11:$L$50,2,0)),0,VLOOKUP($A140&amp;$B140,'15'!$K$11:$L$50,2,0))</f>
        <v>0</v>
      </c>
      <c r="AP140" s="35">
        <f>IF(ISNA(VLOOKUP($A140&amp;$B140,'15'!$K$11:$L$50,2,0)),0,VLOOKUP($A140&amp;$B140,'15'!$K$11:$L$50,2,0))</f>
        <v>0</v>
      </c>
      <c r="AQ140" s="35">
        <f>IF(ISNA(VLOOKUP($A140&amp;$B140,'15'!$K$11:$L$50,2,0)),0,VLOOKUP($A140&amp;$B140,'15'!$K$11:$L$50,2,0))</f>
        <v>0</v>
      </c>
      <c r="AR140" s="35">
        <f>IF(ISNA(VLOOKUP($A140&amp;$B140,'15'!$K$11:$L$50,2,0)),0,VLOOKUP($A140&amp;$B140,'15'!$K$11:$L$50,2,0))</f>
        <v>0</v>
      </c>
      <c r="AS140" s="35">
        <f>IF(ISNA(VLOOKUP($A140&amp;$B140,'15'!$K$11:$L$50,2,0)),0,VLOOKUP($A140&amp;$B140,'15'!$K$11:$L$50,2,0))</f>
        <v>0</v>
      </c>
      <c r="AT140" s="35">
        <f>IF(ISNA(VLOOKUP($A140&amp;$B140,'15'!$K$11:$L$50,2,0)),0,VLOOKUP($A140&amp;$B140,'15'!$K$11:$L$50,2,0))</f>
        <v>0</v>
      </c>
      <c r="AU140" s="35">
        <f>IF(ISNA(VLOOKUP($A140&amp;$B140,'15'!$K$11:$L$50,2,0)),0,VLOOKUP($A140&amp;$B140,'15'!$K$11:$L$50,2,0))</f>
        <v>0</v>
      </c>
      <c r="AV140" s="35">
        <f>IF(ISNA(VLOOKUP($A140&amp;$B140,'15'!$K$11:$L$50,2,0)),0,VLOOKUP($A140&amp;$B140,'15'!$K$11:$L$50,2,0))</f>
        <v>0</v>
      </c>
      <c r="AW140" s="25">
        <f t="shared" si="16"/>
        <v>0</v>
      </c>
      <c r="AX140" s="26">
        <f t="shared" ca="1" si="17"/>
        <v>0</v>
      </c>
      <c r="AY140" s="27" t="str">
        <f t="shared" ca="1" si="18"/>
        <v>#</v>
      </c>
      <c r="AZ140" s="24" t="str">
        <f t="shared" ca="1" si="19"/>
        <v>#</v>
      </c>
      <c r="BC140" s="181" t="str">
        <f t="shared" si="20"/>
        <v/>
      </c>
      <c r="BD140" s="182">
        <f t="shared" si="21"/>
        <v>0</v>
      </c>
      <c r="BE140" s="183"/>
      <c r="BF140" s="182"/>
      <c r="BG140" s="182"/>
      <c r="BH140" s="35"/>
      <c r="BI140" s="35">
        <f ca="1">E140*Mask!G$27</f>
        <v>0</v>
      </c>
      <c r="BJ140" s="35">
        <f ca="1">F140*Mask!H$27</f>
        <v>0</v>
      </c>
      <c r="BK140" s="35">
        <f ca="1">G140*Mask!I$27</f>
        <v>0</v>
      </c>
      <c r="BL140" s="35">
        <f ca="1">H140*Mask!J$27</f>
        <v>0</v>
      </c>
      <c r="BM140" s="35">
        <f ca="1">I140*Mask!K$27</f>
        <v>0</v>
      </c>
      <c r="BN140" s="35">
        <f ca="1">J140*Mask!L$27</f>
        <v>0</v>
      </c>
      <c r="BO140" s="35">
        <f ca="1">K140*Mask!M$27</f>
        <v>0</v>
      </c>
      <c r="BP140" s="35">
        <f ca="1">L140*Mask!N$27</f>
        <v>0</v>
      </c>
      <c r="BQ140" s="35">
        <f ca="1">M140*Mask!O$27</f>
        <v>0</v>
      </c>
      <c r="BR140" s="35">
        <f ca="1">N140*Mask!P$27</f>
        <v>0</v>
      </c>
      <c r="BS140" s="35">
        <f ca="1">O140*Mask!Q$27</f>
        <v>0</v>
      </c>
      <c r="BT140" s="35">
        <f ca="1">P140*Mask!R$27</f>
        <v>0</v>
      </c>
      <c r="BU140" s="35">
        <f ca="1">Q140*Mask!S$27</f>
        <v>0</v>
      </c>
      <c r="BV140" s="35">
        <f ca="1">R140*Mask!T$27</f>
        <v>0</v>
      </c>
      <c r="BW140" s="35">
        <f ca="1">S140*Mask!U$27</f>
        <v>0</v>
      </c>
      <c r="BX140" s="35">
        <f ca="1">T140*Mask!V$27</f>
        <v>0</v>
      </c>
      <c r="BY140" s="35">
        <f ca="1">U140*Mask!W$27</f>
        <v>0</v>
      </c>
      <c r="BZ140" s="35">
        <f ca="1">V140*Mask!X$27</f>
        <v>0</v>
      </c>
      <c r="CA140" s="35">
        <f ca="1">W140*Mask!Y$27</f>
        <v>0</v>
      </c>
      <c r="CB140" s="35">
        <f ca="1">X140*Mask!Z$27</f>
        <v>0</v>
      </c>
      <c r="CC140" s="35">
        <f ca="1">Y140*Mask!AA$27</f>
        <v>0</v>
      </c>
      <c r="CD140" s="35">
        <f ca="1">Z140*Mask!AB$27</f>
        <v>0</v>
      </c>
      <c r="CE140" s="54"/>
      <c r="CF140" s="54">
        <f>IF(ISBLANK($A140),0,AA140*Mask!G$28)</f>
        <v>0</v>
      </c>
      <c r="CG140" s="54">
        <f>IF(ISBLANK($A140),0,AB140*Mask!H$28)</f>
        <v>0</v>
      </c>
      <c r="CH140" s="54">
        <f>IF(ISBLANK($A140),0,AC140*Mask!I$28)</f>
        <v>0</v>
      </c>
      <c r="CI140" s="54">
        <f>IF(ISBLANK($A140),0,AD140*Mask!J$28)</f>
        <v>0</v>
      </c>
      <c r="CJ140" s="54">
        <f>IF(ISBLANK($A140),0,AE140*Mask!K$28)</f>
        <v>0</v>
      </c>
      <c r="CK140" s="54">
        <f>IF(ISBLANK($A140),0,AF140*Mask!L$28)</f>
        <v>0</v>
      </c>
      <c r="CL140" s="54">
        <f>IF(ISBLANK($A140),0,AG140*Mask!M$28)</f>
        <v>0</v>
      </c>
      <c r="CM140" s="54">
        <f>IF(ISBLANK($A140),0,AH140*Mask!N$28)</f>
        <v>0</v>
      </c>
      <c r="CN140" s="54">
        <f>IF(ISBLANK($A140),0,AI140*Mask!O$28)</f>
        <v>0</v>
      </c>
      <c r="CO140" s="54">
        <f>IF(ISBLANK($A140),0,AJ140*Mask!P$28)</f>
        <v>0</v>
      </c>
      <c r="CP140" s="54">
        <f>IF(ISBLANK($A140),0,AK140*Mask!Q$28)</f>
        <v>0</v>
      </c>
      <c r="CQ140" s="54">
        <f>IF(ISBLANK($A140),0,AL140*Mask!R$28)</f>
        <v>0</v>
      </c>
      <c r="CR140" s="54">
        <f>IF(ISBLANK($A140),0,AM140*Mask!S$28)</f>
        <v>0</v>
      </c>
      <c r="CS140" s="54">
        <f>IF(ISBLANK($A140),0,AN140*Mask!T$28)</f>
        <v>0</v>
      </c>
      <c r="CT140" s="54">
        <f>IF(ISBLANK($A140),0,AO140*Mask!U$28)</f>
        <v>0</v>
      </c>
      <c r="CU140" s="54">
        <f>IF(ISBLANK($A140),0,AP140*Mask!V$28)</f>
        <v>0</v>
      </c>
      <c r="CV140" s="54">
        <f>IF(ISBLANK($A140),0,AQ140*Mask!W$28)</f>
        <v>0</v>
      </c>
      <c r="CW140" s="54">
        <f>IF(ISBLANK($A140),0,AR140*Mask!X$28)</f>
        <v>0</v>
      </c>
      <c r="CX140" s="54">
        <f>IF(ISBLANK($A140),0,AS140*Mask!Y$28)</f>
        <v>0</v>
      </c>
      <c r="CY140" s="54">
        <f>IF(ISBLANK($A140),0,AT140*Mask!Z$28)</f>
        <v>0</v>
      </c>
      <c r="CZ140" s="54">
        <f>IF(ISBLANK($A140),0,AU140*Mask!AA$28)</f>
        <v>0</v>
      </c>
      <c r="DA140" s="54">
        <f>IF(ISBLANK($A140),0,AV140*Mask!AB$28)</f>
        <v>0</v>
      </c>
      <c r="DC140" s="54">
        <f t="shared" ca="1" si="22"/>
        <v>0</v>
      </c>
    </row>
    <row r="141" spans="1:107">
      <c r="A141" s="17"/>
      <c r="B141" s="18"/>
      <c r="C141" s="18"/>
      <c r="D141" s="19"/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35">
        <v>0</v>
      </c>
      <c r="Y141" s="35">
        <v>0</v>
      </c>
      <c r="Z141" s="20">
        <v>0</v>
      </c>
      <c r="AA141" s="35">
        <f>IF(ISNA(VLOOKUP(A141&amp;B141,'1'!$K$11:$L$50,2,0)),0,VLOOKUP(A141&amp;B141,'1'!$K$11:$L$50,2,0))</f>
        <v>0</v>
      </c>
      <c r="AB141" s="35">
        <f>IF(ISNA(VLOOKUP($A141&amp;$B141,'2'!$K$11:$L$50,2,0)),0,VLOOKUP($A141&amp;$B141,'2'!$K$11:$L$50,2,0))</f>
        <v>0</v>
      </c>
      <c r="AC141" s="35">
        <f>IF(ISNA(VLOOKUP($A141&amp;$B141,'3'!$K$11:$L$50,2,0)),0,VLOOKUP($A141&amp;$B141,'3'!$K$11:$L$50,2,0))</f>
        <v>0</v>
      </c>
      <c r="AD141" s="35">
        <f>IF(ISNA(VLOOKUP($A141&amp;$B141,'4'!$K$11:$L$50,2,0)),0,VLOOKUP($A141&amp;$B141,'4'!$K$11:$L$50,2,0))</f>
        <v>0</v>
      </c>
      <c r="AE141" s="35">
        <f>IF(ISNA(VLOOKUP($A141&amp;$B141,'5'!$K$11:$L$50,2,0)),0,VLOOKUP($A141&amp;$B141,'5'!$K$11:$L$50,2,0))</f>
        <v>0</v>
      </c>
      <c r="AF141" s="35">
        <f>IF(ISNA(VLOOKUP($A141&amp;$B141,'6'!$K$11:$L$50,2,0)),0,VLOOKUP($A141&amp;$B141,'6'!$K$11:$L$50,2,0))</f>
        <v>0</v>
      </c>
      <c r="AG141" s="35">
        <f>IF(ISNA(VLOOKUP($A141&amp;$B141,'7'!$K$11:$L$50,2,0)),0,VLOOKUP($A141&amp;$B141,'7'!$K$11:$L$50,2,0))</f>
        <v>0</v>
      </c>
      <c r="AH141" s="35">
        <f>IF(ISNA(VLOOKUP($A141&amp;$B141,'8'!$K$11:$L$50,2,0)),0,VLOOKUP($A141&amp;$B141,'8'!$K$11:$L$50,2,0))</f>
        <v>0</v>
      </c>
      <c r="AI141" s="35">
        <f>IF(ISNA(VLOOKUP($A141&amp;$B141,'9'!$K$11:$L$50,2,0)),0,VLOOKUP($A141&amp;$B141,'9'!$K$11:$L$50,2,0))</f>
        <v>0</v>
      </c>
      <c r="AJ141" s="35">
        <f>IF(ISNA(VLOOKUP($A141&amp;$B141,'10'!$K$11:$L$50,2,0)),0,VLOOKUP($A141&amp;$B141,'10'!$K$11:$L$50,2,0))</f>
        <v>0</v>
      </c>
      <c r="AK141" s="35">
        <f>IF(ISNA(VLOOKUP($A141&amp;$B141,'11'!$K$11:$L$50,2,0)),0,VLOOKUP($A141&amp;$B141,'11'!$K$11:$L$50,2,0))</f>
        <v>0</v>
      </c>
      <c r="AL141" s="35">
        <f>IF(ISNA(VLOOKUP($A141&amp;$B141,'12'!$K$11:$L$50,2,0)),0,VLOOKUP($A141&amp;$B141,'12'!$K$11:$L$50,2,0))</f>
        <v>0</v>
      </c>
      <c r="AM141" s="35">
        <f>IF(ISNA(VLOOKUP($A141&amp;$B141,'13'!$K$11:$L$50,2,0)),0,VLOOKUP($A141&amp;$B141,'13'!$K$11:$L$50,2,0))</f>
        <v>0</v>
      </c>
      <c r="AN141" s="35">
        <f>IF(ISNA(VLOOKUP($A141&amp;$B141,'14'!$K$11:$L$50,2,0)),0,VLOOKUP($A141&amp;$B141,'14'!$K$11:$L$50,2,0))</f>
        <v>0</v>
      </c>
      <c r="AO141" s="35">
        <f>IF(ISNA(VLOOKUP($A141&amp;$B141,'15'!$K$11:$L$50,2,0)),0,VLOOKUP($A141&amp;$B141,'15'!$K$11:$L$50,2,0))</f>
        <v>0</v>
      </c>
      <c r="AP141" s="35">
        <f>IF(ISNA(VLOOKUP($A141&amp;$B141,'15'!$K$11:$L$50,2,0)),0,VLOOKUP($A141&amp;$B141,'15'!$K$11:$L$50,2,0))</f>
        <v>0</v>
      </c>
      <c r="AQ141" s="35">
        <f>IF(ISNA(VLOOKUP($A141&amp;$B141,'15'!$K$11:$L$50,2,0)),0,VLOOKUP($A141&amp;$B141,'15'!$K$11:$L$50,2,0))</f>
        <v>0</v>
      </c>
      <c r="AR141" s="35">
        <f>IF(ISNA(VLOOKUP($A141&amp;$B141,'15'!$K$11:$L$50,2,0)),0,VLOOKUP($A141&amp;$B141,'15'!$K$11:$L$50,2,0))</f>
        <v>0</v>
      </c>
      <c r="AS141" s="35">
        <f>IF(ISNA(VLOOKUP($A141&amp;$B141,'15'!$K$11:$L$50,2,0)),0,VLOOKUP($A141&amp;$B141,'15'!$K$11:$L$50,2,0))</f>
        <v>0</v>
      </c>
      <c r="AT141" s="35">
        <f>IF(ISNA(VLOOKUP($A141&amp;$B141,'15'!$K$11:$L$50,2,0)),0,VLOOKUP($A141&amp;$B141,'15'!$K$11:$L$50,2,0))</f>
        <v>0</v>
      </c>
      <c r="AU141" s="35">
        <f>IF(ISNA(VLOOKUP($A141&amp;$B141,'15'!$K$11:$L$50,2,0)),0,VLOOKUP($A141&amp;$B141,'15'!$K$11:$L$50,2,0))</f>
        <v>0</v>
      </c>
      <c r="AV141" s="35">
        <f>IF(ISNA(VLOOKUP($A141&amp;$B141,'15'!$K$11:$L$50,2,0)),0,VLOOKUP($A141&amp;$B141,'15'!$K$11:$L$50,2,0))</f>
        <v>0</v>
      </c>
      <c r="AW141" s="25">
        <f t="shared" si="16"/>
        <v>0</v>
      </c>
      <c r="AX141" s="26">
        <f t="shared" ca="1" si="17"/>
        <v>0</v>
      </c>
      <c r="AY141" s="27" t="str">
        <f t="shared" ca="1" si="18"/>
        <v>#</v>
      </c>
      <c r="AZ141" s="24" t="str">
        <f t="shared" ca="1" si="19"/>
        <v>#</v>
      </c>
      <c r="BC141" s="181" t="str">
        <f t="shared" si="20"/>
        <v/>
      </c>
      <c r="BD141" s="182">
        <f t="shared" si="21"/>
        <v>0</v>
      </c>
      <c r="BE141" s="183"/>
      <c r="BF141" s="182"/>
      <c r="BG141" s="182"/>
      <c r="BH141" s="35"/>
      <c r="BI141" s="35">
        <f ca="1">E141*Mask!G$27</f>
        <v>0</v>
      </c>
      <c r="BJ141" s="35">
        <f ca="1">F141*Mask!H$27</f>
        <v>0</v>
      </c>
      <c r="BK141" s="35">
        <f ca="1">G141*Mask!I$27</f>
        <v>0</v>
      </c>
      <c r="BL141" s="35">
        <f ca="1">H141*Mask!J$27</f>
        <v>0</v>
      </c>
      <c r="BM141" s="35">
        <f ca="1">I141*Mask!K$27</f>
        <v>0</v>
      </c>
      <c r="BN141" s="35">
        <f ca="1">J141*Mask!L$27</f>
        <v>0</v>
      </c>
      <c r="BO141" s="35">
        <f ca="1">K141*Mask!M$27</f>
        <v>0</v>
      </c>
      <c r="BP141" s="35">
        <f ca="1">L141*Mask!N$27</f>
        <v>0</v>
      </c>
      <c r="BQ141" s="35">
        <f ca="1">M141*Mask!O$27</f>
        <v>0</v>
      </c>
      <c r="BR141" s="35">
        <f ca="1">N141*Mask!P$27</f>
        <v>0</v>
      </c>
      <c r="BS141" s="35">
        <f ca="1">O141*Mask!Q$27</f>
        <v>0</v>
      </c>
      <c r="BT141" s="35">
        <f ca="1">P141*Mask!R$27</f>
        <v>0</v>
      </c>
      <c r="BU141" s="35">
        <f ca="1">Q141*Mask!S$27</f>
        <v>0</v>
      </c>
      <c r="BV141" s="35">
        <f ca="1">R141*Mask!T$27</f>
        <v>0</v>
      </c>
      <c r="BW141" s="35">
        <f ca="1">S141*Mask!U$27</f>
        <v>0</v>
      </c>
      <c r="BX141" s="35">
        <f ca="1">T141*Mask!V$27</f>
        <v>0</v>
      </c>
      <c r="BY141" s="35">
        <f ca="1">U141*Mask!W$27</f>
        <v>0</v>
      </c>
      <c r="BZ141" s="35">
        <f ca="1">V141*Mask!X$27</f>
        <v>0</v>
      </c>
      <c r="CA141" s="35">
        <f ca="1">W141*Mask!Y$27</f>
        <v>0</v>
      </c>
      <c r="CB141" s="35">
        <f ca="1">X141*Mask!Z$27</f>
        <v>0</v>
      </c>
      <c r="CC141" s="35">
        <f ca="1">Y141*Mask!AA$27</f>
        <v>0</v>
      </c>
      <c r="CD141" s="35">
        <f ca="1">Z141*Mask!AB$27</f>
        <v>0</v>
      </c>
      <c r="CE141" s="54"/>
      <c r="CF141" s="54">
        <f>IF(ISBLANK($A141),0,AA141*Mask!G$28)</f>
        <v>0</v>
      </c>
      <c r="CG141" s="54">
        <f>IF(ISBLANK($A141),0,AB141*Mask!H$28)</f>
        <v>0</v>
      </c>
      <c r="CH141" s="54">
        <f>IF(ISBLANK($A141),0,AC141*Mask!I$28)</f>
        <v>0</v>
      </c>
      <c r="CI141" s="54">
        <f>IF(ISBLANK($A141),0,AD141*Mask!J$28)</f>
        <v>0</v>
      </c>
      <c r="CJ141" s="54">
        <f>IF(ISBLANK($A141),0,AE141*Mask!K$28)</f>
        <v>0</v>
      </c>
      <c r="CK141" s="54">
        <f>IF(ISBLANK($A141),0,AF141*Mask!L$28)</f>
        <v>0</v>
      </c>
      <c r="CL141" s="54">
        <f>IF(ISBLANK($A141),0,AG141*Mask!M$28)</f>
        <v>0</v>
      </c>
      <c r="CM141" s="54">
        <f>IF(ISBLANK($A141),0,AH141*Mask!N$28)</f>
        <v>0</v>
      </c>
      <c r="CN141" s="54">
        <f>IF(ISBLANK($A141),0,AI141*Mask!O$28)</f>
        <v>0</v>
      </c>
      <c r="CO141" s="54">
        <f>IF(ISBLANK($A141),0,AJ141*Mask!P$28)</f>
        <v>0</v>
      </c>
      <c r="CP141" s="54">
        <f>IF(ISBLANK($A141),0,AK141*Mask!Q$28)</f>
        <v>0</v>
      </c>
      <c r="CQ141" s="54">
        <f>IF(ISBLANK($A141),0,AL141*Mask!R$28)</f>
        <v>0</v>
      </c>
      <c r="CR141" s="54">
        <f>IF(ISBLANK($A141),0,AM141*Mask!S$28)</f>
        <v>0</v>
      </c>
      <c r="CS141" s="54">
        <f>IF(ISBLANK($A141),0,AN141*Mask!T$28)</f>
        <v>0</v>
      </c>
      <c r="CT141" s="54">
        <f>IF(ISBLANK($A141),0,AO141*Mask!U$28)</f>
        <v>0</v>
      </c>
      <c r="CU141" s="54">
        <f>IF(ISBLANK($A141),0,AP141*Mask!V$28)</f>
        <v>0</v>
      </c>
      <c r="CV141" s="54">
        <f>IF(ISBLANK($A141),0,AQ141*Mask!W$28)</f>
        <v>0</v>
      </c>
      <c r="CW141" s="54">
        <f>IF(ISBLANK($A141),0,AR141*Mask!X$28)</f>
        <v>0</v>
      </c>
      <c r="CX141" s="54">
        <f>IF(ISBLANK($A141),0,AS141*Mask!Y$28)</f>
        <v>0</v>
      </c>
      <c r="CY141" s="54">
        <f>IF(ISBLANK($A141),0,AT141*Mask!Z$28)</f>
        <v>0</v>
      </c>
      <c r="CZ141" s="54">
        <f>IF(ISBLANK($A141),0,AU141*Mask!AA$28)</f>
        <v>0</v>
      </c>
      <c r="DA141" s="54">
        <f>IF(ISBLANK($A141),0,AV141*Mask!AB$28)</f>
        <v>0</v>
      </c>
      <c r="DC141" s="54">
        <f t="shared" ca="1" si="22"/>
        <v>0</v>
      </c>
    </row>
    <row r="142" spans="1:107">
      <c r="A142" s="17"/>
      <c r="B142" s="18"/>
      <c r="C142" s="18"/>
      <c r="D142" s="19"/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35">
        <v>0</v>
      </c>
      <c r="Y142" s="35">
        <v>0</v>
      </c>
      <c r="Z142" s="20">
        <v>0</v>
      </c>
      <c r="AA142" s="35">
        <f>IF(ISNA(VLOOKUP(A142&amp;B142,'1'!$K$11:$L$50,2,0)),0,VLOOKUP(A142&amp;B142,'1'!$K$11:$L$50,2,0))</f>
        <v>0</v>
      </c>
      <c r="AB142" s="35">
        <f>IF(ISNA(VLOOKUP($A142&amp;$B142,'2'!$K$11:$L$50,2,0)),0,VLOOKUP($A142&amp;$B142,'2'!$K$11:$L$50,2,0))</f>
        <v>0</v>
      </c>
      <c r="AC142" s="35">
        <f>IF(ISNA(VLOOKUP($A142&amp;$B142,'3'!$K$11:$L$50,2,0)),0,VLOOKUP($A142&amp;$B142,'3'!$K$11:$L$50,2,0))</f>
        <v>0</v>
      </c>
      <c r="AD142" s="35">
        <f>IF(ISNA(VLOOKUP($A142&amp;$B142,'4'!$K$11:$L$50,2,0)),0,VLOOKUP($A142&amp;$B142,'4'!$K$11:$L$50,2,0))</f>
        <v>0</v>
      </c>
      <c r="AE142" s="35">
        <f>IF(ISNA(VLOOKUP($A142&amp;$B142,'5'!$K$11:$L$50,2,0)),0,VLOOKUP($A142&amp;$B142,'5'!$K$11:$L$50,2,0))</f>
        <v>0</v>
      </c>
      <c r="AF142" s="35">
        <f>IF(ISNA(VLOOKUP($A142&amp;$B142,'6'!$K$11:$L$50,2,0)),0,VLOOKUP($A142&amp;$B142,'6'!$K$11:$L$50,2,0))</f>
        <v>0</v>
      </c>
      <c r="AG142" s="35">
        <f>IF(ISNA(VLOOKUP($A142&amp;$B142,'7'!$K$11:$L$50,2,0)),0,VLOOKUP($A142&amp;$B142,'7'!$K$11:$L$50,2,0))</f>
        <v>0</v>
      </c>
      <c r="AH142" s="35">
        <f>IF(ISNA(VLOOKUP($A142&amp;$B142,'8'!$K$11:$L$50,2,0)),0,VLOOKUP($A142&amp;$B142,'8'!$K$11:$L$50,2,0))</f>
        <v>0</v>
      </c>
      <c r="AI142" s="35">
        <f>IF(ISNA(VLOOKUP($A142&amp;$B142,'9'!$K$11:$L$50,2,0)),0,VLOOKUP($A142&amp;$B142,'9'!$K$11:$L$50,2,0))</f>
        <v>0</v>
      </c>
      <c r="AJ142" s="35">
        <f>IF(ISNA(VLOOKUP($A142&amp;$B142,'10'!$K$11:$L$50,2,0)),0,VLOOKUP($A142&amp;$B142,'10'!$K$11:$L$50,2,0))</f>
        <v>0</v>
      </c>
      <c r="AK142" s="35">
        <f>IF(ISNA(VLOOKUP($A142&amp;$B142,'11'!$K$11:$L$50,2,0)),0,VLOOKUP($A142&amp;$B142,'11'!$K$11:$L$50,2,0))</f>
        <v>0</v>
      </c>
      <c r="AL142" s="35">
        <f>IF(ISNA(VLOOKUP($A142&amp;$B142,'12'!$K$11:$L$50,2,0)),0,VLOOKUP($A142&amp;$B142,'12'!$K$11:$L$50,2,0))</f>
        <v>0</v>
      </c>
      <c r="AM142" s="35">
        <f>IF(ISNA(VLOOKUP($A142&amp;$B142,'13'!$K$11:$L$50,2,0)),0,VLOOKUP($A142&amp;$B142,'13'!$K$11:$L$50,2,0))</f>
        <v>0</v>
      </c>
      <c r="AN142" s="35">
        <f>IF(ISNA(VLOOKUP($A142&amp;$B142,'14'!$K$11:$L$50,2,0)),0,VLOOKUP($A142&amp;$B142,'14'!$K$11:$L$50,2,0))</f>
        <v>0</v>
      </c>
      <c r="AO142" s="35">
        <f>IF(ISNA(VLOOKUP($A142&amp;$B142,'15'!$K$11:$L$50,2,0)),0,VLOOKUP($A142&amp;$B142,'15'!$K$11:$L$50,2,0))</f>
        <v>0</v>
      </c>
      <c r="AP142" s="35">
        <f>IF(ISNA(VLOOKUP($A142&amp;$B142,'15'!$K$11:$L$50,2,0)),0,VLOOKUP($A142&amp;$B142,'15'!$K$11:$L$50,2,0))</f>
        <v>0</v>
      </c>
      <c r="AQ142" s="35">
        <f>IF(ISNA(VLOOKUP($A142&amp;$B142,'15'!$K$11:$L$50,2,0)),0,VLOOKUP($A142&amp;$B142,'15'!$K$11:$L$50,2,0))</f>
        <v>0</v>
      </c>
      <c r="AR142" s="35">
        <f>IF(ISNA(VLOOKUP($A142&amp;$B142,'15'!$K$11:$L$50,2,0)),0,VLOOKUP($A142&amp;$B142,'15'!$K$11:$L$50,2,0))</f>
        <v>0</v>
      </c>
      <c r="AS142" s="35">
        <f>IF(ISNA(VLOOKUP($A142&amp;$B142,'15'!$K$11:$L$50,2,0)),0,VLOOKUP($A142&amp;$B142,'15'!$K$11:$L$50,2,0))</f>
        <v>0</v>
      </c>
      <c r="AT142" s="35">
        <f>IF(ISNA(VLOOKUP($A142&amp;$B142,'15'!$K$11:$L$50,2,0)),0,VLOOKUP($A142&amp;$B142,'15'!$K$11:$L$50,2,0))</f>
        <v>0</v>
      </c>
      <c r="AU142" s="35">
        <f>IF(ISNA(VLOOKUP($A142&amp;$B142,'15'!$K$11:$L$50,2,0)),0,VLOOKUP($A142&amp;$B142,'15'!$K$11:$L$50,2,0))</f>
        <v>0</v>
      </c>
      <c r="AV142" s="35">
        <f>IF(ISNA(VLOOKUP($A142&amp;$B142,'15'!$K$11:$L$50,2,0)),0,VLOOKUP($A142&amp;$B142,'15'!$K$11:$L$50,2,0))</f>
        <v>0</v>
      </c>
      <c r="AW142" s="25">
        <f t="shared" si="16"/>
        <v>0</v>
      </c>
      <c r="AX142" s="26">
        <f t="shared" ca="1" si="17"/>
        <v>0</v>
      </c>
      <c r="AY142" s="27" t="str">
        <f t="shared" ca="1" si="18"/>
        <v>#</v>
      </c>
      <c r="AZ142" s="24" t="str">
        <f t="shared" ca="1" si="19"/>
        <v>#</v>
      </c>
      <c r="BC142" s="181" t="str">
        <f t="shared" si="20"/>
        <v/>
      </c>
      <c r="BD142" s="182">
        <f t="shared" si="21"/>
        <v>0</v>
      </c>
      <c r="BE142" s="183"/>
      <c r="BF142" s="182"/>
      <c r="BG142" s="182"/>
      <c r="BH142" s="35"/>
      <c r="BI142" s="35">
        <f ca="1">E142*Mask!G$27</f>
        <v>0</v>
      </c>
      <c r="BJ142" s="35">
        <f ca="1">F142*Mask!H$27</f>
        <v>0</v>
      </c>
      <c r="BK142" s="35">
        <f ca="1">G142*Mask!I$27</f>
        <v>0</v>
      </c>
      <c r="BL142" s="35">
        <f ca="1">H142*Mask!J$27</f>
        <v>0</v>
      </c>
      <c r="BM142" s="35">
        <f ca="1">I142*Mask!K$27</f>
        <v>0</v>
      </c>
      <c r="BN142" s="35">
        <f ca="1">J142*Mask!L$27</f>
        <v>0</v>
      </c>
      <c r="BO142" s="35">
        <f ca="1">K142*Mask!M$27</f>
        <v>0</v>
      </c>
      <c r="BP142" s="35">
        <f ca="1">L142*Mask!N$27</f>
        <v>0</v>
      </c>
      <c r="BQ142" s="35">
        <f ca="1">M142*Mask!O$27</f>
        <v>0</v>
      </c>
      <c r="BR142" s="35">
        <f ca="1">N142*Mask!P$27</f>
        <v>0</v>
      </c>
      <c r="BS142" s="35">
        <f ca="1">O142*Mask!Q$27</f>
        <v>0</v>
      </c>
      <c r="BT142" s="35">
        <f ca="1">P142*Mask!R$27</f>
        <v>0</v>
      </c>
      <c r="BU142" s="35">
        <f ca="1">Q142*Mask!S$27</f>
        <v>0</v>
      </c>
      <c r="BV142" s="35">
        <f ca="1">R142*Mask!T$27</f>
        <v>0</v>
      </c>
      <c r="BW142" s="35">
        <f ca="1">S142*Mask!U$27</f>
        <v>0</v>
      </c>
      <c r="BX142" s="35">
        <f ca="1">T142*Mask!V$27</f>
        <v>0</v>
      </c>
      <c r="BY142" s="35">
        <f ca="1">U142*Mask!W$27</f>
        <v>0</v>
      </c>
      <c r="BZ142" s="35">
        <f ca="1">V142*Mask!X$27</f>
        <v>0</v>
      </c>
      <c r="CA142" s="35">
        <f ca="1">W142*Mask!Y$27</f>
        <v>0</v>
      </c>
      <c r="CB142" s="35">
        <f ca="1">X142*Mask!Z$27</f>
        <v>0</v>
      </c>
      <c r="CC142" s="35">
        <f ca="1">Y142*Mask!AA$27</f>
        <v>0</v>
      </c>
      <c r="CD142" s="35">
        <f ca="1">Z142*Mask!AB$27</f>
        <v>0</v>
      </c>
      <c r="CE142" s="54"/>
      <c r="CF142" s="54">
        <f>IF(ISBLANK($A142),0,AA142*Mask!G$28)</f>
        <v>0</v>
      </c>
      <c r="CG142" s="54">
        <f>IF(ISBLANK($A142),0,AB142*Mask!H$28)</f>
        <v>0</v>
      </c>
      <c r="CH142" s="54">
        <f>IF(ISBLANK($A142),0,AC142*Mask!I$28)</f>
        <v>0</v>
      </c>
      <c r="CI142" s="54">
        <f>IF(ISBLANK($A142),0,AD142*Mask!J$28)</f>
        <v>0</v>
      </c>
      <c r="CJ142" s="54">
        <f>IF(ISBLANK($A142),0,AE142*Mask!K$28)</f>
        <v>0</v>
      </c>
      <c r="CK142" s="54">
        <f>IF(ISBLANK($A142),0,AF142*Mask!L$28)</f>
        <v>0</v>
      </c>
      <c r="CL142" s="54">
        <f>IF(ISBLANK($A142),0,AG142*Mask!M$28)</f>
        <v>0</v>
      </c>
      <c r="CM142" s="54">
        <f>IF(ISBLANK($A142),0,AH142*Mask!N$28)</f>
        <v>0</v>
      </c>
      <c r="CN142" s="54">
        <f>IF(ISBLANK($A142),0,AI142*Mask!O$28)</f>
        <v>0</v>
      </c>
      <c r="CO142" s="54">
        <f>IF(ISBLANK($A142),0,AJ142*Mask!P$28)</f>
        <v>0</v>
      </c>
      <c r="CP142" s="54">
        <f>IF(ISBLANK($A142),0,AK142*Mask!Q$28)</f>
        <v>0</v>
      </c>
      <c r="CQ142" s="54">
        <f>IF(ISBLANK($A142),0,AL142*Mask!R$28)</f>
        <v>0</v>
      </c>
      <c r="CR142" s="54">
        <f>IF(ISBLANK($A142),0,AM142*Mask!S$28)</f>
        <v>0</v>
      </c>
      <c r="CS142" s="54">
        <f>IF(ISBLANK($A142),0,AN142*Mask!T$28)</f>
        <v>0</v>
      </c>
      <c r="CT142" s="54">
        <f>IF(ISBLANK($A142),0,AO142*Mask!U$28)</f>
        <v>0</v>
      </c>
      <c r="CU142" s="54">
        <f>IF(ISBLANK($A142),0,AP142*Mask!V$28)</f>
        <v>0</v>
      </c>
      <c r="CV142" s="54">
        <f>IF(ISBLANK($A142),0,AQ142*Mask!W$28)</f>
        <v>0</v>
      </c>
      <c r="CW142" s="54">
        <f>IF(ISBLANK($A142),0,AR142*Mask!X$28)</f>
        <v>0</v>
      </c>
      <c r="CX142" s="54">
        <f>IF(ISBLANK($A142),0,AS142*Mask!Y$28)</f>
        <v>0</v>
      </c>
      <c r="CY142" s="54">
        <f>IF(ISBLANK($A142),0,AT142*Mask!Z$28)</f>
        <v>0</v>
      </c>
      <c r="CZ142" s="54">
        <f>IF(ISBLANK($A142),0,AU142*Mask!AA$28)</f>
        <v>0</v>
      </c>
      <c r="DA142" s="54">
        <f>IF(ISBLANK($A142),0,AV142*Mask!AB$28)</f>
        <v>0</v>
      </c>
      <c r="DC142" s="54">
        <f t="shared" ca="1" si="22"/>
        <v>0</v>
      </c>
    </row>
    <row r="143" spans="1:107">
      <c r="A143" s="17"/>
      <c r="B143" s="18"/>
      <c r="C143" s="18"/>
      <c r="D143" s="19"/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35">
        <v>0</v>
      </c>
      <c r="Y143" s="35">
        <v>0</v>
      </c>
      <c r="Z143" s="20">
        <v>0</v>
      </c>
      <c r="AA143" s="35">
        <f>IF(ISNA(VLOOKUP(A143&amp;B143,'1'!$K$11:$L$50,2,0)),0,VLOOKUP(A143&amp;B143,'1'!$K$11:$L$50,2,0))</f>
        <v>0</v>
      </c>
      <c r="AB143" s="35">
        <f>IF(ISNA(VLOOKUP($A143&amp;$B143,'2'!$K$11:$L$50,2,0)),0,VLOOKUP($A143&amp;$B143,'2'!$K$11:$L$50,2,0))</f>
        <v>0</v>
      </c>
      <c r="AC143" s="35">
        <f>IF(ISNA(VLOOKUP($A143&amp;$B143,'3'!$K$11:$L$50,2,0)),0,VLOOKUP($A143&amp;$B143,'3'!$K$11:$L$50,2,0))</f>
        <v>0</v>
      </c>
      <c r="AD143" s="35">
        <f>IF(ISNA(VLOOKUP($A143&amp;$B143,'4'!$K$11:$L$50,2,0)),0,VLOOKUP($A143&amp;$B143,'4'!$K$11:$L$50,2,0))</f>
        <v>0</v>
      </c>
      <c r="AE143" s="35">
        <f>IF(ISNA(VLOOKUP($A143&amp;$B143,'5'!$K$11:$L$50,2,0)),0,VLOOKUP($A143&amp;$B143,'5'!$K$11:$L$50,2,0))</f>
        <v>0</v>
      </c>
      <c r="AF143" s="35">
        <f>IF(ISNA(VLOOKUP($A143&amp;$B143,'6'!$K$11:$L$50,2,0)),0,VLOOKUP($A143&amp;$B143,'6'!$K$11:$L$50,2,0))</f>
        <v>0</v>
      </c>
      <c r="AG143" s="35">
        <f>IF(ISNA(VLOOKUP($A143&amp;$B143,'7'!$K$11:$L$50,2,0)),0,VLOOKUP($A143&amp;$B143,'7'!$K$11:$L$50,2,0))</f>
        <v>0</v>
      </c>
      <c r="AH143" s="35">
        <f>IF(ISNA(VLOOKUP($A143&amp;$B143,'8'!$K$11:$L$50,2,0)),0,VLOOKUP($A143&amp;$B143,'8'!$K$11:$L$50,2,0))</f>
        <v>0</v>
      </c>
      <c r="AI143" s="35">
        <f>IF(ISNA(VLOOKUP($A143&amp;$B143,'9'!$K$11:$L$50,2,0)),0,VLOOKUP($A143&amp;$B143,'9'!$K$11:$L$50,2,0))</f>
        <v>0</v>
      </c>
      <c r="AJ143" s="35">
        <f>IF(ISNA(VLOOKUP($A143&amp;$B143,'10'!$K$11:$L$50,2,0)),0,VLOOKUP($A143&amp;$B143,'10'!$K$11:$L$50,2,0))</f>
        <v>0</v>
      </c>
      <c r="AK143" s="35">
        <f>IF(ISNA(VLOOKUP($A143&amp;$B143,'11'!$K$11:$L$50,2,0)),0,VLOOKUP($A143&amp;$B143,'11'!$K$11:$L$50,2,0))</f>
        <v>0</v>
      </c>
      <c r="AL143" s="35">
        <f>IF(ISNA(VLOOKUP($A143&amp;$B143,'12'!$K$11:$L$50,2,0)),0,VLOOKUP($A143&amp;$B143,'12'!$K$11:$L$50,2,0))</f>
        <v>0</v>
      </c>
      <c r="AM143" s="35">
        <f>IF(ISNA(VLOOKUP($A143&amp;$B143,'13'!$K$11:$L$50,2,0)),0,VLOOKUP($A143&amp;$B143,'13'!$K$11:$L$50,2,0))</f>
        <v>0</v>
      </c>
      <c r="AN143" s="35">
        <f>IF(ISNA(VLOOKUP($A143&amp;$B143,'14'!$K$11:$L$50,2,0)),0,VLOOKUP($A143&amp;$B143,'14'!$K$11:$L$50,2,0))</f>
        <v>0</v>
      </c>
      <c r="AO143" s="35">
        <f>IF(ISNA(VLOOKUP($A143&amp;$B143,'15'!$K$11:$L$50,2,0)),0,VLOOKUP($A143&amp;$B143,'15'!$K$11:$L$50,2,0))</f>
        <v>0</v>
      </c>
      <c r="AP143" s="35">
        <f>IF(ISNA(VLOOKUP($A143&amp;$B143,'15'!$K$11:$L$50,2,0)),0,VLOOKUP($A143&amp;$B143,'15'!$K$11:$L$50,2,0))</f>
        <v>0</v>
      </c>
      <c r="AQ143" s="35">
        <f>IF(ISNA(VLOOKUP($A143&amp;$B143,'15'!$K$11:$L$50,2,0)),0,VLOOKUP($A143&amp;$B143,'15'!$K$11:$L$50,2,0))</f>
        <v>0</v>
      </c>
      <c r="AR143" s="35">
        <f>IF(ISNA(VLOOKUP($A143&amp;$B143,'15'!$K$11:$L$50,2,0)),0,VLOOKUP($A143&amp;$B143,'15'!$K$11:$L$50,2,0))</f>
        <v>0</v>
      </c>
      <c r="AS143" s="35">
        <f>IF(ISNA(VLOOKUP($A143&amp;$B143,'15'!$K$11:$L$50,2,0)),0,VLOOKUP($A143&amp;$B143,'15'!$K$11:$L$50,2,0))</f>
        <v>0</v>
      </c>
      <c r="AT143" s="35">
        <f>IF(ISNA(VLOOKUP($A143&amp;$B143,'15'!$K$11:$L$50,2,0)),0,VLOOKUP($A143&amp;$B143,'15'!$K$11:$L$50,2,0))</f>
        <v>0</v>
      </c>
      <c r="AU143" s="35">
        <f>IF(ISNA(VLOOKUP($A143&amp;$B143,'15'!$K$11:$L$50,2,0)),0,VLOOKUP($A143&amp;$B143,'15'!$K$11:$L$50,2,0))</f>
        <v>0</v>
      </c>
      <c r="AV143" s="35">
        <f>IF(ISNA(VLOOKUP($A143&amp;$B143,'15'!$K$11:$L$50,2,0)),0,VLOOKUP($A143&amp;$B143,'15'!$K$11:$L$50,2,0))</f>
        <v>0</v>
      </c>
      <c r="AW143" s="25">
        <f t="shared" si="16"/>
        <v>0</v>
      </c>
      <c r="AX143" s="26">
        <f t="shared" ca="1" si="17"/>
        <v>0</v>
      </c>
      <c r="AY143" s="27" t="str">
        <f t="shared" ca="1" si="18"/>
        <v>#</v>
      </c>
      <c r="AZ143" s="24" t="str">
        <f t="shared" ca="1" si="19"/>
        <v>#</v>
      </c>
      <c r="BC143" s="181" t="str">
        <f t="shared" si="20"/>
        <v/>
      </c>
      <c r="BD143" s="182">
        <f t="shared" si="21"/>
        <v>0</v>
      </c>
      <c r="BE143" s="183"/>
      <c r="BF143" s="182"/>
      <c r="BG143" s="182"/>
      <c r="BH143" s="35"/>
      <c r="BI143" s="35">
        <f ca="1">E143*Mask!G$27</f>
        <v>0</v>
      </c>
      <c r="BJ143" s="35">
        <f ca="1">F143*Mask!H$27</f>
        <v>0</v>
      </c>
      <c r="BK143" s="35">
        <f ca="1">G143*Mask!I$27</f>
        <v>0</v>
      </c>
      <c r="BL143" s="35">
        <f ca="1">H143*Mask!J$27</f>
        <v>0</v>
      </c>
      <c r="BM143" s="35">
        <f ca="1">I143*Mask!K$27</f>
        <v>0</v>
      </c>
      <c r="BN143" s="35">
        <f ca="1">J143*Mask!L$27</f>
        <v>0</v>
      </c>
      <c r="BO143" s="35">
        <f ca="1">K143*Mask!M$27</f>
        <v>0</v>
      </c>
      <c r="BP143" s="35">
        <f ca="1">L143*Mask!N$27</f>
        <v>0</v>
      </c>
      <c r="BQ143" s="35">
        <f ca="1">M143*Mask!O$27</f>
        <v>0</v>
      </c>
      <c r="BR143" s="35">
        <f ca="1">N143*Mask!P$27</f>
        <v>0</v>
      </c>
      <c r="BS143" s="35">
        <f ca="1">O143*Mask!Q$27</f>
        <v>0</v>
      </c>
      <c r="BT143" s="35">
        <f ca="1">P143*Mask!R$27</f>
        <v>0</v>
      </c>
      <c r="BU143" s="35">
        <f ca="1">Q143*Mask!S$27</f>
        <v>0</v>
      </c>
      <c r="BV143" s="35">
        <f ca="1">R143*Mask!T$27</f>
        <v>0</v>
      </c>
      <c r="BW143" s="35">
        <f ca="1">S143*Mask!U$27</f>
        <v>0</v>
      </c>
      <c r="BX143" s="35">
        <f ca="1">T143*Mask!V$27</f>
        <v>0</v>
      </c>
      <c r="BY143" s="35">
        <f ca="1">U143*Mask!W$27</f>
        <v>0</v>
      </c>
      <c r="BZ143" s="35">
        <f ca="1">V143*Mask!X$27</f>
        <v>0</v>
      </c>
      <c r="CA143" s="35">
        <f ca="1">W143*Mask!Y$27</f>
        <v>0</v>
      </c>
      <c r="CB143" s="35">
        <f ca="1">X143*Mask!Z$27</f>
        <v>0</v>
      </c>
      <c r="CC143" s="35">
        <f ca="1">Y143*Mask!AA$27</f>
        <v>0</v>
      </c>
      <c r="CD143" s="35">
        <f ca="1">Z143*Mask!AB$27</f>
        <v>0</v>
      </c>
      <c r="CE143" s="54"/>
      <c r="CF143" s="54">
        <f>IF(ISBLANK($A143),0,AA143*Mask!G$28)</f>
        <v>0</v>
      </c>
      <c r="CG143" s="54">
        <f>IF(ISBLANK($A143),0,AB143*Mask!H$28)</f>
        <v>0</v>
      </c>
      <c r="CH143" s="54">
        <f>IF(ISBLANK($A143),0,AC143*Mask!I$28)</f>
        <v>0</v>
      </c>
      <c r="CI143" s="54">
        <f>IF(ISBLANK($A143),0,AD143*Mask!J$28)</f>
        <v>0</v>
      </c>
      <c r="CJ143" s="54">
        <f>IF(ISBLANK($A143),0,AE143*Mask!K$28)</f>
        <v>0</v>
      </c>
      <c r="CK143" s="54">
        <f>IF(ISBLANK($A143),0,AF143*Mask!L$28)</f>
        <v>0</v>
      </c>
      <c r="CL143" s="54">
        <f>IF(ISBLANK($A143),0,AG143*Mask!M$28)</f>
        <v>0</v>
      </c>
      <c r="CM143" s="54">
        <f>IF(ISBLANK($A143),0,AH143*Mask!N$28)</f>
        <v>0</v>
      </c>
      <c r="CN143" s="54">
        <f>IF(ISBLANK($A143),0,AI143*Mask!O$28)</f>
        <v>0</v>
      </c>
      <c r="CO143" s="54">
        <f>IF(ISBLANK($A143),0,AJ143*Mask!P$28)</f>
        <v>0</v>
      </c>
      <c r="CP143" s="54">
        <f>IF(ISBLANK($A143),0,AK143*Mask!Q$28)</f>
        <v>0</v>
      </c>
      <c r="CQ143" s="54">
        <f>IF(ISBLANK($A143),0,AL143*Mask!R$28)</f>
        <v>0</v>
      </c>
      <c r="CR143" s="54">
        <f>IF(ISBLANK($A143),0,AM143*Mask!S$28)</f>
        <v>0</v>
      </c>
      <c r="CS143" s="54">
        <f>IF(ISBLANK($A143),0,AN143*Mask!T$28)</f>
        <v>0</v>
      </c>
      <c r="CT143" s="54">
        <f>IF(ISBLANK($A143),0,AO143*Mask!U$28)</f>
        <v>0</v>
      </c>
      <c r="CU143" s="54">
        <f>IF(ISBLANK($A143),0,AP143*Mask!V$28)</f>
        <v>0</v>
      </c>
      <c r="CV143" s="54">
        <f>IF(ISBLANK($A143),0,AQ143*Mask!W$28)</f>
        <v>0</v>
      </c>
      <c r="CW143" s="54">
        <f>IF(ISBLANK($A143),0,AR143*Mask!X$28)</f>
        <v>0</v>
      </c>
      <c r="CX143" s="54">
        <f>IF(ISBLANK($A143),0,AS143*Mask!Y$28)</f>
        <v>0</v>
      </c>
      <c r="CY143" s="54">
        <f>IF(ISBLANK($A143),0,AT143*Mask!Z$28)</f>
        <v>0</v>
      </c>
      <c r="CZ143" s="54">
        <f>IF(ISBLANK($A143),0,AU143*Mask!AA$28)</f>
        <v>0</v>
      </c>
      <c r="DA143" s="54">
        <f>IF(ISBLANK($A143),0,AV143*Mask!AB$28)</f>
        <v>0</v>
      </c>
      <c r="DC143" s="54">
        <f t="shared" ca="1" si="22"/>
        <v>0</v>
      </c>
    </row>
    <row r="144" spans="1:107">
      <c r="A144" s="17"/>
      <c r="B144" s="18"/>
      <c r="C144" s="18"/>
      <c r="D144" s="19"/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35">
        <v>0</v>
      </c>
      <c r="Y144" s="35">
        <v>0</v>
      </c>
      <c r="Z144" s="20">
        <v>0</v>
      </c>
      <c r="AA144" s="35">
        <f>IF(ISNA(VLOOKUP(A144&amp;B144,'1'!$K$11:$L$50,2,0)),0,VLOOKUP(A144&amp;B144,'1'!$K$11:$L$50,2,0))</f>
        <v>0</v>
      </c>
      <c r="AB144" s="35">
        <f>IF(ISNA(VLOOKUP($A144&amp;$B144,'2'!$K$11:$L$50,2,0)),0,VLOOKUP($A144&amp;$B144,'2'!$K$11:$L$50,2,0))</f>
        <v>0</v>
      </c>
      <c r="AC144" s="35">
        <f>IF(ISNA(VLOOKUP($A144&amp;$B144,'3'!$K$11:$L$50,2,0)),0,VLOOKUP($A144&amp;$B144,'3'!$K$11:$L$50,2,0))</f>
        <v>0</v>
      </c>
      <c r="AD144" s="35">
        <f>IF(ISNA(VLOOKUP($A144&amp;$B144,'4'!$K$11:$L$50,2,0)),0,VLOOKUP($A144&amp;$B144,'4'!$K$11:$L$50,2,0))</f>
        <v>0</v>
      </c>
      <c r="AE144" s="35">
        <f>IF(ISNA(VLOOKUP($A144&amp;$B144,'5'!$K$11:$L$50,2,0)),0,VLOOKUP($A144&amp;$B144,'5'!$K$11:$L$50,2,0))</f>
        <v>0</v>
      </c>
      <c r="AF144" s="35">
        <f>IF(ISNA(VLOOKUP($A144&amp;$B144,'6'!$K$11:$L$50,2,0)),0,VLOOKUP($A144&amp;$B144,'6'!$K$11:$L$50,2,0))</f>
        <v>0</v>
      </c>
      <c r="AG144" s="35">
        <f>IF(ISNA(VLOOKUP($A144&amp;$B144,'7'!$K$11:$L$50,2,0)),0,VLOOKUP($A144&amp;$B144,'7'!$K$11:$L$50,2,0))</f>
        <v>0</v>
      </c>
      <c r="AH144" s="35">
        <f>IF(ISNA(VLOOKUP($A144&amp;$B144,'8'!$K$11:$L$50,2,0)),0,VLOOKUP($A144&amp;$B144,'8'!$K$11:$L$50,2,0))</f>
        <v>0</v>
      </c>
      <c r="AI144" s="35">
        <f>IF(ISNA(VLOOKUP($A144&amp;$B144,'9'!$K$11:$L$50,2,0)),0,VLOOKUP($A144&amp;$B144,'9'!$K$11:$L$50,2,0))</f>
        <v>0</v>
      </c>
      <c r="AJ144" s="35">
        <f>IF(ISNA(VLOOKUP($A144&amp;$B144,'10'!$K$11:$L$50,2,0)),0,VLOOKUP($A144&amp;$B144,'10'!$K$11:$L$50,2,0))</f>
        <v>0</v>
      </c>
      <c r="AK144" s="35">
        <f>IF(ISNA(VLOOKUP($A144&amp;$B144,'11'!$K$11:$L$50,2,0)),0,VLOOKUP($A144&amp;$B144,'11'!$K$11:$L$50,2,0))</f>
        <v>0</v>
      </c>
      <c r="AL144" s="35">
        <f>IF(ISNA(VLOOKUP($A144&amp;$B144,'12'!$K$11:$L$50,2,0)),0,VLOOKUP($A144&amp;$B144,'12'!$K$11:$L$50,2,0))</f>
        <v>0</v>
      </c>
      <c r="AM144" s="35">
        <f>IF(ISNA(VLOOKUP($A144&amp;$B144,'13'!$K$11:$L$50,2,0)),0,VLOOKUP($A144&amp;$B144,'13'!$K$11:$L$50,2,0))</f>
        <v>0</v>
      </c>
      <c r="AN144" s="35">
        <f>IF(ISNA(VLOOKUP($A144&amp;$B144,'14'!$K$11:$L$50,2,0)),0,VLOOKUP($A144&amp;$B144,'14'!$K$11:$L$50,2,0))</f>
        <v>0</v>
      </c>
      <c r="AO144" s="35">
        <f>IF(ISNA(VLOOKUP($A144&amp;$B144,'15'!$K$11:$L$50,2,0)),0,VLOOKUP($A144&amp;$B144,'15'!$K$11:$L$50,2,0))</f>
        <v>0</v>
      </c>
      <c r="AP144" s="35">
        <f>IF(ISNA(VLOOKUP($A144&amp;$B144,'15'!$K$11:$L$50,2,0)),0,VLOOKUP($A144&amp;$B144,'15'!$K$11:$L$50,2,0))</f>
        <v>0</v>
      </c>
      <c r="AQ144" s="35">
        <f>IF(ISNA(VLOOKUP($A144&amp;$B144,'15'!$K$11:$L$50,2,0)),0,VLOOKUP($A144&amp;$B144,'15'!$K$11:$L$50,2,0))</f>
        <v>0</v>
      </c>
      <c r="AR144" s="35">
        <f>IF(ISNA(VLOOKUP($A144&amp;$B144,'15'!$K$11:$L$50,2,0)),0,VLOOKUP($A144&amp;$B144,'15'!$K$11:$L$50,2,0))</f>
        <v>0</v>
      </c>
      <c r="AS144" s="35">
        <f>IF(ISNA(VLOOKUP($A144&amp;$B144,'15'!$K$11:$L$50,2,0)),0,VLOOKUP($A144&amp;$B144,'15'!$K$11:$L$50,2,0))</f>
        <v>0</v>
      </c>
      <c r="AT144" s="35">
        <f>IF(ISNA(VLOOKUP($A144&amp;$B144,'15'!$K$11:$L$50,2,0)),0,VLOOKUP($A144&amp;$B144,'15'!$K$11:$L$50,2,0))</f>
        <v>0</v>
      </c>
      <c r="AU144" s="35">
        <f>IF(ISNA(VLOOKUP($A144&amp;$B144,'15'!$K$11:$L$50,2,0)),0,VLOOKUP($A144&amp;$B144,'15'!$K$11:$L$50,2,0))</f>
        <v>0</v>
      </c>
      <c r="AV144" s="35">
        <f>IF(ISNA(VLOOKUP($A144&amp;$B144,'15'!$K$11:$L$50,2,0)),0,VLOOKUP($A144&amp;$B144,'15'!$K$11:$L$50,2,0))</f>
        <v>0</v>
      </c>
      <c r="AW144" s="25">
        <f t="shared" si="16"/>
        <v>0</v>
      </c>
      <c r="AX144" s="26">
        <f t="shared" ca="1" si="17"/>
        <v>0</v>
      </c>
      <c r="AY144" s="27" t="str">
        <f t="shared" ca="1" si="18"/>
        <v>#</v>
      </c>
      <c r="AZ144" s="24" t="str">
        <f t="shared" ca="1" si="19"/>
        <v>#</v>
      </c>
      <c r="BC144" s="181" t="str">
        <f t="shared" si="20"/>
        <v/>
      </c>
      <c r="BD144" s="182">
        <f t="shared" si="21"/>
        <v>0</v>
      </c>
      <c r="BE144" s="183"/>
      <c r="BF144" s="182"/>
      <c r="BG144" s="182"/>
      <c r="BH144" s="35"/>
      <c r="BI144" s="35">
        <f ca="1">E144*Mask!G$27</f>
        <v>0</v>
      </c>
      <c r="BJ144" s="35">
        <f ca="1">F144*Mask!H$27</f>
        <v>0</v>
      </c>
      <c r="BK144" s="35">
        <f ca="1">G144*Mask!I$27</f>
        <v>0</v>
      </c>
      <c r="BL144" s="35">
        <f ca="1">H144*Mask!J$27</f>
        <v>0</v>
      </c>
      <c r="BM144" s="35">
        <f ca="1">I144*Mask!K$27</f>
        <v>0</v>
      </c>
      <c r="BN144" s="35">
        <f ca="1">J144*Mask!L$27</f>
        <v>0</v>
      </c>
      <c r="BO144" s="35">
        <f ca="1">K144*Mask!M$27</f>
        <v>0</v>
      </c>
      <c r="BP144" s="35">
        <f ca="1">L144*Mask!N$27</f>
        <v>0</v>
      </c>
      <c r="BQ144" s="35">
        <f ca="1">M144*Mask!O$27</f>
        <v>0</v>
      </c>
      <c r="BR144" s="35">
        <f ca="1">N144*Mask!P$27</f>
        <v>0</v>
      </c>
      <c r="BS144" s="35">
        <f ca="1">O144*Mask!Q$27</f>
        <v>0</v>
      </c>
      <c r="BT144" s="35">
        <f ca="1">P144*Mask!R$27</f>
        <v>0</v>
      </c>
      <c r="BU144" s="35">
        <f ca="1">Q144*Mask!S$27</f>
        <v>0</v>
      </c>
      <c r="BV144" s="35">
        <f ca="1">R144*Mask!T$27</f>
        <v>0</v>
      </c>
      <c r="BW144" s="35">
        <f ca="1">S144*Mask!U$27</f>
        <v>0</v>
      </c>
      <c r="BX144" s="35">
        <f ca="1">T144*Mask!V$27</f>
        <v>0</v>
      </c>
      <c r="BY144" s="35">
        <f ca="1">U144*Mask!W$27</f>
        <v>0</v>
      </c>
      <c r="BZ144" s="35">
        <f ca="1">V144*Mask!X$27</f>
        <v>0</v>
      </c>
      <c r="CA144" s="35">
        <f ca="1">W144*Mask!Y$27</f>
        <v>0</v>
      </c>
      <c r="CB144" s="35">
        <f ca="1">X144*Mask!Z$27</f>
        <v>0</v>
      </c>
      <c r="CC144" s="35">
        <f ca="1">Y144*Mask!AA$27</f>
        <v>0</v>
      </c>
      <c r="CD144" s="35">
        <f ca="1">Z144*Mask!AB$27</f>
        <v>0</v>
      </c>
      <c r="CE144" s="54"/>
      <c r="CF144" s="54">
        <f>IF(ISBLANK($A144),0,AA144*Mask!G$28)</f>
        <v>0</v>
      </c>
      <c r="CG144" s="54">
        <f>IF(ISBLANK($A144),0,AB144*Mask!H$28)</f>
        <v>0</v>
      </c>
      <c r="CH144" s="54">
        <f>IF(ISBLANK($A144),0,AC144*Mask!I$28)</f>
        <v>0</v>
      </c>
      <c r="CI144" s="54">
        <f>IF(ISBLANK($A144),0,AD144*Mask!J$28)</f>
        <v>0</v>
      </c>
      <c r="CJ144" s="54">
        <f>IF(ISBLANK($A144),0,AE144*Mask!K$28)</f>
        <v>0</v>
      </c>
      <c r="CK144" s="54">
        <f>IF(ISBLANK($A144),0,AF144*Mask!L$28)</f>
        <v>0</v>
      </c>
      <c r="CL144" s="54">
        <f>IF(ISBLANK($A144),0,AG144*Mask!M$28)</f>
        <v>0</v>
      </c>
      <c r="CM144" s="54">
        <f>IF(ISBLANK($A144),0,AH144*Mask!N$28)</f>
        <v>0</v>
      </c>
      <c r="CN144" s="54">
        <f>IF(ISBLANK($A144),0,AI144*Mask!O$28)</f>
        <v>0</v>
      </c>
      <c r="CO144" s="54">
        <f>IF(ISBLANK($A144),0,AJ144*Mask!P$28)</f>
        <v>0</v>
      </c>
      <c r="CP144" s="54">
        <f>IF(ISBLANK($A144),0,AK144*Mask!Q$28)</f>
        <v>0</v>
      </c>
      <c r="CQ144" s="54">
        <f>IF(ISBLANK($A144),0,AL144*Mask!R$28)</f>
        <v>0</v>
      </c>
      <c r="CR144" s="54">
        <f>IF(ISBLANK($A144),0,AM144*Mask!S$28)</f>
        <v>0</v>
      </c>
      <c r="CS144" s="54">
        <f>IF(ISBLANK($A144),0,AN144*Mask!T$28)</f>
        <v>0</v>
      </c>
      <c r="CT144" s="54">
        <f>IF(ISBLANK($A144),0,AO144*Mask!U$28)</f>
        <v>0</v>
      </c>
      <c r="CU144" s="54">
        <f>IF(ISBLANK($A144),0,AP144*Mask!V$28)</f>
        <v>0</v>
      </c>
      <c r="CV144" s="54">
        <f>IF(ISBLANK($A144),0,AQ144*Mask!W$28)</f>
        <v>0</v>
      </c>
      <c r="CW144" s="54">
        <f>IF(ISBLANK($A144),0,AR144*Mask!X$28)</f>
        <v>0</v>
      </c>
      <c r="CX144" s="54">
        <f>IF(ISBLANK($A144),0,AS144*Mask!Y$28)</f>
        <v>0</v>
      </c>
      <c r="CY144" s="54">
        <f>IF(ISBLANK($A144),0,AT144*Mask!Z$28)</f>
        <v>0</v>
      </c>
      <c r="CZ144" s="54">
        <f>IF(ISBLANK($A144),0,AU144*Mask!AA$28)</f>
        <v>0</v>
      </c>
      <c r="DA144" s="54">
        <f>IF(ISBLANK($A144),0,AV144*Mask!AB$28)</f>
        <v>0</v>
      </c>
      <c r="DC144" s="54">
        <f t="shared" ca="1" si="22"/>
        <v>0</v>
      </c>
    </row>
    <row r="145" spans="1:107">
      <c r="A145" s="17"/>
      <c r="B145" s="18"/>
      <c r="C145" s="18"/>
      <c r="D145" s="19"/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35">
        <v>0</v>
      </c>
      <c r="Y145" s="35">
        <v>0</v>
      </c>
      <c r="Z145" s="20">
        <v>0</v>
      </c>
      <c r="AA145" s="35">
        <f>IF(ISNA(VLOOKUP(A145&amp;B145,'1'!$K$11:$L$50,2,0)),0,VLOOKUP(A145&amp;B145,'1'!$K$11:$L$50,2,0))</f>
        <v>0</v>
      </c>
      <c r="AB145" s="35">
        <f>IF(ISNA(VLOOKUP($A145&amp;$B145,'2'!$K$11:$L$50,2,0)),0,VLOOKUP($A145&amp;$B145,'2'!$K$11:$L$50,2,0))</f>
        <v>0</v>
      </c>
      <c r="AC145" s="35">
        <f>IF(ISNA(VLOOKUP($A145&amp;$B145,'3'!$K$11:$L$50,2,0)),0,VLOOKUP($A145&amp;$B145,'3'!$K$11:$L$50,2,0))</f>
        <v>0</v>
      </c>
      <c r="AD145" s="35">
        <f>IF(ISNA(VLOOKUP($A145&amp;$B145,'4'!$K$11:$L$50,2,0)),0,VLOOKUP($A145&amp;$B145,'4'!$K$11:$L$50,2,0))</f>
        <v>0</v>
      </c>
      <c r="AE145" s="35">
        <f>IF(ISNA(VLOOKUP($A145&amp;$B145,'5'!$K$11:$L$50,2,0)),0,VLOOKUP($A145&amp;$B145,'5'!$K$11:$L$50,2,0))</f>
        <v>0</v>
      </c>
      <c r="AF145" s="35">
        <f>IF(ISNA(VLOOKUP($A145&amp;$B145,'6'!$K$11:$L$50,2,0)),0,VLOOKUP($A145&amp;$B145,'6'!$K$11:$L$50,2,0))</f>
        <v>0</v>
      </c>
      <c r="AG145" s="35">
        <f>IF(ISNA(VLOOKUP($A145&amp;$B145,'7'!$K$11:$L$50,2,0)),0,VLOOKUP($A145&amp;$B145,'7'!$K$11:$L$50,2,0))</f>
        <v>0</v>
      </c>
      <c r="AH145" s="35">
        <f>IF(ISNA(VLOOKUP($A145&amp;$B145,'8'!$K$11:$L$50,2,0)),0,VLOOKUP($A145&amp;$B145,'8'!$K$11:$L$50,2,0))</f>
        <v>0</v>
      </c>
      <c r="AI145" s="35">
        <f>IF(ISNA(VLOOKUP($A145&amp;$B145,'9'!$K$11:$L$50,2,0)),0,VLOOKUP($A145&amp;$B145,'9'!$K$11:$L$50,2,0))</f>
        <v>0</v>
      </c>
      <c r="AJ145" s="35">
        <f>IF(ISNA(VLOOKUP($A145&amp;$B145,'10'!$K$11:$L$50,2,0)),0,VLOOKUP($A145&amp;$B145,'10'!$K$11:$L$50,2,0))</f>
        <v>0</v>
      </c>
      <c r="AK145" s="35">
        <f>IF(ISNA(VLOOKUP($A145&amp;$B145,'11'!$K$11:$L$50,2,0)),0,VLOOKUP($A145&amp;$B145,'11'!$K$11:$L$50,2,0))</f>
        <v>0</v>
      </c>
      <c r="AL145" s="35">
        <f>IF(ISNA(VLOOKUP($A145&amp;$B145,'12'!$K$11:$L$50,2,0)),0,VLOOKUP($A145&amp;$B145,'12'!$K$11:$L$50,2,0))</f>
        <v>0</v>
      </c>
      <c r="AM145" s="35">
        <f>IF(ISNA(VLOOKUP($A145&amp;$B145,'13'!$K$11:$L$50,2,0)),0,VLOOKUP($A145&amp;$B145,'13'!$K$11:$L$50,2,0))</f>
        <v>0</v>
      </c>
      <c r="AN145" s="35">
        <f>IF(ISNA(VLOOKUP($A145&amp;$B145,'14'!$K$11:$L$50,2,0)),0,VLOOKUP($A145&amp;$B145,'14'!$K$11:$L$50,2,0))</f>
        <v>0</v>
      </c>
      <c r="AO145" s="35">
        <f>IF(ISNA(VLOOKUP($A145&amp;$B145,'15'!$K$11:$L$50,2,0)),0,VLOOKUP($A145&amp;$B145,'15'!$K$11:$L$50,2,0))</f>
        <v>0</v>
      </c>
      <c r="AP145" s="35">
        <f>IF(ISNA(VLOOKUP($A145&amp;$B145,'15'!$K$11:$L$50,2,0)),0,VLOOKUP($A145&amp;$B145,'15'!$K$11:$L$50,2,0))</f>
        <v>0</v>
      </c>
      <c r="AQ145" s="35">
        <f>IF(ISNA(VLOOKUP($A145&amp;$B145,'15'!$K$11:$L$50,2,0)),0,VLOOKUP($A145&amp;$B145,'15'!$K$11:$L$50,2,0))</f>
        <v>0</v>
      </c>
      <c r="AR145" s="35">
        <f>IF(ISNA(VLOOKUP($A145&amp;$B145,'15'!$K$11:$L$50,2,0)),0,VLOOKUP($A145&amp;$B145,'15'!$K$11:$L$50,2,0))</f>
        <v>0</v>
      </c>
      <c r="AS145" s="35">
        <f>IF(ISNA(VLOOKUP($A145&amp;$B145,'15'!$K$11:$L$50,2,0)),0,VLOOKUP($A145&amp;$B145,'15'!$K$11:$L$50,2,0))</f>
        <v>0</v>
      </c>
      <c r="AT145" s="35">
        <f>IF(ISNA(VLOOKUP($A145&amp;$B145,'15'!$K$11:$L$50,2,0)),0,VLOOKUP($A145&amp;$B145,'15'!$K$11:$L$50,2,0))</f>
        <v>0</v>
      </c>
      <c r="AU145" s="35">
        <f>IF(ISNA(VLOOKUP($A145&amp;$B145,'15'!$K$11:$L$50,2,0)),0,VLOOKUP($A145&amp;$B145,'15'!$K$11:$L$50,2,0))</f>
        <v>0</v>
      </c>
      <c r="AV145" s="35">
        <f>IF(ISNA(VLOOKUP($A145&amp;$B145,'15'!$K$11:$L$50,2,0)),0,VLOOKUP($A145&amp;$B145,'15'!$K$11:$L$50,2,0))</f>
        <v>0</v>
      </c>
      <c r="AW145" s="25">
        <f t="shared" si="16"/>
        <v>0</v>
      </c>
      <c r="AX145" s="26">
        <f t="shared" ca="1" si="17"/>
        <v>0</v>
      </c>
      <c r="AY145" s="27" t="str">
        <f t="shared" ca="1" si="18"/>
        <v>#</v>
      </c>
      <c r="AZ145" s="24" t="str">
        <f t="shared" ca="1" si="19"/>
        <v>#</v>
      </c>
      <c r="BC145" s="181" t="str">
        <f t="shared" si="20"/>
        <v/>
      </c>
      <c r="BD145" s="182">
        <f t="shared" si="21"/>
        <v>0</v>
      </c>
      <c r="BE145" s="183"/>
      <c r="BF145" s="182"/>
      <c r="BG145" s="182"/>
      <c r="BH145" s="35"/>
      <c r="BI145" s="35">
        <f ca="1">E145*Mask!G$27</f>
        <v>0</v>
      </c>
      <c r="BJ145" s="35">
        <f ca="1">F145*Mask!H$27</f>
        <v>0</v>
      </c>
      <c r="BK145" s="35">
        <f ca="1">G145*Mask!I$27</f>
        <v>0</v>
      </c>
      <c r="BL145" s="35">
        <f ca="1">H145*Mask!J$27</f>
        <v>0</v>
      </c>
      <c r="BM145" s="35">
        <f ca="1">I145*Mask!K$27</f>
        <v>0</v>
      </c>
      <c r="BN145" s="35">
        <f ca="1">J145*Mask!L$27</f>
        <v>0</v>
      </c>
      <c r="BO145" s="35">
        <f ca="1">K145*Mask!M$27</f>
        <v>0</v>
      </c>
      <c r="BP145" s="35">
        <f ca="1">L145*Mask!N$27</f>
        <v>0</v>
      </c>
      <c r="BQ145" s="35">
        <f ca="1">M145*Mask!O$27</f>
        <v>0</v>
      </c>
      <c r="BR145" s="35">
        <f ca="1">N145*Mask!P$27</f>
        <v>0</v>
      </c>
      <c r="BS145" s="35">
        <f ca="1">O145*Mask!Q$27</f>
        <v>0</v>
      </c>
      <c r="BT145" s="35">
        <f ca="1">P145*Mask!R$27</f>
        <v>0</v>
      </c>
      <c r="BU145" s="35">
        <f ca="1">Q145*Mask!S$27</f>
        <v>0</v>
      </c>
      <c r="BV145" s="35">
        <f ca="1">R145*Mask!T$27</f>
        <v>0</v>
      </c>
      <c r="BW145" s="35">
        <f ca="1">S145*Mask!U$27</f>
        <v>0</v>
      </c>
      <c r="BX145" s="35">
        <f ca="1">T145*Mask!V$27</f>
        <v>0</v>
      </c>
      <c r="BY145" s="35">
        <f ca="1">U145*Mask!W$27</f>
        <v>0</v>
      </c>
      <c r="BZ145" s="35">
        <f ca="1">V145*Mask!X$27</f>
        <v>0</v>
      </c>
      <c r="CA145" s="35">
        <f ca="1">W145*Mask!Y$27</f>
        <v>0</v>
      </c>
      <c r="CB145" s="35">
        <f ca="1">X145*Mask!Z$27</f>
        <v>0</v>
      </c>
      <c r="CC145" s="35">
        <f ca="1">Y145*Mask!AA$27</f>
        <v>0</v>
      </c>
      <c r="CD145" s="35">
        <f ca="1">Z145*Mask!AB$27</f>
        <v>0</v>
      </c>
      <c r="CE145" s="54"/>
      <c r="CF145" s="54">
        <f>IF(ISBLANK($A145),0,AA145*Mask!G$28)</f>
        <v>0</v>
      </c>
      <c r="CG145" s="54">
        <f>IF(ISBLANK($A145),0,AB145*Mask!H$28)</f>
        <v>0</v>
      </c>
      <c r="CH145" s="54">
        <f>IF(ISBLANK($A145),0,AC145*Mask!I$28)</f>
        <v>0</v>
      </c>
      <c r="CI145" s="54">
        <f>IF(ISBLANK($A145),0,AD145*Mask!J$28)</f>
        <v>0</v>
      </c>
      <c r="CJ145" s="54">
        <f>IF(ISBLANK($A145),0,AE145*Mask!K$28)</f>
        <v>0</v>
      </c>
      <c r="CK145" s="54">
        <f>IF(ISBLANK($A145),0,AF145*Mask!L$28)</f>
        <v>0</v>
      </c>
      <c r="CL145" s="54">
        <f>IF(ISBLANK($A145),0,AG145*Mask!M$28)</f>
        <v>0</v>
      </c>
      <c r="CM145" s="54">
        <f>IF(ISBLANK($A145),0,AH145*Mask!N$28)</f>
        <v>0</v>
      </c>
      <c r="CN145" s="54">
        <f>IF(ISBLANK($A145),0,AI145*Mask!O$28)</f>
        <v>0</v>
      </c>
      <c r="CO145" s="54">
        <f>IF(ISBLANK($A145),0,AJ145*Mask!P$28)</f>
        <v>0</v>
      </c>
      <c r="CP145" s="54">
        <f>IF(ISBLANK($A145),0,AK145*Mask!Q$28)</f>
        <v>0</v>
      </c>
      <c r="CQ145" s="54">
        <f>IF(ISBLANK($A145),0,AL145*Mask!R$28)</f>
        <v>0</v>
      </c>
      <c r="CR145" s="54">
        <f>IF(ISBLANK($A145),0,AM145*Mask!S$28)</f>
        <v>0</v>
      </c>
      <c r="CS145" s="54">
        <f>IF(ISBLANK($A145),0,AN145*Mask!T$28)</f>
        <v>0</v>
      </c>
      <c r="CT145" s="54">
        <f>IF(ISBLANK($A145),0,AO145*Mask!U$28)</f>
        <v>0</v>
      </c>
      <c r="CU145" s="54">
        <f>IF(ISBLANK($A145),0,AP145*Mask!V$28)</f>
        <v>0</v>
      </c>
      <c r="CV145" s="54">
        <f>IF(ISBLANK($A145),0,AQ145*Mask!W$28)</f>
        <v>0</v>
      </c>
      <c r="CW145" s="54">
        <f>IF(ISBLANK($A145),0,AR145*Mask!X$28)</f>
        <v>0</v>
      </c>
      <c r="CX145" s="54">
        <f>IF(ISBLANK($A145),0,AS145*Mask!Y$28)</f>
        <v>0</v>
      </c>
      <c r="CY145" s="54">
        <f>IF(ISBLANK($A145),0,AT145*Mask!Z$28)</f>
        <v>0</v>
      </c>
      <c r="CZ145" s="54">
        <f>IF(ISBLANK($A145),0,AU145*Mask!AA$28)</f>
        <v>0</v>
      </c>
      <c r="DA145" s="54">
        <f>IF(ISBLANK($A145),0,AV145*Mask!AB$28)</f>
        <v>0</v>
      </c>
      <c r="DC145" s="54">
        <f t="shared" ca="1" si="22"/>
        <v>0</v>
      </c>
    </row>
    <row r="146" spans="1:107">
      <c r="A146" s="17"/>
      <c r="B146" s="18"/>
      <c r="C146" s="18"/>
      <c r="D146" s="19"/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35">
        <v>0</v>
      </c>
      <c r="Y146" s="35">
        <v>0</v>
      </c>
      <c r="Z146" s="20">
        <v>0</v>
      </c>
      <c r="AA146" s="35">
        <f>IF(ISNA(VLOOKUP(A146&amp;B146,'1'!$K$11:$L$50,2,0)),0,VLOOKUP(A146&amp;B146,'1'!$K$11:$L$50,2,0))</f>
        <v>0</v>
      </c>
      <c r="AB146" s="35">
        <f>IF(ISNA(VLOOKUP($A146&amp;$B146,'2'!$K$11:$L$50,2,0)),0,VLOOKUP($A146&amp;$B146,'2'!$K$11:$L$50,2,0))</f>
        <v>0</v>
      </c>
      <c r="AC146" s="35">
        <f>IF(ISNA(VLOOKUP($A146&amp;$B146,'3'!$K$11:$L$50,2,0)),0,VLOOKUP($A146&amp;$B146,'3'!$K$11:$L$50,2,0))</f>
        <v>0</v>
      </c>
      <c r="AD146" s="35">
        <f>IF(ISNA(VLOOKUP($A146&amp;$B146,'4'!$K$11:$L$50,2,0)),0,VLOOKUP($A146&amp;$B146,'4'!$K$11:$L$50,2,0))</f>
        <v>0</v>
      </c>
      <c r="AE146" s="35">
        <f>IF(ISNA(VLOOKUP($A146&amp;$B146,'5'!$K$11:$L$50,2,0)),0,VLOOKUP($A146&amp;$B146,'5'!$K$11:$L$50,2,0))</f>
        <v>0</v>
      </c>
      <c r="AF146" s="35">
        <f>IF(ISNA(VLOOKUP($A146&amp;$B146,'6'!$K$11:$L$50,2,0)),0,VLOOKUP($A146&amp;$B146,'6'!$K$11:$L$50,2,0))</f>
        <v>0</v>
      </c>
      <c r="AG146" s="35">
        <f>IF(ISNA(VLOOKUP($A146&amp;$B146,'7'!$K$11:$L$50,2,0)),0,VLOOKUP($A146&amp;$B146,'7'!$K$11:$L$50,2,0))</f>
        <v>0</v>
      </c>
      <c r="AH146" s="35">
        <f>IF(ISNA(VLOOKUP($A146&amp;$B146,'8'!$K$11:$L$50,2,0)),0,VLOOKUP($A146&amp;$B146,'8'!$K$11:$L$50,2,0))</f>
        <v>0</v>
      </c>
      <c r="AI146" s="35">
        <f>IF(ISNA(VLOOKUP($A146&amp;$B146,'9'!$K$11:$L$50,2,0)),0,VLOOKUP($A146&amp;$B146,'9'!$K$11:$L$50,2,0))</f>
        <v>0</v>
      </c>
      <c r="AJ146" s="35">
        <f>IF(ISNA(VLOOKUP($A146&amp;$B146,'10'!$K$11:$L$50,2,0)),0,VLOOKUP($A146&amp;$B146,'10'!$K$11:$L$50,2,0))</f>
        <v>0</v>
      </c>
      <c r="AK146" s="35">
        <f>IF(ISNA(VLOOKUP($A146&amp;$B146,'11'!$K$11:$L$50,2,0)),0,VLOOKUP($A146&amp;$B146,'11'!$K$11:$L$50,2,0))</f>
        <v>0</v>
      </c>
      <c r="AL146" s="35">
        <f>IF(ISNA(VLOOKUP($A146&amp;$B146,'12'!$K$11:$L$50,2,0)),0,VLOOKUP($A146&amp;$B146,'12'!$K$11:$L$50,2,0))</f>
        <v>0</v>
      </c>
      <c r="AM146" s="35">
        <f>IF(ISNA(VLOOKUP($A146&amp;$B146,'13'!$K$11:$L$50,2,0)),0,VLOOKUP($A146&amp;$B146,'13'!$K$11:$L$50,2,0))</f>
        <v>0</v>
      </c>
      <c r="AN146" s="35">
        <f>IF(ISNA(VLOOKUP($A146&amp;$B146,'14'!$K$11:$L$50,2,0)),0,VLOOKUP($A146&amp;$B146,'14'!$K$11:$L$50,2,0))</f>
        <v>0</v>
      </c>
      <c r="AO146" s="35">
        <f>IF(ISNA(VLOOKUP($A146&amp;$B146,'15'!$K$11:$L$50,2,0)),0,VLOOKUP($A146&amp;$B146,'15'!$K$11:$L$50,2,0))</f>
        <v>0</v>
      </c>
      <c r="AP146" s="35">
        <f>IF(ISNA(VLOOKUP($A146&amp;$B146,'15'!$K$11:$L$50,2,0)),0,VLOOKUP($A146&amp;$B146,'15'!$K$11:$L$50,2,0))</f>
        <v>0</v>
      </c>
      <c r="AQ146" s="35">
        <f>IF(ISNA(VLOOKUP($A146&amp;$B146,'15'!$K$11:$L$50,2,0)),0,VLOOKUP($A146&amp;$B146,'15'!$K$11:$L$50,2,0))</f>
        <v>0</v>
      </c>
      <c r="AR146" s="35">
        <f>IF(ISNA(VLOOKUP($A146&amp;$B146,'15'!$K$11:$L$50,2,0)),0,VLOOKUP($A146&amp;$B146,'15'!$K$11:$L$50,2,0))</f>
        <v>0</v>
      </c>
      <c r="AS146" s="35">
        <f>IF(ISNA(VLOOKUP($A146&amp;$B146,'15'!$K$11:$L$50,2,0)),0,VLOOKUP($A146&amp;$B146,'15'!$K$11:$L$50,2,0))</f>
        <v>0</v>
      </c>
      <c r="AT146" s="35">
        <f>IF(ISNA(VLOOKUP($A146&amp;$B146,'15'!$K$11:$L$50,2,0)),0,VLOOKUP($A146&amp;$B146,'15'!$K$11:$L$50,2,0))</f>
        <v>0</v>
      </c>
      <c r="AU146" s="35">
        <f>IF(ISNA(VLOOKUP($A146&amp;$B146,'15'!$K$11:$L$50,2,0)),0,VLOOKUP($A146&amp;$B146,'15'!$K$11:$L$50,2,0))</f>
        <v>0</v>
      </c>
      <c r="AV146" s="35">
        <f>IF(ISNA(VLOOKUP($A146&amp;$B146,'15'!$K$11:$L$50,2,0)),0,VLOOKUP($A146&amp;$B146,'15'!$K$11:$L$50,2,0))</f>
        <v>0</v>
      </c>
      <c r="AW146" s="25">
        <f t="shared" si="16"/>
        <v>0</v>
      </c>
      <c r="AX146" s="26">
        <f t="shared" ca="1" si="17"/>
        <v>0</v>
      </c>
      <c r="AY146" s="27" t="str">
        <f t="shared" ca="1" si="18"/>
        <v>#</v>
      </c>
      <c r="AZ146" s="24" t="str">
        <f t="shared" ca="1" si="19"/>
        <v>#</v>
      </c>
      <c r="BC146" s="181" t="str">
        <f t="shared" si="20"/>
        <v/>
      </c>
      <c r="BD146" s="182">
        <f t="shared" si="21"/>
        <v>0</v>
      </c>
      <c r="BE146" s="183"/>
      <c r="BF146" s="182"/>
      <c r="BG146" s="182"/>
      <c r="BH146" s="35"/>
      <c r="BI146" s="35">
        <f ca="1">E146*Mask!G$27</f>
        <v>0</v>
      </c>
      <c r="BJ146" s="35">
        <f ca="1">F146*Mask!H$27</f>
        <v>0</v>
      </c>
      <c r="BK146" s="35">
        <f ca="1">G146*Mask!I$27</f>
        <v>0</v>
      </c>
      <c r="BL146" s="35">
        <f ca="1">H146*Mask!J$27</f>
        <v>0</v>
      </c>
      <c r="BM146" s="35">
        <f ca="1">I146*Mask!K$27</f>
        <v>0</v>
      </c>
      <c r="BN146" s="35">
        <f ca="1">J146*Mask!L$27</f>
        <v>0</v>
      </c>
      <c r="BO146" s="35">
        <f ca="1">K146*Mask!M$27</f>
        <v>0</v>
      </c>
      <c r="BP146" s="35">
        <f ca="1">L146*Mask!N$27</f>
        <v>0</v>
      </c>
      <c r="BQ146" s="35">
        <f ca="1">M146*Mask!O$27</f>
        <v>0</v>
      </c>
      <c r="BR146" s="35">
        <f ca="1">N146*Mask!P$27</f>
        <v>0</v>
      </c>
      <c r="BS146" s="35">
        <f ca="1">O146*Mask!Q$27</f>
        <v>0</v>
      </c>
      <c r="BT146" s="35">
        <f ca="1">P146*Mask!R$27</f>
        <v>0</v>
      </c>
      <c r="BU146" s="35">
        <f ca="1">Q146*Mask!S$27</f>
        <v>0</v>
      </c>
      <c r="BV146" s="35">
        <f ca="1">R146*Mask!T$27</f>
        <v>0</v>
      </c>
      <c r="BW146" s="35">
        <f ca="1">S146*Mask!U$27</f>
        <v>0</v>
      </c>
      <c r="BX146" s="35">
        <f ca="1">T146*Mask!V$27</f>
        <v>0</v>
      </c>
      <c r="BY146" s="35">
        <f ca="1">U146*Mask!W$27</f>
        <v>0</v>
      </c>
      <c r="BZ146" s="35">
        <f ca="1">V146*Mask!X$27</f>
        <v>0</v>
      </c>
      <c r="CA146" s="35">
        <f ca="1">W146*Mask!Y$27</f>
        <v>0</v>
      </c>
      <c r="CB146" s="35">
        <f ca="1">X146*Mask!Z$27</f>
        <v>0</v>
      </c>
      <c r="CC146" s="35">
        <f ca="1">Y146*Mask!AA$27</f>
        <v>0</v>
      </c>
      <c r="CD146" s="35">
        <f ca="1">Z146*Mask!AB$27</f>
        <v>0</v>
      </c>
      <c r="CE146" s="54"/>
      <c r="CF146" s="54">
        <f>IF(ISBLANK($A146),0,AA146*Mask!G$28)</f>
        <v>0</v>
      </c>
      <c r="CG146" s="54">
        <f>IF(ISBLANK($A146),0,AB146*Mask!H$28)</f>
        <v>0</v>
      </c>
      <c r="CH146" s="54">
        <f>IF(ISBLANK($A146),0,AC146*Mask!I$28)</f>
        <v>0</v>
      </c>
      <c r="CI146" s="54">
        <f>IF(ISBLANK($A146),0,AD146*Mask!J$28)</f>
        <v>0</v>
      </c>
      <c r="CJ146" s="54">
        <f>IF(ISBLANK($A146),0,AE146*Mask!K$28)</f>
        <v>0</v>
      </c>
      <c r="CK146" s="54">
        <f>IF(ISBLANK($A146),0,AF146*Mask!L$28)</f>
        <v>0</v>
      </c>
      <c r="CL146" s="54">
        <f>IF(ISBLANK($A146),0,AG146*Mask!M$28)</f>
        <v>0</v>
      </c>
      <c r="CM146" s="54">
        <f>IF(ISBLANK($A146),0,AH146*Mask!N$28)</f>
        <v>0</v>
      </c>
      <c r="CN146" s="54">
        <f>IF(ISBLANK($A146),0,AI146*Mask!O$28)</f>
        <v>0</v>
      </c>
      <c r="CO146" s="54">
        <f>IF(ISBLANK($A146),0,AJ146*Mask!P$28)</f>
        <v>0</v>
      </c>
      <c r="CP146" s="54">
        <f>IF(ISBLANK($A146),0,AK146*Mask!Q$28)</f>
        <v>0</v>
      </c>
      <c r="CQ146" s="54">
        <f>IF(ISBLANK($A146),0,AL146*Mask!R$28)</f>
        <v>0</v>
      </c>
      <c r="CR146" s="54">
        <f>IF(ISBLANK($A146),0,AM146*Mask!S$28)</f>
        <v>0</v>
      </c>
      <c r="CS146" s="54">
        <f>IF(ISBLANK($A146),0,AN146*Mask!T$28)</f>
        <v>0</v>
      </c>
      <c r="CT146" s="54">
        <f>IF(ISBLANK($A146),0,AO146*Mask!U$28)</f>
        <v>0</v>
      </c>
      <c r="CU146" s="54">
        <f>IF(ISBLANK($A146),0,AP146*Mask!V$28)</f>
        <v>0</v>
      </c>
      <c r="CV146" s="54">
        <f>IF(ISBLANK($A146),0,AQ146*Mask!W$28)</f>
        <v>0</v>
      </c>
      <c r="CW146" s="54">
        <f>IF(ISBLANK($A146),0,AR146*Mask!X$28)</f>
        <v>0</v>
      </c>
      <c r="CX146" s="54">
        <f>IF(ISBLANK($A146),0,AS146*Mask!Y$28)</f>
        <v>0</v>
      </c>
      <c r="CY146" s="54">
        <f>IF(ISBLANK($A146),0,AT146*Mask!Z$28)</f>
        <v>0</v>
      </c>
      <c r="CZ146" s="54">
        <f>IF(ISBLANK($A146),0,AU146*Mask!AA$28)</f>
        <v>0</v>
      </c>
      <c r="DA146" s="54">
        <f>IF(ISBLANK($A146),0,AV146*Mask!AB$28)</f>
        <v>0</v>
      </c>
      <c r="DC146" s="54">
        <f t="shared" ca="1" si="22"/>
        <v>0</v>
      </c>
    </row>
    <row r="147" spans="1:107">
      <c r="A147" s="17"/>
      <c r="B147" s="18"/>
      <c r="C147" s="18"/>
      <c r="D147" s="19"/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35">
        <v>0</v>
      </c>
      <c r="Y147" s="35">
        <v>0</v>
      </c>
      <c r="Z147" s="20">
        <v>0</v>
      </c>
      <c r="AA147" s="35">
        <f>IF(ISNA(VLOOKUP(A147&amp;B147,'1'!$K$11:$L$50,2,0)),0,VLOOKUP(A147&amp;B147,'1'!$K$11:$L$50,2,0))</f>
        <v>0</v>
      </c>
      <c r="AB147" s="35">
        <f>IF(ISNA(VLOOKUP($A147&amp;$B147,'2'!$K$11:$L$50,2,0)),0,VLOOKUP($A147&amp;$B147,'2'!$K$11:$L$50,2,0))</f>
        <v>0</v>
      </c>
      <c r="AC147" s="35">
        <f>IF(ISNA(VLOOKUP($A147&amp;$B147,'3'!$K$11:$L$50,2,0)),0,VLOOKUP($A147&amp;$B147,'3'!$K$11:$L$50,2,0))</f>
        <v>0</v>
      </c>
      <c r="AD147" s="35">
        <f>IF(ISNA(VLOOKUP($A147&amp;$B147,'4'!$K$11:$L$50,2,0)),0,VLOOKUP($A147&amp;$B147,'4'!$K$11:$L$50,2,0))</f>
        <v>0</v>
      </c>
      <c r="AE147" s="35">
        <f>IF(ISNA(VLOOKUP($A147&amp;$B147,'5'!$K$11:$L$50,2,0)),0,VLOOKUP($A147&amp;$B147,'5'!$K$11:$L$50,2,0))</f>
        <v>0</v>
      </c>
      <c r="AF147" s="35">
        <f>IF(ISNA(VLOOKUP($A147&amp;$B147,'6'!$K$11:$L$50,2,0)),0,VLOOKUP($A147&amp;$B147,'6'!$K$11:$L$50,2,0))</f>
        <v>0</v>
      </c>
      <c r="AG147" s="35">
        <f>IF(ISNA(VLOOKUP($A147&amp;$B147,'7'!$K$11:$L$50,2,0)),0,VLOOKUP($A147&amp;$B147,'7'!$K$11:$L$50,2,0))</f>
        <v>0</v>
      </c>
      <c r="AH147" s="35">
        <f>IF(ISNA(VLOOKUP($A147&amp;$B147,'8'!$K$11:$L$50,2,0)),0,VLOOKUP($A147&amp;$B147,'8'!$K$11:$L$50,2,0))</f>
        <v>0</v>
      </c>
      <c r="AI147" s="35">
        <f>IF(ISNA(VLOOKUP($A147&amp;$B147,'9'!$K$11:$L$50,2,0)),0,VLOOKUP($A147&amp;$B147,'9'!$K$11:$L$50,2,0))</f>
        <v>0</v>
      </c>
      <c r="AJ147" s="35">
        <f>IF(ISNA(VLOOKUP($A147&amp;$B147,'10'!$K$11:$L$50,2,0)),0,VLOOKUP($A147&amp;$B147,'10'!$K$11:$L$50,2,0))</f>
        <v>0</v>
      </c>
      <c r="AK147" s="35">
        <f>IF(ISNA(VLOOKUP($A147&amp;$B147,'11'!$K$11:$L$50,2,0)),0,VLOOKUP($A147&amp;$B147,'11'!$K$11:$L$50,2,0))</f>
        <v>0</v>
      </c>
      <c r="AL147" s="35">
        <f>IF(ISNA(VLOOKUP($A147&amp;$B147,'12'!$K$11:$L$50,2,0)),0,VLOOKUP($A147&amp;$B147,'12'!$K$11:$L$50,2,0))</f>
        <v>0</v>
      </c>
      <c r="AM147" s="35">
        <f>IF(ISNA(VLOOKUP($A147&amp;$B147,'13'!$K$11:$L$50,2,0)),0,VLOOKUP($A147&amp;$B147,'13'!$K$11:$L$50,2,0))</f>
        <v>0</v>
      </c>
      <c r="AN147" s="35">
        <f>IF(ISNA(VLOOKUP($A147&amp;$B147,'14'!$K$11:$L$50,2,0)),0,VLOOKUP($A147&amp;$B147,'14'!$K$11:$L$50,2,0))</f>
        <v>0</v>
      </c>
      <c r="AO147" s="35">
        <f>IF(ISNA(VLOOKUP($A147&amp;$B147,'15'!$K$11:$L$50,2,0)),0,VLOOKUP($A147&amp;$B147,'15'!$K$11:$L$50,2,0))</f>
        <v>0</v>
      </c>
      <c r="AP147" s="35">
        <f>IF(ISNA(VLOOKUP($A147&amp;$B147,'15'!$K$11:$L$50,2,0)),0,VLOOKUP($A147&amp;$B147,'15'!$K$11:$L$50,2,0))</f>
        <v>0</v>
      </c>
      <c r="AQ147" s="35">
        <f>IF(ISNA(VLOOKUP($A147&amp;$B147,'15'!$K$11:$L$50,2,0)),0,VLOOKUP($A147&amp;$B147,'15'!$K$11:$L$50,2,0))</f>
        <v>0</v>
      </c>
      <c r="AR147" s="35">
        <f>IF(ISNA(VLOOKUP($A147&amp;$B147,'15'!$K$11:$L$50,2,0)),0,VLOOKUP($A147&amp;$B147,'15'!$K$11:$L$50,2,0))</f>
        <v>0</v>
      </c>
      <c r="AS147" s="35">
        <f>IF(ISNA(VLOOKUP($A147&amp;$B147,'15'!$K$11:$L$50,2,0)),0,VLOOKUP($A147&amp;$B147,'15'!$K$11:$L$50,2,0))</f>
        <v>0</v>
      </c>
      <c r="AT147" s="35">
        <f>IF(ISNA(VLOOKUP($A147&amp;$B147,'15'!$K$11:$L$50,2,0)),0,VLOOKUP($A147&amp;$B147,'15'!$K$11:$L$50,2,0))</f>
        <v>0</v>
      </c>
      <c r="AU147" s="35">
        <f>IF(ISNA(VLOOKUP($A147&amp;$B147,'15'!$K$11:$L$50,2,0)),0,VLOOKUP($A147&amp;$B147,'15'!$K$11:$L$50,2,0))</f>
        <v>0</v>
      </c>
      <c r="AV147" s="35">
        <f>IF(ISNA(VLOOKUP($A147&amp;$B147,'15'!$K$11:$L$50,2,0)),0,VLOOKUP($A147&amp;$B147,'15'!$K$11:$L$50,2,0))</f>
        <v>0</v>
      </c>
      <c r="AW147" s="25">
        <f t="shared" si="16"/>
        <v>0</v>
      </c>
      <c r="AX147" s="26">
        <f t="shared" ca="1" si="17"/>
        <v>0</v>
      </c>
      <c r="AY147" s="27" t="str">
        <f t="shared" ca="1" si="18"/>
        <v>#</v>
      </c>
      <c r="AZ147" s="24" t="str">
        <f t="shared" ca="1" si="19"/>
        <v>#</v>
      </c>
      <c r="BC147" s="181" t="str">
        <f t="shared" si="20"/>
        <v/>
      </c>
      <c r="BD147" s="182">
        <f t="shared" si="21"/>
        <v>0</v>
      </c>
      <c r="BE147" s="183"/>
      <c r="BF147" s="182"/>
      <c r="BG147" s="182"/>
      <c r="BH147" s="35"/>
      <c r="BI147" s="35">
        <f ca="1">E147*Mask!G$27</f>
        <v>0</v>
      </c>
      <c r="BJ147" s="35">
        <f ca="1">F147*Mask!H$27</f>
        <v>0</v>
      </c>
      <c r="BK147" s="35">
        <f ca="1">G147*Mask!I$27</f>
        <v>0</v>
      </c>
      <c r="BL147" s="35">
        <f ca="1">H147*Mask!J$27</f>
        <v>0</v>
      </c>
      <c r="BM147" s="35">
        <f ca="1">I147*Mask!K$27</f>
        <v>0</v>
      </c>
      <c r="BN147" s="35">
        <f ca="1">J147*Mask!L$27</f>
        <v>0</v>
      </c>
      <c r="BO147" s="35">
        <f ca="1">K147*Mask!M$27</f>
        <v>0</v>
      </c>
      <c r="BP147" s="35">
        <f ca="1">L147*Mask!N$27</f>
        <v>0</v>
      </c>
      <c r="BQ147" s="35">
        <f ca="1">M147*Mask!O$27</f>
        <v>0</v>
      </c>
      <c r="BR147" s="35">
        <f ca="1">N147*Mask!P$27</f>
        <v>0</v>
      </c>
      <c r="BS147" s="35">
        <f ca="1">O147*Mask!Q$27</f>
        <v>0</v>
      </c>
      <c r="BT147" s="35">
        <f ca="1">P147*Mask!R$27</f>
        <v>0</v>
      </c>
      <c r="BU147" s="35">
        <f ca="1">Q147*Mask!S$27</f>
        <v>0</v>
      </c>
      <c r="BV147" s="35">
        <f ca="1">R147*Mask!T$27</f>
        <v>0</v>
      </c>
      <c r="BW147" s="35">
        <f ca="1">S147*Mask!U$27</f>
        <v>0</v>
      </c>
      <c r="BX147" s="35">
        <f ca="1">T147*Mask!V$27</f>
        <v>0</v>
      </c>
      <c r="BY147" s="35">
        <f ca="1">U147*Mask!W$27</f>
        <v>0</v>
      </c>
      <c r="BZ147" s="35">
        <f ca="1">V147*Mask!X$27</f>
        <v>0</v>
      </c>
      <c r="CA147" s="35">
        <f ca="1">W147*Mask!Y$27</f>
        <v>0</v>
      </c>
      <c r="CB147" s="35">
        <f ca="1">X147*Mask!Z$27</f>
        <v>0</v>
      </c>
      <c r="CC147" s="35">
        <f ca="1">Y147*Mask!AA$27</f>
        <v>0</v>
      </c>
      <c r="CD147" s="35">
        <f ca="1">Z147*Mask!AB$27</f>
        <v>0</v>
      </c>
      <c r="CE147" s="54"/>
      <c r="CF147" s="54">
        <f>IF(ISBLANK($A147),0,AA147*Mask!G$28)</f>
        <v>0</v>
      </c>
      <c r="CG147" s="54">
        <f>IF(ISBLANK($A147),0,AB147*Mask!H$28)</f>
        <v>0</v>
      </c>
      <c r="CH147" s="54">
        <f>IF(ISBLANK($A147),0,AC147*Mask!I$28)</f>
        <v>0</v>
      </c>
      <c r="CI147" s="54">
        <f>IF(ISBLANK($A147),0,AD147*Mask!J$28)</f>
        <v>0</v>
      </c>
      <c r="CJ147" s="54">
        <f>IF(ISBLANK($A147),0,AE147*Mask!K$28)</f>
        <v>0</v>
      </c>
      <c r="CK147" s="54">
        <f>IF(ISBLANK($A147),0,AF147*Mask!L$28)</f>
        <v>0</v>
      </c>
      <c r="CL147" s="54">
        <f>IF(ISBLANK($A147),0,AG147*Mask!M$28)</f>
        <v>0</v>
      </c>
      <c r="CM147" s="54">
        <f>IF(ISBLANK($A147),0,AH147*Mask!N$28)</f>
        <v>0</v>
      </c>
      <c r="CN147" s="54">
        <f>IF(ISBLANK($A147),0,AI147*Mask!O$28)</f>
        <v>0</v>
      </c>
      <c r="CO147" s="54">
        <f>IF(ISBLANK($A147),0,AJ147*Mask!P$28)</f>
        <v>0</v>
      </c>
      <c r="CP147" s="54">
        <f>IF(ISBLANK($A147),0,AK147*Mask!Q$28)</f>
        <v>0</v>
      </c>
      <c r="CQ147" s="54">
        <f>IF(ISBLANK($A147),0,AL147*Mask!R$28)</f>
        <v>0</v>
      </c>
      <c r="CR147" s="54">
        <f>IF(ISBLANK($A147),0,AM147*Mask!S$28)</f>
        <v>0</v>
      </c>
      <c r="CS147" s="54">
        <f>IF(ISBLANK($A147),0,AN147*Mask!T$28)</f>
        <v>0</v>
      </c>
      <c r="CT147" s="54">
        <f>IF(ISBLANK($A147),0,AO147*Mask!U$28)</f>
        <v>0</v>
      </c>
      <c r="CU147" s="54">
        <f>IF(ISBLANK($A147),0,AP147*Mask!V$28)</f>
        <v>0</v>
      </c>
      <c r="CV147" s="54">
        <f>IF(ISBLANK($A147),0,AQ147*Mask!W$28)</f>
        <v>0</v>
      </c>
      <c r="CW147" s="54">
        <f>IF(ISBLANK($A147),0,AR147*Mask!X$28)</f>
        <v>0</v>
      </c>
      <c r="CX147" s="54">
        <f>IF(ISBLANK($A147),0,AS147*Mask!Y$28)</f>
        <v>0</v>
      </c>
      <c r="CY147" s="54">
        <f>IF(ISBLANK($A147),0,AT147*Mask!Z$28)</f>
        <v>0</v>
      </c>
      <c r="CZ147" s="54">
        <f>IF(ISBLANK($A147),0,AU147*Mask!AA$28)</f>
        <v>0</v>
      </c>
      <c r="DA147" s="54">
        <f>IF(ISBLANK($A147),0,AV147*Mask!AB$28)</f>
        <v>0</v>
      </c>
      <c r="DC147" s="54">
        <f t="shared" ca="1" si="22"/>
        <v>0</v>
      </c>
    </row>
    <row r="148" spans="1:107">
      <c r="A148" s="17"/>
      <c r="B148" s="18"/>
      <c r="C148" s="18"/>
      <c r="D148" s="1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35">
        <v>0</v>
      </c>
      <c r="Y148" s="35">
        <v>0</v>
      </c>
      <c r="Z148" s="20">
        <v>0</v>
      </c>
      <c r="AA148" s="35">
        <f>IF(ISNA(VLOOKUP(A148&amp;B148,'1'!$K$11:$L$50,2,0)),0,VLOOKUP(A148&amp;B148,'1'!$K$11:$L$50,2,0))</f>
        <v>0</v>
      </c>
      <c r="AB148" s="35">
        <f>IF(ISNA(VLOOKUP($A148&amp;$B148,'2'!$K$11:$L$50,2,0)),0,VLOOKUP($A148&amp;$B148,'2'!$K$11:$L$50,2,0))</f>
        <v>0</v>
      </c>
      <c r="AC148" s="35">
        <f>IF(ISNA(VLOOKUP($A148&amp;$B148,'3'!$K$11:$L$50,2,0)),0,VLOOKUP($A148&amp;$B148,'3'!$K$11:$L$50,2,0))</f>
        <v>0</v>
      </c>
      <c r="AD148" s="35">
        <f>IF(ISNA(VLOOKUP($A148&amp;$B148,'4'!$K$11:$L$50,2,0)),0,VLOOKUP($A148&amp;$B148,'4'!$K$11:$L$50,2,0))</f>
        <v>0</v>
      </c>
      <c r="AE148" s="35">
        <f>IF(ISNA(VLOOKUP($A148&amp;$B148,'5'!$K$11:$L$50,2,0)),0,VLOOKUP($A148&amp;$B148,'5'!$K$11:$L$50,2,0))</f>
        <v>0</v>
      </c>
      <c r="AF148" s="35">
        <f>IF(ISNA(VLOOKUP($A148&amp;$B148,'6'!$K$11:$L$50,2,0)),0,VLOOKUP($A148&amp;$B148,'6'!$K$11:$L$50,2,0))</f>
        <v>0</v>
      </c>
      <c r="AG148" s="35">
        <f>IF(ISNA(VLOOKUP($A148&amp;$B148,'7'!$K$11:$L$50,2,0)),0,VLOOKUP($A148&amp;$B148,'7'!$K$11:$L$50,2,0))</f>
        <v>0</v>
      </c>
      <c r="AH148" s="35">
        <f>IF(ISNA(VLOOKUP($A148&amp;$B148,'8'!$K$11:$L$50,2,0)),0,VLOOKUP($A148&amp;$B148,'8'!$K$11:$L$50,2,0))</f>
        <v>0</v>
      </c>
      <c r="AI148" s="35">
        <f>IF(ISNA(VLOOKUP($A148&amp;$B148,'9'!$K$11:$L$50,2,0)),0,VLOOKUP($A148&amp;$B148,'9'!$K$11:$L$50,2,0))</f>
        <v>0</v>
      </c>
      <c r="AJ148" s="35">
        <f>IF(ISNA(VLOOKUP($A148&amp;$B148,'10'!$K$11:$L$50,2,0)),0,VLOOKUP($A148&amp;$B148,'10'!$K$11:$L$50,2,0))</f>
        <v>0</v>
      </c>
      <c r="AK148" s="35">
        <f>IF(ISNA(VLOOKUP($A148&amp;$B148,'11'!$K$11:$L$50,2,0)),0,VLOOKUP($A148&amp;$B148,'11'!$K$11:$L$50,2,0))</f>
        <v>0</v>
      </c>
      <c r="AL148" s="35">
        <f>IF(ISNA(VLOOKUP($A148&amp;$B148,'12'!$K$11:$L$50,2,0)),0,VLOOKUP($A148&amp;$B148,'12'!$K$11:$L$50,2,0))</f>
        <v>0</v>
      </c>
      <c r="AM148" s="35">
        <f>IF(ISNA(VLOOKUP($A148&amp;$B148,'13'!$K$11:$L$50,2,0)),0,VLOOKUP($A148&amp;$B148,'13'!$K$11:$L$50,2,0))</f>
        <v>0</v>
      </c>
      <c r="AN148" s="35">
        <f>IF(ISNA(VLOOKUP($A148&amp;$B148,'14'!$K$11:$L$50,2,0)),0,VLOOKUP($A148&amp;$B148,'14'!$K$11:$L$50,2,0))</f>
        <v>0</v>
      </c>
      <c r="AO148" s="35">
        <f>IF(ISNA(VLOOKUP($A148&amp;$B148,'15'!$K$11:$L$50,2,0)),0,VLOOKUP($A148&amp;$B148,'15'!$K$11:$L$50,2,0))</f>
        <v>0</v>
      </c>
      <c r="AP148" s="35">
        <f>IF(ISNA(VLOOKUP($A148&amp;$B148,'15'!$K$11:$L$50,2,0)),0,VLOOKUP($A148&amp;$B148,'15'!$K$11:$L$50,2,0))</f>
        <v>0</v>
      </c>
      <c r="AQ148" s="35">
        <f>IF(ISNA(VLOOKUP($A148&amp;$B148,'15'!$K$11:$L$50,2,0)),0,VLOOKUP($A148&amp;$B148,'15'!$K$11:$L$50,2,0))</f>
        <v>0</v>
      </c>
      <c r="AR148" s="35">
        <f>IF(ISNA(VLOOKUP($A148&amp;$B148,'15'!$K$11:$L$50,2,0)),0,VLOOKUP($A148&amp;$B148,'15'!$K$11:$L$50,2,0))</f>
        <v>0</v>
      </c>
      <c r="AS148" s="35">
        <f>IF(ISNA(VLOOKUP($A148&amp;$B148,'15'!$K$11:$L$50,2,0)),0,VLOOKUP($A148&amp;$B148,'15'!$K$11:$L$50,2,0))</f>
        <v>0</v>
      </c>
      <c r="AT148" s="35">
        <f>IF(ISNA(VLOOKUP($A148&amp;$B148,'15'!$K$11:$L$50,2,0)),0,VLOOKUP($A148&amp;$B148,'15'!$K$11:$L$50,2,0))</f>
        <v>0</v>
      </c>
      <c r="AU148" s="35">
        <f>IF(ISNA(VLOOKUP($A148&amp;$B148,'15'!$K$11:$L$50,2,0)),0,VLOOKUP($A148&amp;$B148,'15'!$K$11:$L$50,2,0))</f>
        <v>0</v>
      </c>
      <c r="AV148" s="35">
        <f>IF(ISNA(VLOOKUP($A148&amp;$B148,'15'!$K$11:$L$50,2,0)),0,VLOOKUP($A148&amp;$B148,'15'!$K$11:$L$50,2,0))</f>
        <v>0</v>
      </c>
      <c r="AW148" s="25">
        <f>LARGE($AA148:$AV148,1)+LARGE($AA148:$AV148,2)+LARGE($AA148:$AV148,3)</f>
        <v>0</v>
      </c>
      <c r="AX148" s="26">
        <f t="shared" ca="1" si="17"/>
        <v>0</v>
      </c>
      <c r="AY148" s="27" t="str">
        <f t="shared" ca="1" si="18"/>
        <v>#</v>
      </c>
      <c r="AZ148" s="24" t="str">
        <f t="shared" ca="1" si="19"/>
        <v>#</v>
      </c>
      <c r="BC148" s="181" t="str">
        <f t="shared" si="20"/>
        <v/>
      </c>
      <c r="BD148" s="182">
        <f t="shared" si="21"/>
        <v>0</v>
      </c>
      <c r="BE148" s="183"/>
      <c r="BF148" s="182"/>
      <c r="BG148" s="182"/>
      <c r="BH148" s="35"/>
      <c r="BI148" s="35">
        <f ca="1">E148*Mask!G$27</f>
        <v>0</v>
      </c>
      <c r="BJ148" s="35">
        <f ca="1">F148*Mask!H$27</f>
        <v>0</v>
      </c>
      <c r="BK148" s="35">
        <f ca="1">G148*Mask!I$27</f>
        <v>0</v>
      </c>
      <c r="BL148" s="35">
        <f ca="1">H148*Mask!J$27</f>
        <v>0</v>
      </c>
      <c r="BM148" s="35">
        <f ca="1">I148*Mask!K$27</f>
        <v>0</v>
      </c>
      <c r="BN148" s="35">
        <f ca="1">J148*Mask!L$27</f>
        <v>0</v>
      </c>
      <c r="BO148" s="35">
        <f ca="1">K148*Mask!M$27</f>
        <v>0</v>
      </c>
      <c r="BP148" s="35">
        <f ca="1">L148*Mask!N$27</f>
        <v>0</v>
      </c>
      <c r="BQ148" s="35">
        <f ca="1">M148*Mask!O$27</f>
        <v>0</v>
      </c>
      <c r="BR148" s="35">
        <f ca="1">N148*Mask!P$27</f>
        <v>0</v>
      </c>
      <c r="BS148" s="35">
        <f ca="1">O148*Mask!Q$27</f>
        <v>0</v>
      </c>
      <c r="BT148" s="35">
        <f ca="1">P148*Mask!R$27</f>
        <v>0</v>
      </c>
      <c r="BU148" s="35">
        <f ca="1">Q148*Mask!S$27</f>
        <v>0</v>
      </c>
      <c r="BV148" s="35">
        <f ca="1">R148*Mask!T$27</f>
        <v>0</v>
      </c>
      <c r="BW148" s="35">
        <f ca="1">S148*Mask!U$27</f>
        <v>0</v>
      </c>
      <c r="BX148" s="35">
        <f ca="1">T148*Mask!V$27</f>
        <v>0</v>
      </c>
      <c r="BY148" s="35">
        <f ca="1">U148*Mask!W$27</f>
        <v>0</v>
      </c>
      <c r="BZ148" s="35">
        <f ca="1">V148*Mask!X$27</f>
        <v>0</v>
      </c>
      <c r="CA148" s="35">
        <f ca="1">W148*Mask!Y$27</f>
        <v>0</v>
      </c>
      <c r="CB148" s="35">
        <f ca="1">X148*Mask!Z$27</f>
        <v>0</v>
      </c>
      <c r="CC148" s="35">
        <f ca="1">Y148*Mask!AA$27</f>
        <v>0</v>
      </c>
      <c r="CD148" s="35">
        <f ca="1">Z148*Mask!AB$27</f>
        <v>0</v>
      </c>
      <c r="CE148" s="54"/>
      <c r="CF148" s="54">
        <f>IF(ISBLANK($A148),0,AA148*Mask!G$28)</f>
        <v>0</v>
      </c>
      <c r="CG148" s="54">
        <f>IF(ISBLANK($A148),0,AB148*Mask!H$28)</f>
        <v>0</v>
      </c>
      <c r="CH148" s="54">
        <f>IF(ISBLANK($A148),0,AC148*Mask!I$28)</f>
        <v>0</v>
      </c>
      <c r="CI148" s="54">
        <f>IF(ISBLANK($A148),0,AD148*Mask!J$28)</f>
        <v>0</v>
      </c>
      <c r="CJ148" s="54">
        <f>IF(ISBLANK($A148),0,AE148*Mask!K$28)</f>
        <v>0</v>
      </c>
      <c r="CK148" s="54">
        <f>IF(ISBLANK($A148),0,AF148*Mask!L$28)</f>
        <v>0</v>
      </c>
      <c r="CL148" s="54">
        <f>IF(ISBLANK($A148),0,AG148*Mask!M$28)</f>
        <v>0</v>
      </c>
      <c r="CM148" s="54">
        <f>IF(ISBLANK($A148),0,AH148*Mask!N$28)</f>
        <v>0</v>
      </c>
      <c r="CN148" s="54">
        <f>IF(ISBLANK($A148),0,AI148*Mask!O$28)</f>
        <v>0</v>
      </c>
      <c r="CO148" s="54">
        <f>IF(ISBLANK($A148),0,AJ148*Mask!P$28)</f>
        <v>0</v>
      </c>
      <c r="CP148" s="54">
        <f>IF(ISBLANK($A148),0,AK148*Mask!Q$28)</f>
        <v>0</v>
      </c>
      <c r="CQ148" s="54">
        <f>IF(ISBLANK($A148),0,AL148*Mask!R$28)</f>
        <v>0</v>
      </c>
      <c r="CR148" s="54">
        <f>IF(ISBLANK($A148),0,AM148*Mask!S$28)</f>
        <v>0</v>
      </c>
      <c r="CS148" s="54">
        <f>IF(ISBLANK($A148),0,AN148*Mask!T$28)</f>
        <v>0</v>
      </c>
      <c r="CT148" s="54">
        <f>IF(ISBLANK($A148),0,AO148*Mask!U$28)</f>
        <v>0</v>
      </c>
      <c r="CU148" s="54">
        <f>IF(ISBLANK($A148),0,AP148*Mask!V$28)</f>
        <v>0</v>
      </c>
      <c r="CV148" s="54">
        <f>IF(ISBLANK($A148),0,AQ148*Mask!W$28)</f>
        <v>0</v>
      </c>
      <c r="CW148" s="54">
        <f>IF(ISBLANK($A148),0,AR148*Mask!X$28)</f>
        <v>0</v>
      </c>
      <c r="CX148" s="54">
        <f>IF(ISBLANK($A148),0,AS148*Mask!Y$28)</f>
        <v>0</v>
      </c>
      <c r="CY148" s="54">
        <f>IF(ISBLANK($A148),0,AT148*Mask!Z$28)</f>
        <v>0</v>
      </c>
      <c r="CZ148" s="54">
        <f>IF(ISBLANK($A148),0,AU148*Mask!AA$28)</f>
        <v>0</v>
      </c>
      <c r="DA148" s="54">
        <f>IF(ISBLANK($A148),0,AV148*Mask!AB$28)</f>
        <v>0</v>
      </c>
      <c r="DC148" s="54">
        <f t="shared" ca="1" si="22"/>
        <v>0</v>
      </c>
    </row>
    <row r="149" spans="1:107">
      <c r="A149" s="17"/>
      <c r="B149" s="18"/>
      <c r="C149" s="18"/>
      <c r="D149" s="19"/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35">
        <v>0</v>
      </c>
      <c r="Y149" s="35">
        <v>0</v>
      </c>
      <c r="Z149" s="20">
        <v>0</v>
      </c>
      <c r="AA149" s="35">
        <f>IF(ISNA(VLOOKUP(A149&amp;B149,'1'!$K$11:$L$50,2,0)),0,VLOOKUP(A149&amp;B149,'1'!$K$11:$L$50,2,0))</f>
        <v>0</v>
      </c>
      <c r="AB149" s="35">
        <f>IF(ISNA(VLOOKUP($A149&amp;$B149,'2'!$K$11:$L$50,2,0)),0,VLOOKUP($A149&amp;$B149,'2'!$K$11:$L$50,2,0))</f>
        <v>0</v>
      </c>
      <c r="AC149" s="35">
        <f>IF(ISNA(VLOOKUP($A149&amp;$B149,'3'!$K$11:$L$50,2,0)),0,VLOOKUP($A149&amp;$B149,'3'!$K$11:$L$50,2,0))</f>
        <v>0</v>
      </c>
      <c r="AD149" s="35">
        <f>IF(ISNA(VLOOKUP($A149&amp;$B149,'4'!$K$11:$L$50,2,0)),0,VLOOKUP($A149&amp;$B149,'4'!$K$11:$L$50,2,0))</f>
        <v>0</v>
      </c>
      <c r="AE149" s="35">
        <f>IF(ISNA(VLOOKUP($A149&amp;$B149,'5'!$K$11:$L$50,2,0)),0,VLOOKUP($A149&amp;$B149,'5'!$K$11:$L$50,2,0))</f>
        <v>0</v>
      </c>
      <c r="AF149" s="35">
        <f>IF(ISNA(VLOOKUP($A149&amp;$B149,'6'!$K$11:$L$50,2,0)),0,VLOOKUP($A149&amp;$B149,'6'!$K$11:$L$50,2,0))</f>
        <v>0</v>
      </c>
      <c r="AG149" s="35">
        <f>IF(ISNA(VLOOKUP($A149&amp;$B149,'7'!$K$11:$L$50,2,0)),0,VLOOKUP($A149&amp;$B149,'7'!$K$11:$L$50,2,0))</f>
        <v>0</v>
      </c>
      <c r="AH149" s="35">
        <f>IF(ISNA(VLOOKUP($A149&amp;$B149,'8'!$K$11:$L$50,2,0)),0,VLOOKUP($A149&amp;$B149,'8'!$K$11:$L$50,2,0))</f>
        <v>0</v>
      </c>
      <c r="AI149" s="35">
        <f>IF(ISNA(VLOOKUP($A149&amp;$B149,'9'!$K$11:$L$50,2,0)),0,VLOOKUP($A149&amp;$B149,'9'!$K$11:$L$50,2,0))</f>
        <v>0</v>
      </c>
      <c r="AJ149" s="35">
        <f>IF(ISNA(VLOOKUP($A149&amp;$B149,'10'!$K$11:$L$50,2,0)),0,VLOOKUP($A149&amp;$B149,'10'!$K$11:$L$50,2,0))</f>
        <v>0</v>
      </c>
      <c r="AK149" s="35">
        <f>IF(ISNA(VLOOKUP($A149&amp;$B149,'11'!$K$11:$L$50,2,0)),0,VLOOKUP($A149&amp;$B149,'11'!$K$11:$L$50,2,0))</f>
        <v>0</v>
      </c>
      <c r="AL149" s="35">
        <f>IF(ISNA(VLOOKUP($A149&amp;$B149,'12'!$K$11:$L$50,2,0)),0,VLOOKUP($A149&amp;$B149,'12'!$K$11:$L$50,2,0))</f>
        <v>0</v>
      </c>
      <c r="AM149" s="35">
        <f>IF(ISNA(VLOOKUP($A149&amp;$B149,'13'!$K$11:$L$50,2,0)),0,VLOOKUP($A149&amp;$B149,'13'!$K$11:$L$50,2,0))</f>
        <v>0</v>
      </c>
      <c r="AN149" s="35">
        <f>IF(ISNA(VLOOKUP($A149&amp;$B149,'14'!$K$11:$L$50,2,0)),0,VLOOKUP($A149&amp;$B149,'14'!$K$11:$L$50,2,0))</f>
        <v>0</v>
      </c>
      <c r="AO149" s="35">
        <f>IF(ISNA(VLOOKUP($A149&amp;$B149,'15'!$K$11:$L$50,2,0)),0,VLOOKUP($A149&amp;$B149,'15'!$K$11:$L$50,2,0))</f>
        <v>0</v>
      </c>
      <c r="AP149" s="35">
        <f>IF(ISNA(VLOOKUP($A149&amp;$B149,'15'!$K$11:$L$50,2,0)),0,VLOOKUP($A149&amp;$B149,'15'!$K$11:$L$50,2,0))</f>
        <v>0</v>
      </c>
      <c r="AQ149" s="35">
        <f>IF(ISNA(VLOOKUP($A149&amp;$B149,'15'!$K$11:$L$50,2,0)),0,VLOOKUP($A149&amp;$B149,'15'!$K$11:$L$50,2,0))</f>
        <v>0</v>
      </c>
      <c r="AR149" s="35">
        <f>IF(ISNA(VLOOKUP($A149&amp;$B149,'15'!$K$11:$L$50,2,0)),0,VLOOKUP($A149&amp;$B149,'15'!$K$11:$L$50,2,0))</f>
        <v>0</v>
      </c>
      <c r="AS149" s="35">
        <f>IF(ISNA(VLOOKUP($A149&amp;$B149,'15'!$K$11:$L$50,2,0)),0,VLOOKUP($A149&amp;$B149,'15'!$K$11:$L$50,2,0))</f>
        <v>0</v>
      </c>
      <c r="AT149" s="35">
        <f>IF(ISNA(VLOOKUP($A149&amp;$B149,'15'!$K$11:$L$50,2,0)),0,VLOOKUP($A149&amp;$B149,'15'!$K$11:$L$50,2,0))</f>
        <v>0</v>
      </c>
      <c r="AU149" s="35">
        <f>IF(ISNA(VLOOKUP($A149&amp;$B149,'15'!$K$11:$L$50,2,0)),0,VLOOKUP($A149&amp;$B149,'15'!$K$11:$L$50,2,0))</f>
        <v>0</v>
      </c>
      <c r="AV149" s="35">
        <f>IF(ISNA(VLOOKUP($A149&amp;$B149,'15'!$K$11:$L$50,2,0)),0,VLOOKUP($A149&amp;$B149,'15'!$K$11:$L$50,2,0))</f>
        <v>0</v>
      </c>
      <c r="AW149" s="25">
        <f>LARGE($AA149:$AV149,1)+LARGE($AA149:$AV149,2)+LARGE($AA149:$AV149,3)</f>
        <v>0</v>
      </c>
      <c r="AX149" s="26">
        <f t="shared" ca="1" si="17"/>
        <v>0</v>
      </c>
      <c r="AY149" s="27" t="str">
        <f t="shared" ca="1" si="18"/>
        <v>#</v>
      </c>
      <c r="AZ149" s="24" t="str">
        <f t="shared" ca="1" si="19"/>
        <v>#</v>
      </c>
      <c r="BC149" s="181" t="str">
        <f t="shared" si="20"/>
        <v/>
      </c>
      <c r="BD149" s="182">
        <f t="shared" si="21"/>
        <v>0</v>
      </c>
      <c r="BE149" s="183"/>
      <c r="BF149" s="182"/>
      <c r="BG149" s="182"/>
      <c r="BH149" s="35"/>
      <c r="BI149" s="35">
        <f ca="1">E149*Mask!G$27</f>
        <v>0</v>
      </c>
      <c r="BJ149" s="35">
        <f ca="1">F149*Mask!H$27</f>
        <v>0</v>
      </c>
      <c r="BK149" s="35">
        <f ca="1">G149*Mask!I$27</f>
        <v>0</v>
      </c>
      <c r="BL149" s="35">
        <f ca="1">H149*Mask!J$27</f>
        <v>0</v>
      </c>
      <c r="BM149" s="35">
        <f ca="1">I149*Mask!K$27</f>
        <v>0</v>
      </c>
      <c r="BN149" s="35">
        <f ca="1">J149*Mask!L$27</f>
        <v>0</v>
      </c>
      <c r="BO149" s="35">
        <f ca="1">K149*Mask!M$27</f>
        <v>0</v>
      </c>
      <c r="BP149" s="35">
        <f ca="1">L149*Mask!N$27</f>
        <v>0</v>
      </c>
      <c r="BQ149" s="35">
        <f ca="1">M149*Mask!O$27</f>
        <v>0</v>
      </c>
      <c r="BR149" s="35">
        <f ca="1">N149*Mask!P$27</f>
        <v>0</v>
      </c>
      <c r="BS149" s="35">
        <f ca="1">O149*Mask!Q$27</f>
        <v>0</v>
      </c>
      <c r="BT149" s="35">
        <f ca="1">P149*Mask!R$27</f>
        <v>0</v>
      </c>
      <c r="BU149" s="35">
        <f ca="1">Q149*Mask!S$27</f>
        <v>0</v>
      </c>
      <c r="BV149" s="35">
        <f ca="1">R149*Mask!T$27</f>
        <v>0</v>
      </c>
      <c r="BW149" s="35">
        <f ca="1">S149*Mask!U$27</f>
        <v>0</v>
      </c>
      <c r="BX149" s="35">
        <f ca="1">T149*Mask!V$27</f>
        <v>0</v>
      </c>
      <c r="BY149" s="35">
        <f ca="1">U149*Mask!W$27</f>
        <v>0</v>
      </c>
      <c r="BZ149" s="35">
        <f ca="1">V149*Mask!X$27</f>
        <v>0</v>
      </c>
      <c r="CA149" s="35">
        <f ca="1">W149*Mask!Y$27</f>
        <v>0</v>
      </c>
      <c r="CB149" s="35">
        <f ca="1">X149*Mask!Z$27</f>
        <v>0</v>
      </c>
      <c r="CC149" s="35">
        <f ca="1">Y149*Mask!AA$27</f>
        <v>0</v>
      </c>
      <c r="CD149" s="35">
        <f ca="1">Z149*Mask!AB$27</f>
        <v>0</v>
      </c>
      <c r="CE149" s="54"/>
      <c r="CF149" s="54">
        <f>IF(ISBLANK($A149),0,AA149*Mask!G$28)</f>
        <v>0</v>
      </c>
      <c r="CG149" s="54">
        <f>IF(ISBLANK($A149),0,AB149*Mask!H$28)</f>
        <v>0</v>
      </c>
      <c r="CH149" s="54">
        <f>IF(ISBLANK($A149),0,AC149*Mask!I$28)</f>
        <v>0</v>
      </c>
      <c r="CI149" s="54">
        <f>IF(ISBLANK($A149),0,AD149*Mask!J$28)</f>
        <v>0</v>
      </c>
      <c r="CJ149" s="54">
        <f>IF(ISBLANK($A149),0,AE149*Mask!K$28)</f>
        <v>0</v>
      </c>
      <c r="CK149" s="54">
        <f>IF(ISBLANK($A149),0,AF149*Mask!L$28)</f>
        <v>0</v>
      </c>
      <c r="CL149" s="54">
        <f>IF(ISBLANK($A149),0,AG149*Mask!M$28)</f>
        <v>0</v>
      </c>
      <c r="CM149" s="54">
        <f>IF(ISBLANK($A149),0,AH149*Mask!N$28)</f>
        <v>0</v>
      </c>
      <c r="CN149" s="54">
        <f>IF(ISBLANK($A149),0,AI149*Mask!O$28)</f>
        <v>0</v>
      </c>
      <c r="CO149" s="54">
        <f>IF(ISBLANK($A149),0,AJ149*Mask!P$28)</f>
        <v>0</v>
      </c>
      <c r="CP149" s="54">
        <f>IF(ISBLANK($A149),0,AK149*Mask!Q$28)</f>
        <v>0</v>
      </c>
      <c r="CQ149" s="54">
        <f>IF(ISBLANK($A149),0,AL149*Mask!R$28)</f>
        <v>0</v>
      </c>
      <c r="CR149" s="54">
        <f>IF(ISBLANK($A149),0,AM149*Mask!S$28)</f>
        <v>0</v>
      </c>
      <c r="CS149" s="54">
        <f>IF(ISBLANK($A149),0,AN149*Mask!T$28)</f>
        <v>0</v>
      </c>
      <c r="CT149" s="54">
        <f>IF(ISBLANK($A149),0,AO149*Mask!U$28)</f>
        <v>0</v>
      </c>
      <c r="CU149" s="54">
        <f>IF(ISBLANK($A149),0,AP149*Mask!V$28)</f>
        <v>0</v>
      </c>
      <c r="CV149" s="54">
        <f>IF(ISBLANK($A149),0,AQ149*Mask!W$28)</f>
        <v>0</v>
      </c>
      <c r="CW149" s="54">
        <f>IF(ISBLANK($A149),0,AR149*Mask!X$28)</f>
        <v>0</v>
      </c>
      <c r="CX149" s="54">
        <f>IF(ISBLANK($A149),0,AS149*Mask!Y$28)</f>
        <v>0</v>
      </c>
      <c r="CY149" s="54">
        <f>IF(ISBLANK($A149),0,AT149*Mask!Z$28)</f>
        <v>0</v>
      </c>
      <c r="CZ149" s="54">
        <f>IF(ISBLANK($A149),0,AU149*Mask!AA$28)</f>
        <v>0</v>
      </c>
      <c r="DA149" s="54">
        <f>IF(ISBLANK($A149),0,AV149*Mask!AB$28)</f>
        <v>0</v>
      </c>
      <c r="DC149" s="54">
        <f t="shared" ca="1" si="22"/>
        <v>0</v>
      </c>
    </row>
    <row r="150" spans="1:107" ht="13.5" thickBot="1">
      <c r="A150" s="28"/>
      <c r="B150" s="29"/>
      <c r="C150" s="29"/>
      <c r="D150" s="30"/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35">
        <v>0</v>
      </c>
      <c r="Y150" s="35">
        <v>0</v>
      </c>
      <c r="Z150" s="20">
        <v>0</v>
      </c>
      <c r="AA150" s="35">
        <f>IF(ISNA(VLOOKUP(A150&amp;B150,'1'!$K$11:$L$50,2,0)),0,VLOOKUP(A150&amp;B150,'1'!$K$11:$L$50,2,0))</f>
        <v>0</v>
      </c>
      <c r="AB150" s="35">
        <f>IF(ISNA(VLOOKUP($A150&amp;$B150,'2'!$K$11:$L$50,2,0)),0,VLOOKUP($A150&amp;$B150,'2'!$K$11:$L$50,2,0))</f>
        <v>0</v>
      </c>
      <c r="AC150" s="35">
        <f>IF(ISNA(VLOOKUP($A150&amp;$B150,'3'!$K$11:$L$50,2,0)),0,VLOOKUP($A150&amp;$B150,'3'!$K$11:$L$50,2,0))</f>
        <v>0</v>
      </c>
      <c r="AD150" s="35">
        <f>IF(ISNA(VLOOKUP($A150&amp;$B150,'4'!$K$11:$L$50,2,0)),0,VLOOKUP($A150&amp;$B150,'4'!$K$11:$L$50,2,0))</f>
        <v>0</v>
      </c>
      <c r="AE150" s="35">
        <f>IF(ISNA(VLOOKUP($A150&amp;$B150,'5'!$K$11:$L$50,2,0)),0,VLOOKUP($A150&amp;$B150,'5'!$K$11:$L$50,2,0))</f>
        <v>0</v>
      </c>
      <c r="AF150" s="35">
        <f>IF(ISNA(VLOOKUP($A150&amp;$B150,'6'!$K$11:$L$50,2,0)),0,VLOOKUP($A150&amp;$B150,'6'!$K$11:$L$50,2,0))</f>
        <v>0</v>
      </c>
      <c r="AG150" s="35">
        <f>IF(ISNA(VLOOKUP($A150&amp;$B150,'7'!$K$11:$L$50,2,0)),0,VLOOKUP($A150&amp;$B150,'7'!$K$11:$L$50,2,0))</f>
        <v>0</v>
      </c>
      <c r="AH150" s="35">
        <f>IF(ISNA(VLOOKUP($A150&amp;$B150,'8'!$K$11:$L$50,2,0)),0,VLOOKUP($A150&amp;$B150,'8'!$K$11:$L$50,2,0))</f>
        <v>0</v>
      </c>
      <c r="AI150" s="35">
        <f>IF(ISNA(VLOOKUP($A150&amp;$B150,'9'!$K$11:$L$50,2,0)),0,VLOOKUP($A150&amp;$B150,'9'!$K$11:$L$50,2,0))</f>
        <v>0</v>
      </c>
      <c r="AJ150" s="35">
        <f>IF(ISNA(VLOOKUP($A150&amp;$B150,'10'!$K$11:$L$50,2,0)),0,VLOOKUP($A150&amp;$B150,'10'!$K$11:$L$50,2,0))</f>
        <v>0</v>
      </c>
      <c r="AK150" s="35">
        <f>IF(ISNA(VLOOKUP($A150&amp;$B150,'11'!$K$11:$L$50,2,0)),0,VLOOKUP($A150&amp;$B150,'11'!$K$11:$L$50,2,0))</f>
        <v>0</v>
      </c>
      <c r="AL150" s="35">
        <f>IF(ISNA(VLOOKUP($A150&amp;$B150,'12'!$K$11:$L$50,2,0)),0,VLOOKUP($A150&amp;$B150,'12'!$K$11:$L$50,2,0))</f>
        <v>0</v>
      </c>
      <c r="AM150" s="35">
        <f>IF(ISNA(VLOOKUP($A150&amp;$B150,'13'!$K$11:$L$50,2,0)),0,VLOOKUP($A150&amp;$B150,'13'!$K$11:$L$50,2,0))</f>
        <v>0</v>
      </c>
      <c r="AN150" s="35">
        <f>IF(ISNA(VLOOKUP($A150&amp;$B150,'14'!$K$11:$L$50,2,0)),0,VLOOKUP($A150&amp;$B150,'14'!$K$11:$L$50,2,0))</f>
        <v>0</v>
      </c>
      <c r="AO150" s="35">
        <f>IF(ISNA(VLOOKUP($A150&amp;$B150,'15'!$K$11:$L$50,2,0)),0,VLOOKUP($A150&amp;$B150,'15'!$K$11:$L$50,2,0))</f>
        <v>0</v>
      </c>
      <c r="AP150" s="35">
        <f>IF(ISNA(VLOOKUP($A150&amp;$B150,'15'!$K$11:$L$50,2,0)),0,VLOOKUP($A150&amp;$B150,'15'!$K$11:$L$50,2,0))</f>
        <v>0</v>
      </c>
      <c r="AQ150" s="35">
        <f>IF(ISNA(VLOOKUP($A150&amp;$B150,'15'!$K$11:$L$50,2,0)),0,VLOOKUP($A150&amp;$B150,'15'!$K$11:$L$50,2,0))</f>
        <v>0</v>
      </c>
      <c r="AR150" s="35">
        <f>IF(ISNA(VLOOKUP($A150&amp;$B150,'15'!$K$11:$L$50,2,0)),0,VLOOKUP($A150&amp;$B150,'15'!$K$11:$L$50,2,0))</f>
        <v>0</v>
      </c>
      <c r="AS150" s="35">
        <f>IF(ISNA(VLOOKUP($A150&amp;$B150,'15'!$K$11:$L$50,2,0)),0,VLOOKUP($A150&amp;$B150,'15'!$K$11:$L$50,2,0))</f>
        <v>0</v>
      </c>
      <c r="AT150" s="35">
        <f>IF(ISNA(VLOOKUP($A150&amp;$B150,'15'!$K$11:$L$50,2,0)),0,VLOOKUP($A150&amp;$B150,'15'!$K$11:$L$50,2,0))</f>
        <v>0</v>
      </c>
      <c r="AU150" s="35">
        <f>IF(ISNA(VLOOKUP($A150&amp;$B150,'15'!$K$11:$L$50,2,0)),0,VLOOKUP($A150&amp;$B150,'15'!$K$11:$L$50,2,0))</f>
        <v>0</v>
      </c>
      <c r="AV150" s="35">
        <f>IF(ISNA(VLOOKUP($A150&amp;$B150,'15'!$K$11:$L$50,2,0)),0,VLOOKUP($A150&amp;$B150,'15'!$K$11:$L$50,2,0))</f>
        <v>0</v>
      </c>
      <c r="AW150" s="31">
        <f>LARGE($AA150:$AV150,1)+LARGE($AA150:$AV150,2)+LARGE($AA150:$AV150,3)</f>
        <v>0</v>
      </c>
      <c r="AX150" s="32">
        <f t="shared" ca="1" si="17"/>
        <v>0</v>
      </c>
      <c r="AY150" s="33" t="str">
        <f t="shared" ca="1" si="18"/>
        <v>#</v>
      </c>
      <c r="AZ150" s="34" t="str">
        <f t="shared" ca="1" si="19"/>
        <v>#</v>
      </c>
      <c r="BC150" s="181" t="str">
        <f t="shared" si="20"/>
        <v/>
      </c>
      <c r="BD150" s="182">
        <f t="shared" si="21"/>
        <v>0</v>
      </c>
      <c r="BE150" s="183"/>
      <c r="BF150" s="182"/>
      <c r="BG150" s="182"/>
      <c r="BH150" s="35"/>
      <c r="BI150" s="35">
        <f ca="1">E150*Mask!G$27</f>
        <v>0</v>
      </c>
      <c r="BJ150" s="35">
        <f ca="1">F150*Mask!H$27</f>
        <v>0</v>
      </c>
      <c r="BK150" s="35">
        <f ca="1">G150*Mask!I$27</f>
        <v>0</v>
      </c>
      <c r="BL150" s="35">
        <f ca="1">H150*Mask!J$27</f>
        <v>0</v>
      </c>
      <c r="BM150" s="35">
        <f ca="1">I150*Mask!K$27</f>
        <v>0</v>
      </c>
      <c r="BN150" s="35">
        <f ca="1">J150*Mask!L$27</f>
        <v>0</v>
      </c>
      <c r="BO150" s="35">
        <f ca="1">K150*Mask!M$27</f>
        <v>0</v>
      </c>
      <c r="BP150" s="35">
        <f ca="1">L150*Mask!N$27</f>
        <v>0</v>
      </c>
      <c r="BQ150" s="35">
        <f ca="1">M150*Mask!O$27</f>
        <v>0</v>
      </c>
      <c r="BR150" s="35">
        <f ca="1">N150*Mask!P$27</f>
        <v>0</v>
      </c>
      <c r="BS150" s="35">
        <f ca="1">O150*Mask!Q$27</f>
        <v>0</v>
      </c>
      <c r="BT150" s="35">
        <f ca="1">P150*Mask!R$27</f>
        <v>0</v>
      </c>
      <c r="BU150" s="35">
        <f ca="1">Q150*Mask!S$27</f>
        <v>0</v>
      </c>
      <c r="BV150" s="35">
        <f ca="1">R150*Mask!T$27</f>
        <v>0</v>
      </c>
      <c r="BW150" s="35">
        <f ca="1">S150*Mask!U$27</f>
        <v>0</v>
      </c>
      <c r="BX150" s="35">
        <f ca="1">T150*Mask!V$27</f>
        <v>0</v>
      </c>
      <c r="BY150" s="35">
        <f ca="1">U150*Mask!W$27</f>
        <v>0</v>
      </c>
      <c r="BZ150" s="35">
        <f ca="1">V150*Mask!X$27</f>
        <v>0</v>
      </c>
      <c r="CA150" s="35">
        <f ca="1">W150*Mask!Y$27</f>
        <v>0</v>
      </c>
      <c r="CB150" s="35">
        <f ca="1">X150*Mask!Z$27</f>
        <v>0</v>
      </c>
      <c r="CC150" s="35">
        <f ca="1">Y150*Mask!AA$27</f>
        <v>0</v>
      </c>
      <c r="CD150" s="35">
        <f ca="1">Z150*Mask!AB$27</f>
        <v>0</v>
      </c>
      <c r="CE150" s="54"/>
      <c r="CF150" s="54">
        <f>IF(ISBLANK($A150),0,AA150*Mask!G$28)</f>
        <v>0</v>
      </c>
      <c r="CG150" s="54">
        <f>IF(ISBLANK($A150),0,AB150*Mask!H$28)</f>
        <v>0</v>
      </c>
      <c r="CH150" s="54">
        <f>IF(ISBLANK($A150),0,AC150*Mask!I$28)</f>
        <v>0</v>
      </c>
      <c r="CI150" s="54">
        <f>IF(ISBLANK($A150),0,AD150*Mask!J$28)</f>
        <v>0</v>
      </c>
      <c r="CJ150" s="54">
        <f>IF(ISBLANK($A150),0,AE150*Mask!K$28)</f>
        <v>0</v>
      </c>
      <c r="CK150" s="54">
        <f>IF(ISBLANK($A150),0,AF150*Mask!L$28)</f>
        <v>0</v>
      </c>
      <c r="CL150" s="54">
        <f>IF(ISBLANK($A150),0,AG150*Mask!M$28)</f>
        <v>0</v>
      </c>
      <c r="CM150" s="54">
        <f>IF(ISBLANK($A150),0,AH150*Mask!N$28)</f>
        <v>0</v>
      </c>
      <c r="CN150" s="54">
        <f>IF(ISBLANK($A150),0,AI150*Mask!O$28)</f>
        <v>0</v>
      </c>
      <c r="CO150" s="54">
        <f>IF(ISBLANK($A150),0,AJ150*Mask!P$28)</f>
        <v>0</v>
      </c>
      <c r="CP150" s="54">
        <f>IF(ISBLANK($A150),0,AK150*Mask!Q$28)</f>
        <v>0</v>
      </c>
      <c r="CQ150" s="54">
        <f>IF(ISBLANK($A150),0,AL150*Mask!R$28)</f>
        <v>0</v>
      </c>
      <c r="CR150" s="54">
        <f>IF(ISBLANK($A150),0,AM150*Mask!S$28)</f>
        <v>0</v>
      </c>
      <c r="CS150" s="54">
        <f>IF(ISBLANK($A150),0,AN150*Mask!T$28)</f>
        <v>0</v>
      </c>
      <c r="CT150" s="54">
        <f>IF(ISBLANK($A150),0,AO150*Mask!U$28)</f>
        <v>0</v>
      </c>
      <c r="CU150" s="54">
        <f>IF(ISBLANK($A150),0,AP150*Mask!V$28)</f>
        <v>0</v>
      </c>
      <c r="CV150" s="54">
        <f>IF(ISBLANK($A150),0,AQ150*Mask!W$28)</f>
        <v>0</v>
      </c>
      <c r="CW150" s="54">
        <f>IF(ISBLANK($A150),0,AR150*Mask!X$28)</f>
        <v>0</v>
      </c>
      <c r="CX150" s="54">
        <f>IF(ISBLANK($A150),0,AS150*Mask!Y$28)</f>
        <v>0</v>
      </c>
      <c r="CY150" s="54">
        <f>IF(ISBLANK($A150),0,AT150*Mask!Z$28)</f>
        <v>0</v>
      </c>
      <c r="CZ150" s="54">
        <f>IF(ISBLANK($A150),0,AU150*Mask!AA$28)</f>
        <v>0</v>
      </c>
      <c r="DA150" s="54">
        <f>IF(ISBLANK($A150),0,AV150*Mask!AB$28)</f>
        <v>0</v>
      </c>
      <c r="DC150" s="54">
        <f t="shared" ca="1" si="22"/>
        <v>0</v>
      </c>
    </row>
    <row r="151" spans="1:107" ht="13.5" thickTop="1">
      <c r="BC151" s="53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3"/>
      <c r="CS151" s="53"/>
      <c r="CT151" s="53"/>
      <c r="CV151" s="53"/>
    </row>
    <row r="152" spans="1:107"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3"/>
      <c r="CS152" s="53"/>
      <c r="CT152" s="53"/>
      <c r="CV152" s="53"/>
    </row>
    <row r="153" spans="1:107"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3"/>
      <c r="CS153" s="53"/>
      <c r="CT153" s="53"/>
      <c r="CV153" s="53"/>
    </row>
  </sheetData>
  <sortState ref="A6:DC62">
    <sortCondition ref="AY6:AY62"/>
  </sortState>
  <mergeCells count="2">
    <mergeCell ref="A1:D1"/>
    <mergeCell ref="A2:D2"/>
  </mergeCells>
  <conditionalFormatting sqref="E6:AV150">
    <cfRule type="expression" dxfId="139" priority="2">
      <formula>E$2=0</formula>
    </cfRule>
    <cfRule type="expression" dxfId="138" priority="1">
      <formula>AND(E6&gt;$DC6,E$2=1)</formula>
    </cfRule>
  </conditionalFormatting>
  <pageMargins left="0.25" right="0.25" top="0.75" bottom="0.75" header="0.3" footer="0.3"/>
  <pageSetup scale="2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O158"/>
  <sheetViews>
    <sheetView topLeftCell="A3" zoomScale="89" zoomScaleNormal="89" workbookViewId="0">
      <selection activeCell="F21" sqref="F21"/>
    </sheetView>
  </sheetViews>
  <sheetFormatPr defaultRowHeight="12.75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8554687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>
      <c r="A1" s="224">
        <f>Contests!D5</f>
        <v>40984</v>
      </c>
      <c r="B1" s="225" t="str">
        <f>Contests!E5&amp;", "&amp;Contests!F5</f>
        <v>Москва, Rollerclub Cup</v>
      </c>
      <c r="C1" s="225"/>
      <c r="D1" s="225"/>
    </row>
    <row r="2" spans="1:1029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1029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1029" s="53" customFormat="1" ht="13.5" thickTop="1">
      <c r="A4" s="156" t="s">
        <v>41</v>
      </c>
      <c r="B4" s="151"/>
      <c r="C4" s="151"/>
      <c r="D4" s="36">
        <f>IF(ISBLANK(Contests!$G$5),1,VALUE(RIGHT(Contests!$G$5,3)))</f>
        <v>135</v>
      </c>
      <c r="E4" s="6"/>
      <c r="F4" s="67"/>
      <c r="G4" s="67"/>
      <c r="H4" s="67"/>
      <c r="I4" s="67"/>
      <c r="J4" s="6"/>
      <c r="K4" s="6"/>
      <c r="L4" s="6"/>
      <c r="M4" s="6"/>
      <c r="N4" s="6"/>
      <c r="O4" s="35"/>
      <c r="P4" s="35"/>
      <c r="Q4" s="3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6"/>
      <c r="BJ4" s="5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>
      <c r="A5" s="156" t="s">
        <v>42</v>
      </c>
      <c r="B5" s="37"/>
      <c r="C5" s="37"/>
      <c r="D5" s="38">
        <f>IF(O10=0,1,O10)</f>
        <v>3580.9071997103965</v>
      </c>
      <c r="G5" s="152"/>
      <c r="H5" s="152"/>
      <c r="I5" s="153"/>
      <c r="M5" s="56" t="str">
        <f>LEFT(Contests!$G$5,1)</f>
        <v>i</v>
      </c>
    </row>
    <row r="6" spans="1:1029" ht="13.5" thickBot="1">
      <c r="A6" s="156" t="s">
        <v>43</v>
      </c>
      <c r="B6" s="37"/>
      <c r="C6" s="37"/>
      <c r="D6" s="38">
        <f>SUM(D11:D60)</f>
        <v>1247.2203312545155</v>
      </c>
      <c r="F6" s="154"/>
      <c r="G6" s="154"/>
      <c r="H6" s="154"/>
      <c r="I6" s="154"/>
      <c r="M6" s="56" t="b">
        <f>OR($M$5="r",$M$5="")</f>
        <v>0</v>
      </c>
    </row>
    <row r="7" spans="1:1029" ht="14.25" thickTop="1" thickBot="1">
      <c r="A7" s="156" t="s">
        <v>44</v>
      </c>
      <c r="B7" s="37"/>
      <c r="C7" s="37"/>
      <c r="D7" s="198">
        <f>D6/D5</f>
        <v>0.34829730615621191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1029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467.79175037089772</v>
      </c>
      <c r="M8" s="56">
        <v>2</v>
      </c>
    </row>
    <row r="9" spans="1:1029" ht="14.25" thickTop="1" thickBot="1"/>
    <row r="10" spans="1:1029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62">
        <f>SUM(O11:O157)</f>
        <v>3580.9071997103965</v>
      </c>
      <c r="P10" s="136" t="s">
        <v>72</v>
      </c>
      <c r="Q10" s="136" t="s">
        <v>73</v>
      </c>
    </row>
    <row r="11" spans="1:1029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428.89266249690525</v>
      </c>
      <c r="E11" s="6">
        <v>2</v>
      </c>
      <c r="F11" s="5">
        <f>VLOOKUP($E11,Mask!$A$2:$C$102,$M$8,0)</f>
        <v>85</v>
      </c>
      <c r="G11" s="44">
        <f>F11*(1+$D$7)*$D$4/100*$D$8</f>
        <v>154.71711588142531</v>
      </c>
      <c r="H11" s="56"/>
      <c r="K11" s="6" t="str">
        <f t="shared" ref="K11:K42" si="0">A11&amp;B11</f>
        <v>РязанцевКирилл</v>
      </c>
      <c r="L11" s="35">
        <f t="shared" ref="L11:L42" si="1">G11</f>
        <v>154.71711588142531</v>
      </c>
      <c r="M11" s="6">
        <v>0.5</v>
      </c>
      <c r="N11" s="35" t="str">
        <f>Main!$A6&amp;Main!$B6</f>
        <v>РязанцевКирилл</v>
      </c>
      <c r="O11" s="132">
        <f t="shared" ref="O11:O42" si="2">IF(N11="",0,LARGE($R11:$BH11,1)+LARGE($R11:$BH11,2)+LARGE($R11:$BH11,3))</f>
        <v>428.89266249690525</v>
      </c>
      <c r="P11" s="138">
        <f>RANK($O11,$O$11:$O$155)</f>
        <v>2</v>
      </c>
      <c r="Q11" s="138">
        <f ca="1">IF(Main!$AY6&lt;&gt;"#",$P11-Main!$AY6,"#")</f>
        <v>1</v>
      </c>
      <c r="R11" s="35">
        <f>Main!E6*Mask!G$5</f>
        <v>57.24768743346344</v>
      </c>
      <c r="S11" s="35">
        <f>Main!F6*Mask!H$5</f>
        <v>141.78960550135994</v>
      </c>
      <c r="T11" s="35">
        <f>Main!G6*Mask!I$5</f>
        <v>127.5</v>
      </c>
      <c r="U11" s="35">
        <f>Main!H6*Mask!J$5</f>
        <v>130.9999510461889</v>
      </c>
      <c r="V11" s="35">
        <f>Main!I6*Mask!K$5</f>
        <v>20.325835072239514</v>
      </c>
      <c r="W11" s="35">
        <f>Main!J6*Mask!L$5</f>
        <v>0</v>
      </c>
      <c r="X11" s="35">
        <f>Main!K6*Mask!M$5</f>
        <v>104.70227087793371</v>
      </c>
      <c r="Y11" s="35">
        <f>Main!L6*Mask!N$5</f>
        <v>156.10310594935635</v>
      </c>
      <c r="Z11" s="35">
        <f>Main!M6*Mask!O$5</f>
        <v>0</v>
      </c>
      <c r="AA11" s="35">
        <f>Main!N6*Mask!P$5</f>
        <v>36</v>
      </c>
      <c r="AB11" s="35">
        <f>Main!O6*Mask!Q$5</f>
        <v>0</v>
      </c>
      <c r="AC11" s="35">
        <f>Main!P6*Mask!R$5</f>
        <v>42</v>
      </c>
      <c r="AD11" s="35">
        <f>Main!Q6*Mask!S$5</f>
        <v>0</v>
      </c>
      <c r="AE11" s="35">
        <f>Main!R6*Mask!T$5</f>
        <v>0</v>
      </c>
      <c r="AF11" s="35">
        <f>Main!S6*Mask!U$5</f>
        <v>0</v>
      </c>
      <c r="AG11" s="35">
        <f>Main!T6*Mask!V$5</f>
        <v>0</v>
      </c>
      <c r="AH11" s="35">
        <f>Main!U6*Mask!W$5</f>
        <v>0</v>
      </c>
      <c r="AI11" s="35">
        <f>Main!V6*Mask!X$5</f>
        <v>0</v>
      </c>
      <c r="AJ11" s="35">
        <f>Main!W6*Mask!Y$5</f>
        <v>0</v>
      </c>
      <c r="AK11" s="35">
        <f>Main!X6*Mask!Z$5</f>
        <v>0</v>
      </c>
      <c r="AL11" s="35">
        <f>Main!Y6*Mask!AA$5</f>
        <v>0</v>
      </c>
      <c r="AM11" s="35">
        <f>Main!Z6*Mask!AB$5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1029">
      <c r="A12" s="37" t="s">
        <v>104</v>
      </c>
      <c r="B12" s="37" t="s">
        <v>89</v>
      </c>
      <c r="C12" s="37" t="str">
        <f>IF(ISBLANK($A12),"",VLOOKUP($K12,Main!BC$6:BD$150,2,0))</f>
        <v>Москва</v>
      </c>
      <c r="D12" s="43">
        <f t="shared" ref="D12:D60" si="3">VLOOKUP($K12,$N$11:$O$155,2,0)</f>
        <v>492.5974574978577</v>
      </c>
      <c r="E12" s="6">
        <v>4</v>
      </c>
      <c r="F12" s="6">
        <f>VLOOKUP($E12,Mask!$A$2:$C$102,$M$8,0)</f>
        <v>64</v>
      </c>
      <c r="G12" s="44">
        <f t="shared" ref="G12" si="4">F12*(1+$D$7)*$D$4/100*$D$8</f>
        <v>116.49288725189672</v>
      </c>
      <c r="K12" s="6" t="str">
        <f t="shared" si="0"/>
        <v>ШитовАндрей</v>
      </c>
      <c r="L12" s="35">
        <f t="shared" si="1"/>
        <v>116.49288725189672</v>
      </c>
      <c r="M12" s="6">
        <v>0.55000000000000004</v>
      </c>
      <c r="N12" s="35" t="str">
        <f>Main!$A7&amp;Main!$B7</f>
        <v>ШитовАндрей</v>
      </c>
      <c r="O12" s="133">
        <f t="shared" si="2"/>
        <v>492.5974574978577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Main!E7*Mask!G$5</f>
        <v>146.08030586469985</v>
      </c>
      <c r="S12" s="35">
        <f>Main!F7*Mask!H$5</f>
        <v>162.86643875156213</v>
      </c>
      <c r="T12" s="35">
        <f>Main!G7*Mask!I$5</f>
        <v>0</v>
      </c>
      <c r="U12" s="35">
        <f>Main!H7*Mask!J$5</f>
        <v>111.34995838926058</v>
      </c>
      <c r="V12" s="35">
        <f>Main!I7*Mask!K$5</f>
        <v>3.387639178706586</v>
      </c>
      <c r="W12" s="35">
        <f>Main!J7*Mask!L$5</f>
        <v>138.75</v>
      </c>
      <c r="X12" s="35">
        <f>Main!K7*Mask!M$5</f>
        <v>0</v>
      </c>
      <c r="Y12" s="35">
        <f>Main!L7*Mask!N$5</f>
        <v>183.65071288159569</v>
      </c>
      <c r="Z12" s="35">
        <f>Main!M7*Mask!O$5</f>
        <v>0</v>
      </c>
      <c r="AA12" s="35">
        <f>Main!N7*Mask!P$5</f>
        <v>65.25</v>
      </c>
      <c r="AB12" s="35">
        <f>Main!O7*Mask!Q$5</f>
        <v>0</v>
      </c>
      <c r="AC12" s="35">
        <f>Main!P7*Mask!R$5</f>
        <v>123.375</v>
      </c>
      <c r="AD12" s="35">
        <f>Main!Q7*Mask!S$5</f>
        <v>0</v>
      </c>
      <c r="AE12" s="35">
        <f>Main!R7*Mask!T$5</f>
        <v>0</v>
      </c>
      <c r="AF12" s="35">
        <f>Main!S7*Mask!U$5</f>
        <v>0</v>
      </c>
      <c r="AG12" s="35">
        <f>Main!T7*Mask!V$5</f>
        <v>0</v>
      </c>
      <c r="AH12" s="35">
        <f>Main!U7*Mask!W$5</f>
        <v>0</v>
      </c>
      <c r="AI12" s="35">
        <f>Main!V7*Mask!X$5</f>
        <v>0</v>
      </c>
      <c r="AJ12" s="35">
        <f>Main!W7*Mask!Y$5</f>
        <v>0</v>
      </c>
      <c r="AK12" s="35">
        <f>Main!X7*Mask!Z$5</f>
        <v>0</v>
      </c>
      <c r="AL12" s="35">
        <f>Main!Y7*Mask!AA$5</f>
        <v>0</v>
      </c>
      <c r="AM12" s="35">
        <f>Main!Z7*Mask!AB$5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1029">
      <c r="A13" s="37" t="s">
        <v>107</v>
      </c>
      <c r="B13" s="37" t="s">
        <v>83</v>
      </c>
      <c r="C13" s="37" t="str">
        <f>IF(ISBLANK($A13),"",VLOOKUP($K13,Main!BC$6:BD$150,2,0))</f>
        <v>Москва</v>
      </c>
      <c r="D13" s="43">
        <f t="shared" si="3"/>
        <v>272.4715045240896</v>
      </c>
      <c r="E13" s="6">
        <v>11</v>
      </c>
      <c r="F13" s="6">
        <f>VLOOKUP($E13,Mask!$A$2:$C$102,$M$8,0)</f>
        <v>22</v>
      </c>
      <c r="G13" s="44">
        <f t="shared" ref="G13:G28" si="6">F13*(1+$D$7)*$D$4/100*$D$8</f>
        <v>40.044429992839497</v>
      </c>
      <c r="K13" s="6" t="str">
        <f t="shared" si="0"/>
        <v>ИсламовДенис</v>
      </c>
      <c r="L13" s="35">
        <f t="shared" si="1"/>
        <v>40.044429992839497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30</v>
      </c>
      <c r="Q13" s="138">
        <f ca="1">IF(Main!$AY8&lt;&gt;"#",$P13-Main!$AY8,"#")</f>
        <v>27</v>
      </c>
      <c r="R13" s="35">
        <f>Main!E8*Mask!G$5</f>
        <v>0</v>
      </c>
      <c r="S13" s="35">
        <f>Main!F8*Mask!H$5</f>
        <v>0</v>
      </c>
      <c r="T13" s="35">
        <f>Main!G8*Mask!I$5</f>
        <v>0</v>
      </c>
      <c r="U13" s="35">
        <f>Main!H8*Mask!J$5</f>
        <v>0</v>
      </c>
      <c r="V13" s="35">
        <f>Main!I8*Mask!K$5</f>
        <v>0</v>
      </c>
      <c r="W13" s="35">
        <f>Main!J8*Mask!L$5</f>
        <v>0</v>
      </c>
      <c r="X13" s="35">
        <f>Main!K8*Mask!M$5</f>
        <v>0</v>
      </c>
      <c r="Y13" s="35">
        <f>Main!L8*Mask!N$5</f>
        <v>0</v>
      </c>
      <c r="Z13" s="35">
        <f>Main!M8*Mask!O$5</f>
        <v>0</v>
      </c>
      <c r="AA13" s="35">
        <f>Main!N8*Mask!P$5</f>
        <v>0</v>
      </c>
      <c r="AB13" s="35">
        <f>Main!O8*Mask!Q$5</f>
        <v>0</v>
      </c>
      <c r="AC13" s="35">
        <f>Main!P8*Mask!R$5</f>
        <v>0</v>
      </c>
      <c r="AD13" s="35">
        <f>Main!Q8*Mask!S$5</f>
        <v>0</v>
      </c>
      <c r="AE13" s="35">
        <f>Main!R8*Mask!T$5</f>
        <v>0</v>
      </c>
      <c r="AF13" s="35">
        <f>Main!S8*Mask!U$5</f>
        <v>0</v>
      </c>
      <c r="AG13" s="35">
        <f>Main!T8*Mask!V$5</f>
        <v>0</v>
      </c>
      <c r="AH13" s="35">
        <f>Main!U8*Mask!W$5</f>
        <v>0</v>
      </c>
      <c r="AI13" s="35">
        <f>Main!V8*Mask!X$5</f>
        <v>0</v>
      </c>
      <c r="AJ13" s="35">
        <f>Main!W8*Mask!Y$5</f>
        <v>0</v>
      </c>
      <c r="AK13" s="35">
        <f>Main!X8*Mask!Z$5</f>
        <v>0</v>
      </c>
      <c r="AL13" s="35">
        <f>Main!Y8*Mask!AA$5</f>
        <v>0</v>
      </c>
      <c r="AM13" s="35">
        <f>Main!Z8*Mask!AB$5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1029">
      <c r="A14" s="37" t="s">
        <v>85</v>
      </c>
      <c r="B14" s="37" t="s">
        <v>83</v>
      </c>
      <c r="C14" s="37" t="str">
        <f>IF(ISBLANK($A14),"",VLOOKUP($K14,Main!BC$6:BD$150,2,0))</f>
        <v>Москва</v>
      </c>
      <c r="D14" s="43">
        <f t="shared" si="3"/>
        <v>0</v>
      </c>
      <c r="E14" s="6">
        <v>12</v>
      </c>
      <c r="F14" s="6">
        <f>VLOOKUP($E14,Mask!$A$2:$C$102,$M$8,0)</f>
        <v>20</v>
      </c>
      <c r="G14" s="44">
        <f t="shared" si="6"/>
        <v>36.404027266217724</v>
      </c>
      <c r="K14" s="6" t="str">
        <f t="shared" si="0"/>
        <v>ШиробоковДенис</v>
      </c>
      <c r="L14" s="35">
        <f t="shared" si="1"/>
        <v>36.404027266217724</v>
      </c>
      <c r="M14" s="6">
        <v>0.65</v>
      </c>
      <c r="N14" s="35" t="str">
        <f>Main!$A9&amp;Main!$B9</f>
        <v>ШиробоковДенис</v>
      </c>
      <c r="O14" s="133">
        <f t="shared" si="2"/>
        <v>0</v>
      </c>
      <c r="P14" s="138">
        <f t="shared" si="5"/>
        <v>30</v>
      </c>
      <c r="Q14" s="138">
        <f ca="1">IF(Main!$AY9&lt;&gt;"#",$P14-Main!$AY9,"#")</f>
        <v>26</v>
      </c>
      <c r="R14" s="35">
        <f>Main!E9*Mask!G$5</f>
        <v>0</v>
      </c>
      <c r="S14" s="35">
        <f>Main!F9*Mask!H$5</f>
        <v>0</v>
      </c>
      <c r="T14" s="35">
        <f>Main!G9*Mask!I$5</f>
        <v>0</v>
      </c>
      <c r="U14" s="35">
        <f>Main!H9*Mask!J$5</f>
        <v>0</v>
      </c>
      <c r="V14" s="35">
        <f>Main!I9*Mask!K$5</f>
        <v>0</v>
      </c>
      <c r="W14" s="35">
        <f>Main!J9*Mask!L$5</f>
        <v>0</v>
      </c>
      <c r="X14" s="35">
        <f>Main!K9*Mask!M$5</f>
        <v>0</v>
      </c>
      <c r="Y14" s="35">
        <f>Main!L9*Mask!N$5</f>
        <v>0</v>
      </c>
      <c r="Z14" s="35">
        <f>Main!M9*Mask!O$5</f>
        <v>0</v>
      </c>
      <c r="AA14" s="35">
        <f>Main!N9*Mask!P$5</f>
        <v>0</v>
      </c>
      <c r="AB14" s="35">
        <f>Main!O9*Mask!Q$5</f>
        <v>0</v>
      </c>
      <c r="AC14" s="35">
        <f>Main!P9*Mask!R$5</f>
        <v>0</v>
      </c>
      <c r="AD14" s="35">
        <f>Main!Q9*Mask!S$5</f>
        <v>0</v>
      </c>
      <c r="AE14" s="35">
        <f>Main!R9*Mask!T$5</f>
        <v>0</v>
      </c>
      <c r="AF14" s="35">
        <f>Main!S9*Mask!U$5</f>
        <v>0</v>
      </c>
      <c r="AG14" s="35">
        <f>Main!T9*Mask!V$5</f>
        <v>0</v>
      </c>
      <c r="AH14" s="35">
        <f>Main!U9*Mask!W$5</f>
        <v>0</v>
      </c>
      <c r="AI14" s="35">
        <f>Main!V9*Mask!X$5</f>
        <v>0</v>
      </c>
      <c r="AJ14" s="35">
        <f>Main!W9*Mask!Y$5</f>
        <v>0</v>
      </c>
      <c r="AK14" s="35">
        <f>Main!X9*Mask!Z$5</f>
        <v>0</v>
      </c>
      <c r="AL14" s="35">
        <f>Main!Y9*Mask!AA$5</f>
        <v>0</v>
      </c>
      <c r="AM14" s="35">
        <f>Main!Z9*Mask!AB$5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1029">
      <c r="A15" s="37" t="s">
        <v>131</v>
      </c>
      <c r="B15" s="37" t="s">
        <v>101</v>
      </c>
      <c r="C15" s="37" t="str">
        <f>IF(ISBLANK($A15),"",VLOOKUP($K15,Main!BC$6:BD$150,2,0))</f>
        <v>Москва</v>
      </c>
      <c r="D15" s="43">
        <f t="shared" si="3"/>
        <v>0</v>
      </c>
      <c r="E15" s="6">
        <v>14</v>
      </c>
      <c r="F15" s="6">
        <f>VLOOKUP($E15,Mask!$A$2:$C$102,$M$8,0)</f>
        <v>16</v>
      </c>
      <c r="G15" s="44">
        <f t="shared" si="6"/>
        <v>29.12322181297418</v>
      </c>
      <c r="K15" s="6" t="str">
        <f t="shared" si="0"/>
        <v>ТимченкоСергей</v>
      </c>
      <c r="L15" s="35">
        <f t="shared" si="1"/>
        <v>29.12322181297418</v>
      </c>
      <c r="M15" s="6">
        <v>0.7</v>
      </c>
      <c r="N15" s="35" t="str">
        <f>Main!$A10&amp;Main!$B10</f>
        <v>ОстроуховЛеонид</v>
      </c>
      <c r="O15" s="133">
        <f t="shared" si="2"/>
        <v>93.272145948557423</v>
      </c>
      <c r="P15" s="138">
        <f t="shared" si="5"/>
        <v>15</v>
      </c>
      <c r="Q15" s="138">
        <f ca="1">IF(Main!$AY10&lt;&gt;"#",$P15-Main!$AY10,"#")</f>
        <v>10</v>
      </c>
      <c r="R15" s="35">
        <f>Main!E10*Mask!G$5</f>
        <v>15.792465498886468</v>
      </c>
      <c r="S15" s="35">
        <f>Main!F10*Mask!H$5</f>
        <v>0</v>
      </c>
      <c r="T15" s="35">
        <f>Main!G10*Mask!I$5</f>
        <v>0</v>
      </c>
      <c r="U15" s="35">
        <f>Main!H10*Mask!J$5</f>
        <v>0</v>
      </c>
      <c r="V15" s="35">
        <f>Main!I10*Mask!K$5</f>
        <v>0</v>
      </c>
      <c r="W15" s="35">
        <f>Main!J10*Mask!L$5</f>
        <v>0</v>
      </c>
      <c r="X15" s="35">
        <f>Main!K10*Mask!M$5</f>
        <v>77.479680449670951</v>
      </c>
      <c r="Y15" s="35">
        <f>Main!L10*Mask!N$5</f>
        <v>0</v>
      </c>
      <c r="Z15" s="35">
        <f>Main!M10*Mask!O$5</f>
        <v>0</v>
      </c>
      <c r="AA15" s="35">
        <f>Main!N10*Mask!P$5</f>
        <v>0</v>
      </c>
      <c r="AB15" s="35">
        <f>Main!O10*Mask!Q$5</f>
        <v>0</v>
      </c>
      <c r="AC15" s="35">
        <f>Main!P10*Mask!R$5</f>
        <v>0</v>
      </c>
      <c r="AD15" s="35">
        <f>Main!Q10*Mask!S$5</f>
        <v>0</v>
      </c>
      <c r="AE15" s="35">
        <f>Main!R10*Mask!T$5</f>
        <v>0</v>
      </c>
      <c r="AF15" s="35">
        <f>Main!S10*Mask!U$5</f>
        <v>0</v>
      </c>
      <c r="AG15" s="35">
        <f>Main!T10*Mask!V$5</f>
        <v>0</v>
      </c>
      <c r="AH15" s="35">
        <f>Main!U10*Mask!W$5</f>
        <v>0</v>
      </c>
      <c r="AI15" s="35">
        <f>Main!V10*Mask!X$5</f>
        <v>0</v>
      </c>
      <c r="AJ15" s="35">
        <f>Main!W10*Mask!Y$5</f>
        <v>0</v>
      </c>
      <c r="AK15" s="35">
        <f>Main!X10*Mask!Z$5</f>
        <v>0</v>
      </c>
      <c r="AL15" s="35">
        <f>Main!Y10*Mask!AA$5</f>
        <v>0</v>
      </c>
      <c r="AM15" s="35">
        <f>Main!Z10*Mask!AB$5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1029">
      <c r="A16" s="37" t="s">
        <v>141</v>
      </c>
      <c r="B16" s="37" t="s">
        <v>87</v>
      </c>
      <c r="C16" s="37" t="str">
        <f>IF(ISBLANK($A16),"",VLOOKUP($K16,Main!BC$6:BD$150,2,0))</f>
        <v>Тула</v>
      </c>
      <c r="D16" s="43">
        <f t="shared" si="3"/>
        <v>53.258706735662756</v>
      </c>
      <c r="E16" s="6">
        <v>15</v>
      </c>
      <c r="F16" s="6">
        <f>VLOOKUP($E16,Mask!$A$2:$C$102,$M$8,0)</f>
        <v>14</v>
      </c>
      <c r="G16" s="44">
        <f t="shared" si="6"/>
        <v>25.482819086352407</v>
      </c>
      <c r="K16" s="6" t="str">
        <f t="shared" si="0"/>
        <v>МироновАлексей</v>
      </c>
      <c r="L16" s="35">
        <f t="shared" si="1"/>
        <v>25.482819086352407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30</v>
      </c>
      <c r="Q16" s="138">
        <f ca="1">IF(Main!$AY11&lt;&gt;"#",$P16-Main!$AY11,"#")</f>
        <v>24</v>
      </c>
      <c r="R16" s="35">
        <f>Main!E11*Mask!G$5</f>
        <v>0</v>
      </c>
      <c r="S16" s="35">
        <f>Main!F11*Mask!H$5</f>
        <v>0</v>
      </c>
      <c r="T16" s="35">
        <f>Main!G11*Mask!I$5</f>
        <v>0</v>
      </c>
      <c r="U16" s="35">
        <f>Main!H11*Mask!J$5</f>
        <v>0</v>
      </c>
      <c r="V16" s="35">
        <f>Main!I11*Mask!K$5</f>
        <v>0</v>
      </c>
      <c r="W16" s="35">
        <f>Main!J11*Mask!L$5</f>
        <v>0</v>
      </c>
      <c r="X16" s="35">
        <f>Main!K11*Mask!M$5</f>
        <v>0</v>
      </c>
      <c r="Y16" s="35">
        <f>Main!L11*Mask!N$5</f>
        <v>0</v>
      </c>
      <c r="Z16" s="35">
        <f>Main!M11*Mask!O$5</f>
        <v>0</v>
      </c>
      <c r="AA16" s="35">
        <f>Main!N11*Mask!P$5</f>
        <v>0</v>
      </c>
      <c r="AB16" s="35">
        <f>Main!O11*Mask!Q$5</f>
        <v>0</v>
      </c>
      <c r="AC16" s="35">
        <f>Main!P11*Mask!R$5</f>
        <v>0</v>
      </c>
      <c r="AD16" s="35">
        <f>Main!Q11*Mask!S$5</f>
        <v>0</v>
      </c>
      <c r="AE16" s="35">
        <f>Main!R11*Mask!T$5</f>
        <v>0</v>
      </c>
      <c r="AF16" s="35">
        <f>Main!S11*Mask!U$5</f>
        <v>0</v>
      </c>
      <c r="AG16" s="35">
        <f>Main!T11*Mask!V$5</f>
        <v>0</v>
      </c>
      <c r="AH16" s="35">
        <f>Main!U11*Mask!W$5</f>
        <v>0</v>
      </c>
      <c r="AI16" s="35">
        <f>Main!V11*Mask!X$5</f>
        <v>0</v>
      </c>
      <c r="AJ16" s="35">
        <f>Main!W11*Mask!Y$5</f>
        <v>0</v>
      </c>
      <c r="AK16" s="35">
        <f>Main!X11*Mask!Z$5</f>
        <v>0</v>
      </c>
      <c r="AL16" s="35">
        <f>Main!Y11*Mask!AA$5</f>
        <v>0</v>
      </c>
      <c r="AM16" s="35">
        <f>Main!Z11*Mask!AB$5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137</v>
      </c>
      <c r="B17" s="37" t="s">
        <v>95</v>
      </c>
      <c r="C17" s="37" t="str">
        <f>IF(ISBLANK($A17),"",VLOOKUP($K17,Main!BC$6:BD$150,2,0))</f>
        <v>Москва</v>
      </c>
      <c r="D17" s="43">
        <f t="shared" si="3"/>
        <v>0</v>
      </c>
      <c r="E17" s="6">
        <v>16</v>
      </c>
      <c r="F17" s="6">
        <f>VLOOKUP($E17,Mask!$A$2:$C$102,$M$8,0)</f>
        <v>12</v>
      </c>
      <c r="G17" s="44">
        <f t="shared" si="6"/>
        <v>21.842416359730631</v>
      </c>
      <c r="K17" s="6" t="str">
        <f t="shared" si="0"/>
        <v>СмирновДмитрий</v>
      </c>
      <c r="L17" s="35">
        <f t="shared" si="1"/>
        <v>21.842416359730631</v>
      </c>
      <c r="M17" s="6">
        <v>0.8</v>
      </c>
      <c r="N17" s="35" t="str">
        <f>Main!$A12&amp;Main!$B12</f>
        <v>ТимченкоСергей</v>
      </c>
      <c r="O17" s="133">
        <f t="shared" si="2"/>
        <v>0</v>
      </c>
      <c r="P17" s="138">
        <f t="shared" si="5"/>
        <v>30</v>
      </c>
      <c r="Q17" s="138">
        <f ca="1">IF(Main!$AY12&lt;&gt;"#",$P17-Main!$AY12,"#")</f>
        <v>23</v>
      </c>
      <c r="R17" s="35">
        <f>Main!E12*Mask!G$5</f>
        <v>0</v>
      </c>
      <c r="S17" s="35">
        <f>Main!F12*Mask!H$5</f>
        <v>0</v>
      </c>
      <c r="T17" s="35">
        <f>Main!G12*Mask!I$5</f>
        <v>0</v>
      </c>
      <c r="U17" s="35">
        <f>Main!H12*Mask!J$5</f>
        <v>0</v>
      </c>
      <c r="V17" s="35">
        <f>Main!I12*Mask!K$5</f>
        <v>0</v>
      </c>
      <c r="W17" s="35">
        <f>Main!J12*Mask!L$5</f>
        <v>0</v>
      </c>
      <c r="X17" s="35">
        <f>Main!K12*Mask!M$5</f>
        <v>0</v>
      </c>
      <c r="Y17" s="35">
        <f>Main!L12*Mask!N$5</f>
        <v>0</v>
      </c>
      <c r="Z17" s="35">
        <f>Main!M12*Mask!O$5</f>
        <v>0</v>
      </c>
      <c r="AA17" s="35">
        <f>Main!N12*Mask!P$5</f>
        <v>0</v>
      </c>
      <c r="AB17" s="35">
        <f>Main!O12*Mask!Q$5</f>
        <v>0</v>
      </c>
      <c r="AC17" s="35">
        <f>Main!P12*Mask!R$5</f>
        <v>0</v>
      </c>
      <c r="AD17" s="35">
        <f>Main!Q12*Mask!S$5</f>
        <v>0</v>
      </c>
      <c r="AE17" s="35">
        <f>Main!R12*Mask!T$5</f>
        <v>0</v>
      </c>
      <c r="AF17" s="35">
        <f>Main!S12*Mask!U$5</f>
        <v>0</v>
      </c>
      <c r="AG17" s="35">
        <f>Main!T12*Mask!V$5</f>
        <v>0</v>
      </c>
      <c r="AH17" s="35">
        <f>Main!U12*Mask!W$5</f>
        <v>0</v>
      </c>
      <c r="AI17" s="35">
        <f>Main!V12*Mask!X$5</f>
        <v>0</v>
      </c>
      <c r="AJ17" s="35">
        <f>Main!W12*Mask!Y$5</f>
        <v>0</v>
      </c>
      <c r="AK17" s="35">
        <f>Main!X12*Mask!Z$5</f>
        <v>0</v>
      </c>
      <c r="AL17" s="35">
        <f>Main!Y12*Mask!AA$5</f>
        <v>0</v>
      </c>
      <c r="AM17" s="35">
        <f>Main!Z12*Mask!AB$5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152</v>
      </c>
      <c r="B18" s="37" t="s">
        <v>153</v>
      </c>
      <c r="C18" s="37" t="str">
        <f>IF(ISBLANK($A18),"",VLOOKUP($K18,Main!BC$6:BD$150,2,0))</f>
        <v>Москва</v>
      </c>
      <c r="D18" s="43">
        <f t="shared" si="3"/>
        <v>0</v>
      </c>
      <c r="E18" s="6">
        <v>17</v>
      </c>
      <c r="F18" s="6">
        <f>VLOOKUP($E18,Mask!$A$2:$C$102,$M$8,0)</f>
        <v>10</v>
      </c>
      <c r="G18" s="44">
        <f t="shared" si="6"/>
        <v>18.202013633108862</v>
      </c>
      <c r="K18" s="6" t="str">
        <f t="shared" si="0"/>
        <v>СкурихинВячеслав</v>
      </c>
      <c r="L18" s="35">
        <f t="shared" si="1"/>
        <v>18.202013633108862</v>
      </c>
      <c r="M18" s="6">
        <v>0.85</v>
      </c>
      <c r="N18" s="35" t="str">
        <f>Main!$A13&amp;Main!$B13</f>
        <v>МарцынюкЕвгений</v>
      </c>
      <c r="O18" s="133">
        <f t="shared" si="2"/>
        <v>0</v>
      </c>
      <c r="P18" s="138">
        <f t="shared" si="5"/>
        <v>30</v>
      </c>
      <c r="Q18" s="138">
        <f ca="1">IF(Main!$AY13&lt;&gt;"#",$P18-Main!$AY13,"#")</f>
        <v>22</v>
      </c>
      <c r="R18" s="35">
        <f>Main!E13*Mask!G$5</f>
        <v>0</v>
      </c>
      <c r="S18" s="35">
        <f>Main!F13*Mask!H$5</f>
        <v>0</v>
      </c>
      <c r="T18" s="35">
        <f>Main!G13*Mask!I$5</f>
        <v>0</v>
      </c>
      <c r="U18" s="35">
        <f>Main!H13*Mask!J$5</f>
        <v>0</v>
      </c>
      <c r="V18" s="35">
        <f>Main!I13*Mask!K$5</f>
        <v>0</v>
      </c>
      <c r="W18" s="35">
        <f>Main!J13*Mask!L$5</f>
        <v>0</v>
      </c>
      <c r="X18" s="35">
        <f>Main!K13*Mask!M$5</f>
        <v>0</v>
      </c>
      <c r="Y18" s="35">
        <f>Main!L13*Mask!N$5</f>
        <v>0</v>
      </c>
      <c r="Z18" s="35">
        <f>Main!M13*Mask!O$5</f>
        <v>0</v>
      </c>
      <c r="AA18" s="35">
        <f>Main!N13*Mask!P$5</f>
        <v>0</v>
      </c>
      <c r="AB18" s="35">
        <f>Main!O13*Mask!Q$5</f>
        <v>0</v>
      </c>
      <c r="AC18" s="35">
        <f>Main!P13*Mask!R$5</f>
        <v>0</v>
      </c>
      <c r="AD18" s="35">
        <f>Main!Q13*Mask!S$5</f>
        <v>0</v>
      </c>
      <c r="AE18" s="35">
        <f>Main!R13*Mask!T$5</f>
        <v>0</v>
      </c>
      <c r="AF18" s="35">
        <f>Main!S13*Mask!U$5</f>
        <v>0</v>
      </c>
      <c r="AG18" s="35">
        <f>Main!T13*Mask!V$5</f>
        <v>0</v>
      </c>
      <c r="AH18" s="35">
        <f>Main!U13*Mask!W$5</f>
        <v>0</v>
      </c>
      <c r="AI18" s="35">
        <f>Main!V13*Mask!X$5</f>
        <v>0</v>
      </c>
      <c r="AJ18" s="35">
        <f>Main!W13*Mask!Y$5</f>
        <v>0</v>
      </c>
      <c r="AK18" s="35">
        <f>Main!X13*Mask!Z$5</f>
        <v>0</v>
      </c>
      <c r="AL18" s="35">
        <f>Main!Y13*Mask!AA$5</f>
        <v>0</v>
      </c>
      <c r="AM18" s="35">
        <f>Main!Z13*Mask!AB$5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98</v>
      </c>
      <c r="B19" s="37" t="s">
        <v>83</v>
      </c>
      <c r="C19" s="37" t="str">
        <f>IF(ISBLANK($A19),"",VLOOKUP($K19,Main!BC$6:BD$150,2,0))</f>
        <v>Москва</v>
      </c>
      <c r="D19" s="43">
        <f t="shared" si="3"/>
        <v>0</v>
      </c>
      <c r="E19" s="6">
        <v>18</v>
      </c>
      <c r="F19" s="6">
        <v>7</v>
      </c>
      <c r="G19" s="44">
        <f t="shared" si="6"/>
        <v>12.741409543176204</v>
      </c>
      <c r="K19" s="6" t="str">
        <f t="shared" si="0"/>
        <v>ЛеоновДенис</v>
      </c>
      <c r="L19" s="35">
        <f t="shared" si="1"/>
        <v>12.741409543176204</v>
      </c>
      <c r="M19" s="6">
        <v>0.9</v>
      </c>
      <c r="N19" s="35" t="str">
        <f>Main!$A14&amp;Main!$B14</f>
        <v>БочаровАлексей</v>
      </c>
      <c r="O19" s="133">
        <f t="shared" si="2"/>
        <v>57.586248982863545</v>
      </c>
      <c r="P19" s="138">
        <f t="shared" si="5"/>
        <v>18</v>
      </c>
      <c r="Q19" s="138">
        <f ca="1">IF(Main!$AY14&lt;&gt;"#",$P19-Main!$AY14,"#")</f>
        <v>9</v>
      </c>
      <c r="R19" s="35">
        <f>Main!E14*Mask!G$5</f>
        <v>0</v>
      </c>
      <c r="S19" s="35">
        <f>Main!F14*Mask!H$5</f>
        <v>0</v>
      </c>
      <c r="T19" s="35">
        <f>Main!G14*Mask!I$5</f>
        <v>0</v>
      </c>
      <c r="U19" s="35">
        <f>Main!H14*Mask!J$5</f>
        <v>0</v>
      </c>
      <c r="V19" s="35">
        <f>Main!I14*Mask!K$5</f>
        <v>0</v>
      </c>
      <c r="W19" s="35">
        <f>Main!J14*Mask!L$5</f>
        <v>0</v>
      </c>
      <c r="X19" s="35">
        <f>Main!K14*Mask!M$5</f>
        <v>57.586248982863545</v>
      </c>
      <c r="Y19" s="35">
        <f>Main!L14*Mask!N$5</f>
        <v>0</v>
      </c>
      <c r="Z19" s="35">
        <f>Main!M14*Mask!O$5</f>
        <v>0</v>
      </c>
      <c r="AA19" s="35">
        <f>Main!N14*Mask!P$5</f>
        <v>0</v>
      </c>
      <c r="AB19" s="35">
        <f>Main!O14*Mask!Q$5</f>
        <v>0</v>
      </c>
      <c r="AC19" s="35">
        <f>Main!P14*Mask!R$5</f>
        <v>0</v>
      </c>
      <c r="AD19" s="35">
        <f>Main!Q14*Mask!S$5</f>
        <v>0</v>
      </c>
      <c r="AE19" s="35">
        <f>Main!R14*Mask!T$5</f>
        <v>0</v>
      </c>
      <c r="AF19" s="35">
        <f>Main!S14*Mask!U$5</f>
        <v>0</v>
      </c>
      <c r="AG19" s="35">
        <f>Main!T14*Mask!V$5</f>
        <v>0</v>
      </c>
      <c r="AH19" s="35">
        <f>Main!U14*Mask!W$5</f>
        <v>0</v>
      </c>
      <c r="AI19" s="35">
        <f>Main!V14*Mask!X$5</f>
        <v>0</v>
      </c>
      <c r="AJ19" s="35">
        <f>Main!W14*Mask!Y$5</f>
        <v>0</v>
      </c>
      <c r="AK19" s="35">
        <f>Main!X14*Mask!Z$5</f>
        <v>0</v>
      </c>
      <c r="AL19" s="35">
        <f>Main!Y14*Mask!AA$5</f>
        <v>0</v>
      </c>
      <c r="AM19" s="35">
        <f>Main!Z14*Mask!AB$5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164</v>
      </c>
      <c r="B20" s="37" t="s">
        <v>81</v>
      </c>
      <c r="C20" s="37" t="str">
        <f>IF(ISBLANK($A20),"",VLOOKUP($K20,Main!BC$6:BD$150,2,0))</f>
        <v>Москва</v>
      </c>
      <c r="D20" s="43">
        <f t="shared" si="3"/>
        <v>0</v>
      </c>
      <c r="E20" s="6">
        <v>18</v>
      </c>
      <c r="F20" s="6">
        <v>7</v>
      </c>
      <c r="G20" s="44">
        <f t="shared" si="6"/>
        <v>12.741409543176204</v>
      </c>
      <c r="K20" s="6" t="str">
        <f t="shared" si="0"/>
        <v>СавинВладимир</v>
      </c>
      <c r="L20" s="35">
        <f t="shared" si="1"/>
        <v>12.741409543176204</v>
      </c>
      <c r="M20" s="6">
        <v>0.95</v>
      </c>
      <c r="N20" s="35" t="str">
        <f>Main!$A15&amp;Main!$B15</f>
        <v>ЦоколовАлексей</v>
      </c>
      <c r="O20" s="133">
        <f t="shared" si="2"/>
        <v>346.37052402504355</v>
      </c>
      <c r="P20" s="138">
        <f t="shared" si="5"/>
        <v>3</v>
      </c>
      <c r="Q20" s="138">
        <f ca="1">IF(Main!$AY15&lt;&gt;"#",$P20-Main!$AY15,"#")</f>
        <v>-7</v>
      </c>
      <c r="R20" s="35">
        <f>Main!E15*Mask!G$5</f>
        <v>78.962327494432344</v>
      </c>
      <c r="S20" s="35">
        <f>Main!F15*Mask!H$5</f>
        <v>90.055560250863763</v>
      </c>
      <c r="T20" s="35">
        <f>Main!G15*Mask!I$5</f>
        <v>0</v>
      </c>
      <c r="U20" s="35">
        <f>Main!H15*Mask!J$5</f>
        <v>96.939963774179787</v>
      </c>
      <c r="V20" s="35">
        <f>Main!I15*Mask!K$5</f>
        <v>0</v>
      </c>
      <c r="W20" s="35">
        <f>Main!J15*Mask!L$5</f>
        <v>159.375</v>
      </c>
      <c r="X20" s="35">
        <f>Main!K15*Mask!M$5</f>
        <v>0</v>
      </c>
      <c r="Y20" s="35">
        <f>Main!L15*Mask!N$5</f>
        <v>0</v>
      </c>
      <c r="Z20" s="35">
        <f>Main!M15*Mask!O$5</f>
        <v>0</v>
      </c>
      <c r="AA20" s="35">
        <f>Main!N15*Mask!P$5</f>
        <v>0</v>
      </c>
      <c r="AB20" s="35">
        <f>Main!O15*Mask!Q$5</f>
        <v>0</v>
      </c>
      <c r="AC20" s="35">
        <f>Main!P15*Mask!R$5</f>
        <v>0</v>
      </c>
      <c r="AD20" s="35">
        <f>Main!Q15*Mask!S$5</f>
        <v>0</v>
      </c>
      <c r="AE20" s="35">
        <f>Main!R15*Mask!T$5</f>
        <v>0</v>
      </c>
      <c r="AF20" s="35">
        <f>Main!S15*Mask!U$5</f>
        <v>0</v>
      </c>
      <c r="AG20" s="35">
        <f>Main!T15*Mask!V$5</f>
        <v>0</v>
      </c>
      <c r="AH20" s="35">
        <f>Main!U15*Mask!W$5</f>
        <v>0</v>
      </c>
      <c r="AI20" s="35">
        <f>Main!V15*Mask!X$5</f>
        <v>0</v>
      </c>
      <c r="AJ20" s="35">
        <f>Main!W15*Mask!Y$5</f>
        <v>0</v>
      </c>
      <c r="AK20" s="35">
        <f>Main!X15*Mask!Z$5</f>
        <v>0</v>
      </c>
      <c r="AL20" s="35">
        <f>Main!Y15*Mask!AA$5</f>
        <v>0</v>
      </c>
      <c r="AM20" s="35">
        <f>Main!Z15*Mask!AB$5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E21" s="6"/>
      <c r="F21" s="6">
        <f>VLOOKUP($E21,Mask!$A$2:$C$102,$M$8,0)</f>
        <v>0</v>
      </c>
      <c r="G21" s="44">
        <f t="shared" si="6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98.230074551748842</v>
      </c>
      <c r="P21" s="138">
        <f t="shared" si="5"/>
        <v>14</v>
      </c>
      <c r="Q21" s="138">
        <f ca="1">IF(Main!$AY16&lt;&gt;"#",$P21-Main!$AY16,"#")</f>
        <v>3</v>
      </c>
      <c r="R21" s="35">
        <f>Main!E16*Mask!G$5</f>
        <v>0</v>
      </c>
      <c r="S21" s="35">
        <f>Main!F16*Mask!H$5</f>
        <v>0</v>
      </c>
      <c r="T21" s="35">
        <f>Main!G16*Mask!I$5</f>
        <v>0</v>
      </c>
      <c r="U21" s="35">
        <f>Main!H16*Mask!J$5</f>
        <v>0</v>
      </c>
      <c r="V21" s="35">
        <f>Main!I16*Mask!K$5</f>
        <v>0</v>
      </c>
      <c r="W21" s="35">
        <f>Main!J16*Mask!L$5</f>
        <v>0</v>
      </c>
      <c r="X21" s="35">
        <f>Main!K16*Mask!M$5</f>
        <v>67.009453361877576</v>
      </c>
      <c r="Y21" s="35">
        <f>Main!L16*Mask!N$5</f>
        <v>31.220621189871267</v>
      </c>
      <c r="Z21" s="35">
        <f>Main!M16*Mask!O$5</f>
        <v>0</v>
      </c>
      <c r="AA21" s="35">
        <f>Main!N16*Mask!P$5</f>
        <v>0</v>
      </c>
      <c r="AB21" s="35">
        <f>Main!O16*Mask!Q$5</f>
        <v>0</v>
      </c>
      <c r="AC21" s="35">
        <f>Main!P16*Mask!R$5</f>
        <v>0</v>
      </c>
      <c r="AD21" s="35">
        <f>Main!Q16*Mask!S$5</f>
        <v>0</v>
      </c>
      <c r="AE21" s="35">
        <f>Main!R16*Mask!T$5</f>
        <v>0</v>
      </c>
      <c r="AF21" s="35">
        <f>Main!S16*Mask!U$5</f>
        <v>0</v>
      </c>
      <c r="AG21" s="35">
        <f>Main!T16*Mask!V$5</f>
        <v>0</v>
      </c>
      <c r="AH21" s="35">
        <f>Main!U16*Mask!W$5</f>
        <v>0</v>
      </c>
      <c r="AI21" s="35">
        <f>Main!V16*Mask!X$5</f>
        <v>0</v>
      </c>
      <c r="AJ21" s="35">
        <f>Main!W16*Mask!Y$5</f>
        <v>0</v>
      </c>
      <c r="AK21" s="35">
        <f>Main!X16*Mask!Z$5</f>
        <v>0</v>
      </c>
      <c r="AL21" s="35">
        <f>Main!Y16*Mask!AA$5</f>
        <v>0</v>
      </c>
      <c r="AM21" s="35">
        <f>Main!Z16*Mask!AB$5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E22" s="6"/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272.4715045240896</v>
      </c>
      <c r="P22" s="138">
        <f t="shared" si="5"/>
        <v>4</v>
      </c>
      <c r="Q22" s="138">
        <f ca="1">IF(Main!$AY17&lt;&gt;"#",$P22-Main!$AY17,"#")</f>
        <v>-8</v>
      </c>
      <c r="R22" s="35">
        <f>Main!E17*Mask!G$5</f>
        <v>35.533047372494558</v>
      </c>
      <c r="S22" s="35">
        <f>Main!F17*Mask!H$5</f>
        <v>38.321515000367555</v>
      </c>
      <c r="T22" s="35">
        <f>Main!G17*Mask!I$5</f>
        <v>0</v>
      </c>
      <c r="U22" s="35">
        <f>Main!H17*Mask!J$5</f>
        <v>61.569976991708792</v>
      </c>
      <c r="V22" s="35">
        <f>Main!I17*Mask!K$5</f>
        <v>0</v>
      </c>
      <c r="W22" s="35">
        <f>Main!J17*Mask!L$5</f>
        <v>75</v>
      </c>
      <c r="X22" s="35">
        <f>Main!K17*Mask!M$5</f>
        <v>0</v>
      </c>
      <c r="Y22" s="35">
        <f>Main!L17*Mask!N$5</f>
        <v>135.90152753238081</v>
      </c>
      <c r="Z22" s="35">
        <f>Main!M17*Mask!O$5</f>
        <v>4.038428812490606</v>
      </c>
      <c r="AA22" s="35">
        <f>Main!N17*Mask!P$5</f>
        <v>0</v>
      </c>
      <c r="AB22" s="35">
        <f>Main!O17*Mask!Q$5</f>
        <v>29.4</v>
      </c>
      <c r="AC22" s="35">
        <f>Main!P17*Mask!R$5</f>
        <v>2.625</v>
      </c>
      <c r="AD22" s="35">
        <f>Main!Q17*Mask!S$5</f>
        <v>0</v>
      </c>
      <c r="AE22" s="35">
        <f>Main!R17*Mask!T$5</f>
        <v>0</v>
      </c>
      <c r="AF22" s="35">
        <f>Main!S17*Mask!U$5</f>
        <v>0</v>
      </c>
      <c r="AG22" s="35">
        <f>Main!T17*Mask!V$5</f>
        <v>0</v>
      </c>
      <c r="AH22" s="35">
        <f>Main!U17*Mask!W$5</f>
        <v>0</v>
      </c>
      <c r="AI22" s="35">
        <f>Main!V17*Mask!X$5</f>
        <v>0</v>
      </c>
      <c r="AJ22" s="35">
        <f>Main!W17*Mask!Y$5</f>
        <v>0</v>
      </c>
      <c r="AK22" s="35">
        <f>Main!X17*Mask!Z$5</f>
        <v>0</v>
      </c>
      <c r="AL22" s="35">
        <f>Main!Y17*Mask!AA$5</f>
        <v>0</v>
      </c>
      <c r="AM22" s="35">
        <f>Main!Z17*Mask!AB$5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E23" s="6"/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49.210067312628844</v>
      </c>
      <c r="P23" s="138">
        <f t="shared" si="5"/>
        <v>21</v>
      </c>
      <c r="Q23" s="138">
        <f ca="1">IF(Main!$AY18&lt;&gt;"#",$P23-Main!$AY18,"#")</f>
        <v>8</v>
      </c>
      <c r="R23" s="35">
        <f>Main!E18*Mask!G$5</f>
        <v>0</v>
      </c>
      <c r="S23" s="35">
        <f>Main!F18*Mask!H$5</f>
        <v>0</v>
      </c>
      <c r="T23" s="35">
        <f>Main!G18*Mask!I$5</f>
        <v>0</v>
      </c>
      <c r="U23" s="35">
        <f>Main!H18*Mask!J$5</f>
        <v>0</v>
      </c>
      <c r="V23" s="35">
        <f>Main!I18*Mask!K$5</f>
        <v>0</v>
      </c>
      <c r="W23" s="35">
        <f>Main!J18*Mask!L$5</f>
        <v>0</v>
      </c>
      <c r="X23" s="35">
        <f>Main!K18*Mask!M$5</f>
        <v>49.210067312628844</v>
      </c>
      <c r="Y23" s="35">
        <f>Main!L18*Mask!N$5</f>
        <v>0</v>
      </c>
      <c r="Z23" s="35">
        <f>Main!M18*Mask!O$5</f>
        <v>0</v>
      </c>
      <c r="AA23" s="35">
        <f>Main!N18*Mask!P$5</f>
        <v>0</v>
      </c>
      <c r="AB23" s="35">
        <f>Main!O18*Mask!Q$5</f>
        <v>0</v>
      </c>
      <c r="AC23" s="35">
        <f>Main!P18*Mask!R$5</f>
        <v>0</v>
      </c>
      <c r="AD23" s="35">
        <f>Main!Q18*Mask!S$5</f>
        <v>0</v>
      </c>
      <c r="AE23" s="35">
        <f>Main!R18*Mask!T$5</f>
        <v>0</v>
      </c>
      <c r="AF23" s="35">
        <f>Main!S18*Mask!U$5</f>
        <v>0</v>
      </c>
      <c r="AG23" s="35">
        <f>Main!T18*Mask!V$5</f>
        <v>0</v>
      </c>
      <c r="AH23" s="35">
        <f>Main!U18*Mask!W$5</f>
        <v>0</v>
      </c>
      <c r="AI23" s="35">
        <f>Main!V18*Mask!X$5</f>
        <v>0</v>
      </c>
      <c r="AJ23" s="35">
        <f>Main!W18*Mask!Y$5</f>
        <v>0</v>
      </c>
      <c r="AK23" s="35">
        <f>Main!X18*Mask!Z$5</f>
        <v>0</v>
      </c>
      <c r="AL23" s="35">
        <f>Main!Y18*Mask!AA$5</f>
        <v>0</v>
      </c>
      <c r="AM23" s="35">
        <f>Main!Z18*Mask!AB$5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E24" s="6"/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0</v>
      </c>
      <c r="P24" s="138">
        <f t="shared" si="5"/>
        <v>30</v>
      </c>
      <c r="Q24" s="138">
        <f ca="1">IF(Main!$AY19&lt;&gt;"#",$P24-Main!$AY19,"#")</f>
        <v>16</v>
      </c>
      <c r="R24" s="35">
        <f>Main!E19*Mask!G$5</f>
        <v>0</v>
      </c>
      <c r="S24" s="35">
        <f>Main!F19*Mask!H$5</f>
        <v>0</v>
      </c>
      <c r="T24" s="35">
        <f>Main!G19*Mask!I$5</f>
        <v>0</v>
      </c>
      <c r="U24" s="35">
        <f>Main!H19*Mask!J$5</f>
        <v>0</v>
      </c>
      <c r="V24" s="35">
        <f>Main!I19*Mask!K$5</f>
        <v>0</v>
      </c>
      <c r="W24" s="35">
        <f>Main!J19*Mask!L$5</f>
        <v>0</v>
      </c>
      <c r="X24" s="35">
        <f>Main!K19*Mask!M$5</f>
        <v>0</v>
      </c>
      <c r="Y24" s="35">
        <f>Main!L19*Mask!N$5</f>
        <v>0</v>
      </c>
      <c r="Z24" s="35">
        <f>Main!M19*Mask!O$5</f>
        <v>0</v>
      </c>
      <c r="AA24" s="35">
        <f>Main!N19*Mask!P$5</f>
        <v>0</v>
      </c>
      <c r="AB24" s="35">
        <f>Main!O19*Mask!Q$5</f>
        <v>0</v>
      </c>
      <c r="AC24" s="35">
        <f>Main!P19*Mask!R$5</f>
        <v>0</v>
      </c>
      <c r="AD24" s="35">
        <f>Main!Q19*Mask!S$5</f>
        <v>0</v>
      </c>
      <c r="AE24" s="35">
        <f>Main!R19*Mask!T$5</f>
        <v>0</v>
      </c>
      <c r="AF24" s="35">
        <f>Main!S19*Mask!U$5</f>
        <v>0</v>
      </c>
      <c r="AG24" s="35">
        <f>Main!T19*Mask!V$5</f>
        <v>0</v>
      </c>
      <c r="AH24" s="35">
        <f>Main!U19*Mask!W$5</f>
        <v>0</v>
      </c>
      <c r="AI24" s="35">
        <f>Main!V19*Mask!X$5</f>
        <v>0</v>
      </c>
      <c r="AJ24" s="35">
        <f>Main!W19*Mask!Y$5</f>
        <v>0</v>
      </c>
      <c r="AK24" s="35">
        <f>Main!X19*Mask!Z$5</f>
        <v>0</v>
      </c>
      <c r="AL24" s="35">
        <f>Main!Y19*Mask!AA$5</f>
        <v>0</v>
      </c>
      <c r="AM24" s="35">
        <f>Main!Z19*Mask!AB$5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E25" s="6"/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11</v>
      </c>
      <c r="Q25" s="138">
        <f ca="1">IF(Main!$AY20&lt;&gt;"#",$P25-Main!$AY20,"#")</f>
        <v>-4</v>
      </c>
      <c r="R25" s="35">
        <f>Main!E20*Mask!G$5</f>
        <v>0</v>
      </c>
      <c r="S25" s="35">
        <f>Main!F20*Mask!H$5</f>
        <v>0</v>
      </c>
      <c r="T25" s="35">
        <f>Main!G20*Mask!I$5</f>
        <v>0</v>
      </c>
      <c r="U25" s="35">
        <f>Main!H20*Mask!J$5</f>
        <v>0</v>
      </c>
      <c r="V25" s="35">
        <f>Main!I20*Mask!K$5</f>
        <v>0</v>
      </c>
      <c r="W25" s="35">
        <f>Main!J20*Mask!L$5</f>
        <v>0</v>
      </c>
      <c r="X25" s="35">
        <f>Main!K20*Mask!M$5</f>
        <v>0</v>
      </c>
      <c r="Y25" s="35">
        <f>Main!L20*Mask!N$5</f>
        <v>117.53645624422124</v>
      </c>
      <c r="Z25" s="35">
        <f>Main!M20*Mask!O$5</f>
        <v>0</v>
      </c>
      <c r="AA25" s="35">
        <f>Main!N20*Mask!P$5</f>
        <v>0</v>
      </c>
      <c r="AB25" s="35">
        <f>Main!O20*Mask!Q$5</f>
        <v>0</v>
      </c>
      <c r="AC25" s="35">
        <f>Main!P20*Mask!R$5</f>
        <v>0</v>
      </c>
      <c r="AD25" s="35">
        <f>Main!Q20*Mask!S$5</f>
        <v>0</v>
      </c>
      <c r="AE25" s="35">
        <f>Main!R20*Mask!T$5</f>
        <v>0</v>
      </c>
      <c r="AF25" s="35">
        <f>Main!S20*Mask!U$5</f>
        <v>0</v>
      </c>
      <c r="AG25" s="35">
        <f>Main!T20*Mask!V$5</f>
        <v>0</v>
      </c>
      <c r="AH25" s="35">
        <f>Main!U20*Mask!W$5</f>
        <v>0</v>
      </c>
      <c r="AI25" s="35">
        <f>Main!V20*Mask!X$5</f>
        <v>0</v>
      </c>
      <c r="AJ25" s="35">
        <f>Main!W20*Mask!Y$5</f>
        <v>0</v>
      </c>
      <c r="AK25" s="35">
        <f>Main!X20*Mask!Z$5</f>
        <v>0</v>
      </c>
      <c r="AL25" s="35">
        <f>Main!Y20*Mask!AA$5</f>
        <v>0</v>
      </c>
      <c r="AM25" s="35">
        <f>Main!Z20*Mask!AB$5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E26" s="6"/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30</v>
      </c>
      <c r="Q26" s="138">
        <f ca="1">IF(Main!$AY21&lt;&gt;"#",$P26-Main!$AY21,"#")</f>
        <v>14</v>
      </c>
      <c r="R26" s="35">
        <f>Main!E21*Mask!G$5</f>
        <v>0</v>
      </c>
      <c r="S26" s="35">
        <f>Main!F21*Mask!H$5</f>
        <v>0</v>
      </c>
      <c r="T26" s="35">
        <f>Main!G21*Mask!I$5</f>
        <v>0</v>
      </c>
      <c r="U26" s="35">
        <f>Main!H21*Mask!J$5</f>
        <v>0</v>
      </c>
      <c r="V26" s="35">
        <f>Main!I21*Mask!K$5</f>
        <v>0</v>
      </c>
      <c r="W26" s="35">
        <f>Main!J21*Mask!L$5</f>
        <v>0</v>
      </c>
      <c r="X26" s="35">
        <f>Main!K21*Mask!M$5</f>
        <v>0</v>
      </c>
      <c r="Y26" s="35">
        <f>Main!L21*Mask!N$5</f>
        <v>0</v>
      </c>
      <c r="Z26" s="35">
        <f>Main!M21*Mask!O$5</f>
        <v>0</v>
      </c>
      <c r="AA26" s="35">
        <f>Main!N21*Mask!P$5</f>
        <v>0</v>
      </c>
      <c r="AB26" s="35">
        <f>Main!O21*Mask!Q$5</f>
        <v>0</v>
      </c>
      <c r="AC26" s="35">
        <f>Main!P21*Mask!R$5</f>
        <v>0</v>
      </c>
      <c r="AD26" s="35">
        <f>Main!Q21*Mask!S$5</f>
        <v>0</v>
      </c>
      <c r="AE26" s="35">
        <f>Main!R21*Mask!T$5</f>
        <v>0</v>
      </c>
      <c r="AF26" s="35">
        <f>Main!S21*Mask!U$5</f>
        <v>0</v>
      </c>
      <c r="AG26" s="35">
        <f>Main!T21*Mask!V$5</f>
        <v>0</v>
      </c>
      <c r="AH26" s="35">
        <f>Main!U21*Mask!W$5</f>
        <v>0</v>
      </c>
      <c r="AI26" s="35">
        <f>Main!V21*Mask!X$5</f>
        <v>0</v>
      </c>
      <c r="AJ26" s="35">
        <f>Main!W21*Mask!Y$5</f>
        <v>0</v>
      </c>
      <c r="AK26" s="35">
        <f>Main!X21*Mask!Z$5</f>
        <v>0</v>
      </c>
      <c r="AL26" s="35">
        <f>Main!Y21*Mask!AA$5</f>
        <v>0</v>
      </c>
      <c r="AM26" s="35">
        <f>Main!Z21*Mask!AB$5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E27" s="6"/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109.05905725113575</v>
      </c>
      <c r="P27" s="138">
        <f t="shared" si="5"/>
        <v>12</v>
      </c>
      <c r="Q27" s="138">
        <f ca="1">IF(Main!$AY22&lt;&gt;"#",$P27-Main!$AY22,"#")</f>
        <v>-5</v>
      </c>
      <c r="R27" s="35">
        <f>Main!E22*Mask!G$5</f>
        <v>0</v>
      </c>
      <c r="S27" s="35">
        <f>Main!F22*Mask!H$5</f>
        <v>0</v>
      </c>
      <c r="T27" s="35">
        <f>Main!G22*Mask!I$5</f>
        <v>0</v>
      </c>
      <c r="U27" s="35">
        <f>Main!H22*Mask!J$5</f>
        <v>0</v>
      </c>
      <c r="V27" s="35">
        <f>Main!I22*Mask!K$5</f>
        <v>0</v>
      </c>
      <c r="W27" s="35">
        <f>Main!J22*Mask!L$5</f>
        <v>0</v>
      </c>
      <c r="X27" s="35">
        <f>Main!K22*Mask!M$5</f>
        <v>35.598772098497463</v>
      </c>
      <c r="Y27" s="35">
        <f>Main!L22*Mask!N$5</f>
        <v>73.460285152638292</v>
      </c>
      <c r="Z27" s="35">
        <f>Main!M22*Mask!O$5</f>
        <v>0</v>
      </c>
      <c r="AA27" s="35">
        <f>Main!N22*Mask!P$5</f>
        <v>0</v>
      </c>
      <c r="AB27" s="35">
        <f>Main!O22*Mask!Q$5</f>
        <v>0</v>
      </c>
      <c r="AC27" s="35">
        <f>Main!P22*Mask!R$5</f>
        <v>0</v>
      </c>
      <c r="AD27" s="35">
        <f>Main!Q22*Mask!S$5</f>
        <v>0</v>
      </c>
      <c r="AE27" s="35">
        <f>Main!R22*Mask!T$5</f>
        <v>0</v>
      </c>
      <c r="AF27" s="35">
        <f>Main!S22*Mask!U$5</f>
        <v>0</v>
      </c>
      <c r="AG27" s="35">
        <f>Main!T22*Mask!V$5</f>
        <v>0</v>
      </c>
      <c r="AH27" s="35">
        <f>Main!U22*Mask!W$5</f>
        <v>0</v>
      </c>
      <c r="AI27" s="35">
        <f>Main!V22*Mask!X$5</f>
        <v>0</v>
      </c>
      <c r="AJ27" s="35">
        <f>Main!W22*Mask!Y$5</f>
        <v>0</v>
      </c>
      <c r="AK27" s="35">
        <f>Main!X22*Mask!Z$5</f>
        <v>0</v>
      </c>
      <c r="AL27" s="35">
        <f>Main!Y22*Mask!AA$5</f>
        <v>0</v>
      </c>
      <c r="AM27" s="35">
        <f>Main!Z22*Mask!AB$5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E28" s="6"/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53.258706735662756</v>
      </c>
      <c r="P28" s="138">
        <f t="shared" si="5"/>
        <v>20</v>
      </c>
      <c r="Q28" s="138">
        <f ca="1">IF(Main!$AY23&lt;&gt;"#",$P28-Main!$AY23,"#")</f>
        <v>2</v>
      </c>
      <c r="R28" s="35">
        <f>Main!E23*Mask!G$5</f>
        <v>0</v>
      </c>
      <c r="S28" s="35">
        <f>Main!F23*Mask!H$5</f>
        <v>0</v>
      </c>
      <c r="T28" s="35">
        <f>Main!G23*Mask!I$5</f>
        <v>0</v>
      </c>
      <c r="U28" s="35">
        <f>Main!H23*Mask!J$5</f>
        <v>0</v>
      </c>
      <c r="V28" s="35">
        <f>Main!I23*Mask!K$5</f>
        <v>0</v>
      </c>
      <c r="W28" s="35">
        <f>Main!J23*Mask!L$5</f>
        <v>0</v>
      </c>
      <c r="X28" s="35">
        <f>Main!K23*Mask!M$5</f>
        <v>0</v>
      </c>
      <c r="Y28" s="35">
        <f>Main!L23*Mask!N$5</f>
        <v>53.258706735662756</v>
      </c>
      <c r="Z28" s="35">
        <f>Main!M23*Mask!O$5</f>
        <v>0</v>
      </c>
      <c r="AA28" s="35">
        <f>Main!N23*Mask!P$5</f>
        <v>0</v>
      </c>
      <c r="AB28" s="35">
        <f>Main!O23*Mask!Q$5</f>
        <v>0</v>
      </c>
      <c r="AC28" s="35">
        <f>Main!P23*Mask!R$5</f>
        <v>0</v>
      </c>
      <c r="AD28" s="35">
        <f>Main!Q23*Mask!S$5</f>
        <v>0</v>
      </c>
      <c r="AE28" s="35">
        <f>Main!R23*Mask!T$5</f>
        <v>0</v>
      </c>
      <c r="AF28" s="35">
        <f>Main!S23*Mask!U$5</f>
        <v>0</v>
      </c>
      <c r="AG28" s="35">
        <f>Main!T23*Mask!V$5</f>
        <v>0</v>
      </c>
      <c r="AH28" s="35">
        <f>Main!U23*Mask!W$5</f>
        <v>0</v>
      </c>
      <c r="AI28" s="35">
        <f>Main!V23*Mask!X$5</f>
        <v>0</v>
      </c>
      <c r="AJ28" s="35">
        <f>Main!W23*Mask!Y$5</f>
        <v>0</v>
      </c>
      <c r="AK28" s="35">
        <f>Main!X23*Mask!Z$5</f>
        <v>0</v>
      </c>
      <c r="AL28" s="35">
        <f>Main!Y23*Mask!AA$5</f>
        <v>0</v>
      </c>
      <c r="AM28" s="35">
        <f>Main!Z23*Mask!AB$5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ref="G29:G60" si="7">F29*(1+$D$7)*$D$4/100*$D$8</f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45.912678220398924</v>
      </c>
      <c r="P29" s="138">
        <f t="shared" si="5"/>
        <v>22</v>
      </c>
      <c r="Q29" s="138">
        <f ca="1">IF(Main!$AY24&lt;&gt;"#",$P29-Main!$AY24,"#")</f>
        <v>3</v>
      </c>
      <c r="R29" s="35">
        <f>Main!E24*Mask!G$5</f>
        <v>0</v>
      </c>
      <c r="S29" s="35">
        <f>Main!F24*Mask!H$5</f>
        <v>0</v>
      </c>
      <c r="T29" s="35">
        <f>Main!G24*Mask!I$5</f>
        <v>0</v>
      </c>
      <c r="U29" s="35">
        <f>Main!H24*Mask!J$5</f>
        <v>0</v>
      </c>
      <c r="V29" s="35">
        <f>Main!I24*Mask!K$5</f>
        <v>0</v>
      </c>
      <c r="W29" s="35">
        <f>Main!J24*Mask!L$5</f>
        <v>0</v>
      </c>
      <c r="X29" s="35">
        <f>Main!K24*Mask!M$5</f>
        <v>0</v>
      </c>
      <c r="Y29" s="35">
        <f>Main!L24*Mask!N$5</f>
        <v>45.912678220398924</v>
      </c>
      <c r="Z29" s="35">
        <f>Main!M24*Mask!O$5</f>
        <v>0</v>
      </c>
      <c r="AA29" s="35">
        <f>Main!N24*Mask!P$5</f>
        <v>0</v>
      </c>
      <c r="AB29" s="35">
        <f>Main!O24*Mask!Q$5</f>
        <v>0</v>
      </c>
      <c r="AC29" s="35">
        <f>Main!P24*Mask!R$5</f>
        <v>0</v>
      </c>
      <c r="AD29" s="35">
        <f>Main!Q24*Mask!S$5</f>
        <v>0</v>
      </c>
      <c r="AE29" s="35">
        <f>Main!R24*Mask!T$5</f>
        <v>0</v>
      </c>
      <c r="AF29" s="35">
        <f>Main!S24*Mask!U$5</f>
        <v>0</v>
      </c>
      <c r="AG29" s="35">
        <f>Main!T24*Mask!V$5</f>
        <v>0</v>
      </c>
      <c r="AH29" s="35">
        <f>Main!U24*Mask!W$5</f>
        <v>0</v>
      </c>
      <c r="AI29" s="35">
        <f>Main!V24*Mask!X$5</f>
        <v>0</v>
      </c>
      <c r="AJ29" s="35">
        <f>Main!W24*Mask!Y$5</f>
        <v>0</v>
      </c>
      <c r="AK29" s="35">
        <f>Main!X24*Mask!Z$5</f>
        <v>0</v>
      </c>
      <c r="AL29" s="35">
        <f>Main!Y24*Mask!AA$5</f>
        <v>0</v>
      </c>
      <c r="AM29" s="35">
        <f>Main!Z24*Mask!AB$5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7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30</v>
      </c>
      <c r="Q30" s="138">
        <f ca="1">IF(Main!$AY25&lt;&gt;"#",$P30-Main!$AY25,"#")</f>
        <v>10</v>
      </c>
      <c r="R30" s="35">
        <f>Main!E25*Mask!G$5</f>
        <v>0</v>
      </c>
      <c r="S30" s="35">
        <f>Main!F25*Mask!H$5</f>
        <v>0</v>
      </c>
      <c r="T30" s="35">
        <f>Main!G25*Mask!I$5</f>
        <v>0</v>
      </c>
      <c r="U30" s="35">
        <f>Main!H25*Mask!J$5</f>
        <v>0</v>
      </c>
      <c r="V30" s="35">
        <f>Main!I25*Mask!K$5</f>
        <v>0</v>
      </c>
      <c r="W30" s="35">
        <f>Main!J25*Mask!L$5</f>
        <v>0</v>
      </c>
      <c r="X30" s="35">
        <f>Main!K25*Mask!M$5</f>
        <v>0</v>
      </c>
      <c r="Y30" s="35">
        <f>Main!L25*Mask!N$5</f>
        <v>0</v>
      </c>
      <c r="Z30" s="35">
        <f>Main!M25*Mask!O$5</f>
        <v>0</v>
      </c>
      <c r="AA30" s="35">
        <f>Main!N25*Mask!P$5</f>
        <v>0</v>
      </c>
      <c r="AB30" s="35">
        <f>Main!O25*Mask!Q$5</f>
        <v>0</v>
      </c>
      <c r="AC30" s="35">
        <f>Main!P25*Mask!R$5</f>
        <v>0</v>
      </c>
      <c r="AD30" s="35">
        <f>Main!Q25*Mask!S$5</f>
        <v>0</v>
      </c>
      <c r="AE30" s="35">
        <f>Main!R25*Mask!T$5</f>
        <v>0</v>
      </c>
      <c r="AF30" s="35">
        <f>Main!S25*Mask!U$5</f>
        <v>0</v>
      </c>
      <c r="AG30" s="35">
        <f>Main!T25*Mask!V$5</f>
        <v>0</v>
      </c>
      <c r="AH30" s="35">
        <f>Main!U25*Mask!W$5</f>
        <v>0</v>
      </c>
      <c r="AI30" s="35">
        <f>Main!V25*Mask!X$5</f>
        <v>0</v>
      </c>
      <c r="AJ30" s="35">
        <f>Main!W25*Mask!Y$5</f>
        <v>0</v>
      </c>
      <c r="AK30" s="35">
        <f>Main!X25*Mask!Z$5</f>
        <v>0</v>
      </c>
      <c r="AL30" s="35">
        <f>Main!Y25*Mask!AA$5</f>
        <v>0</v>
      </c>
      <c r="AM30" s="35">
        <f>Main!Z25*Mask!AB$5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7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30</v>
      </c>
      <c r="Q31" s="138">
        <f ca="1">IF(Main!$AY26&lt;&gt;"#",$P31-Main!$AY26,"#")</f>
        <v>9</v>
      </c>
      <c r="R31" s="35">
        <f>Main!E26*Mask!G$5</f>
        <v>0</v>
      </c>
      <c r="S31" s="35">
        <f>Main!F26*Mask!H$5</f>
        <v>0</v>
      </c>
      <c r="T31" s="35">
        <f>Main!G26*Mask!I$5</f>
        <v>0</v>
      </c>
      <c r="U31" s="35">
        <f>Main!H26*Mask!J$5</f>
        <v>0</v>
      </c>
      <c r="V31" s="35">
        <f>Main!I26*Mask!K$5</f>
        <v>0</v>
      </c>
      <c r="W31" s="35">
        <f>Main!J26*Mask!L$5</f>
        <v>0</v>
      </c>
      <c r="X31" s="35">
        <f>Main!K26*Mask!M$5</f>
        <v>0</v>
      </c>
      <c r="Y31" s="35">
        <f>Main!L26*Mask!N$5</f>
        <v>0</v>
      </c>
      <c r="Z31" s="35">
        <f>Main!M26*Mask!O$5</f>
        <v>0</v>
      </c>
      <c r="AA31" s="35">
        <f>Main!N26*Mask!P$5</f>
        <v>0</v>
      </c>
      <c r="AB31" s="35">
        <f>Main!O26*Mask!Q$5</f>
        <v>0</v>
      </c>
      <c r="AC31" s="35">
        <f>Main!P26*Mask!R$5</f>
        <v>0</v>
      </c>
      <c r="AD31" s="35">
        <f>Main!Q26*Mask!S$5</f>
        <v>0</v>
      </c>
      <c r="AE31" s="35">
        <f>Main!R26*Mask!T$5</f>
        <v>0</v>
      </c>
      <c r="AF31" s="35">
        <f>Main!S26*Mask!U$5</f>
        <v>0</v>
      </c>
      <c r="AG31" s="35">
        <f>Main!T26*Mask!V$5</f>
        <v>0</v>
      </c>
      <c r="AH31" s="35">
        <f>Main!U26*Mask!W$5</f>
        <v>0</v>
      </c>
      <c r="AI31" s="35">
        <f>Main!V26*Mask!X$5</f>
        <v>0</v>
      </c>
      <c r="AJ31" s="35">
        <f>Main!W26*Mask!Y$5</f>
        <v>0</v>
      </c>
      <c r="AK31" s="35">
        <f>Main!X26*Mask!Z$5</f>
        <v>0</v>
      </c>
      <c r="AL31" s="35">
        <f>Main!Y26*Mask!AA$5</f>
        <v>0</v>
      </c>
      <c r="AM31" s="35">
        <f>Main!Z26*Mask!AB$5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7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169.4237648066931</v>
      </c>
      <c r="P32" s="138">
        <f t="shared" si="5"/>
        <v>6</v>
      </c>
      <c r="Q32" s="138">
        <f ca="1">IF(Main!$AY27&lt;&gt;"#",$P32-Main!$AY27,"#")</f>
        <v>-16</v>
      </c>
      <c r="R32" s="35">
        <f>Main!E27*Mask!G$5</f>
        <v>92.780734805958005</v>
      </c>
      <c r="S32" s="35">
        <f>Main!F27*Mask!H$5</f>
        <v>76.643030000735109</v>
      </c>
      <c r="T32" s="35">
        <f>Main!G27*Mask!I$5</f>
        <v>0</v>
      </c>
      <c r="U32" s="35">
        <f>Main!H27*Mask!J$5</f>
        <v>0</v>
      </c>
      <c r="V32" s="35">
        <f>Main!I27*Mask!K$5</f>
        <v>0</v>
      </c>
      <c r="W32" s="35">
        <f>Main!J27*Mask!L$5</f>
        <v>0</v>
      </c>
      <c r="X32" s="35">
        <f>Main!K27*Mask!M$5</f>
        <v>0</v>
      </c>
      <c r="Y32" s="35">
        <f>Main!L27*Mask!N$5</f>
        <v>0</v>
      </c>
      <c r="Z32" s="35">
        <f>Main!M27*Mask!O$5</f>
        <v>0</v>
      </c>
      <c r="AA32" s="35">
        <f>Main!N27*Mask!P$5</f>
        <v>0</v>
      </c>
      <c r="AB32" s="35">
        <f>Main!O27*Mask!Q$5</f>
        <v>0</v>
      </c>
      <c r="AC32" s="35">
        <f>Main!P27*Mask!R$5</f>
        <v>0</v>
      </c>
      <c r="AD32" s="35">
        <f>Main!Q27*Mask!S$5</f>
        <v>0</v>
      </c>
      <c r="AE32" s="35">
        <f>Main!R27*Mask!T$5</f>
        <v>0</v>
      </c>
      <c r="AF32" s="35">
        <f>Main!S27*Mask!U$5</f>
        <v>0</v>
      </c>
      <c r="AG32" s="35">
        <f>Main!T27*Mask!V$5</f>
        <v>0</v>
      </c>
      <c r="AH32" s="35">
        <f>Main!U27*Mask!W$5</f>
        <v>0</v>
      </c>
      <c r="AI32" s="35">
        <f>Main!V27*Mask!X$5</f>
        <v>0</v>
      </c>
      <c r="AJ32" s="35">
        <f>Main!W27*Mask!Y$5</f>
        <v>0</v>
      </c>
      <c r="AK32" s="35">
        <f>Main!X27*Mask!Z$5</f>
        <v>0</v>
      </c>
      <c r="AL32" s="35">
        <f>Main!Y27*Mask!AA$5</f>
        <v>0</v>
      </c>
      <c r="AM32" s="35">
        <f>Main!Z27*Mask!AB$5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7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0</v>
      </c>
      <c r="P33" s="138">
        <f t="shared" si="5"/>
        <v>30</v>
      </c>
      <c r="Q33" s="138">
        <f ca="1">IF(Main!$AY28&lt;&gt;"#",$P33-Main!$AY28,"#")</f>
        <v>7</v>
      </c>
      <c r="R33" s="35">
        <f>Main!E28*Mask!G$5</f>
        <v>0</v>
      </c>
      <c r="S33" s="35">
        <f>Main!F28*Mask!H$5</f>
        <v>0</v>
      </c>
      <c r="T33" s="35">
        <f>Main!G28*Mask!I$5</f>
        <v>0</v>
      </c>
      <c r="U33" s="35">
        <f>Main!H28*Mask!J$5</f>
        <v>0</v>
      </c>
      <c r="V33" s="35">
        <f>Main!I28*Mask!K$5</f>
        <v>0</v>
      </c>
      <c r="W33" s="35">
        <f>Main!J28*Mask!L$5</f>
        <v>0</v>
      </c>
      <c r="X33" s="35">
        <f>Main!K28*Mask!M$5</f>
        <v>0</v>
      </c>
      <c r="Y33" s="35">
        <f>Main!L28*Mask!N$5</f>
        <v>0</v>
      </c>
      <c r="Z33" s="35">
        <f>Main!M28*Mask!O$5</f>
        <v>0</v>
      </c>
      <c r="AA33" s="35">
        <f>Main!N28*Mask!P$5</f>
        <v>0</v>
      </c>
      <c r="AB33" s="35">
        <f>Main!O28*Mask!Q$5</f>
        <v>0</v>
      </c>
      <c r="AC33" s="35">
        <f>Main!P28*Mask!R$5</f>
        <v>0</v>
      </c>
      <c r="AD33" s="35">
        <f>Main!Q28*Mask!S$5</f>
        <v>0</v>
      </c>
      <c r="AE33" s="35">
        <f>Main!R28*Mask!T$5</f>
        <v>0</v>
      </c>
      <c r="AF33" s="35">
        <f>Main!S28*Mask!U$5</f>
        <v>0</v>
      </c>
      <c r="AG33" s="35">
        <f>Main!T28*Mask!V$5</f>
        <v>0</v>
      </c>
      <c r="AH33" s="35">
        <f>Main!U28*Mask!W$5</f>
        <v>0</v>
      </c>
      <c r="AI33" s="35">
        <f>Main!V28*Mask!X$5</f>
        <v>0</v>
      </c>
      <c r="AJ33" s="35">
        <f>Main!W28*Mask!Y$5</f>
        <v>0</v>
      </c>
      <c r="AK33" s="35">
        <f>Main!X28*Mask!Z$5</f>
        <v>0</v>
      </c>
      <c r="AL33" s="35">
        <f>Main!Y28*Mask!AA$5</f>
        <v>0</v>
      </c>
      <c r="AM33" s="35">
        <f>Main!Z28*Mask!AB$5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7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30</v>
      </c>
      <c r="Q34" s="138">
        <f ca="1">IF(Main!$AY29&lt;&gt;"#",$P34-Main!$AY29,"#")</f>
        <v>6</v>
      </c>
      <c r="R34" s="35">
        <f>Main!E29*Mask!G$5</f>
        <v>0</v>
      </c>
      <c r="S34" s="35">
        <f>Main!F29*Mask!H$5</f>
        <v>0</v>
      </c>
      <c r="T34" s="35">
        <f>Main!G29*Mask!I$5</f>
        <v>0</v>
      </c>
      <c r="U34" s="35">
        <f>Main!H29*Mask!J$5</f>
        <v>0</v>
      </c>
      <c r="V34" s="35">
        <f>Main!I29*Mask!K$5</f>
        <v>0</v>
      </c>
      <c r="W34" s="35">
        <f>Main!J29*Mask!L$5</f>
        <v>0</v>
      </c>
      <c r="X34" s="35">
        <f>Main!K29*Mask!M$5</f>
        <v>0</v>
      </c>
      <c r="Y34" s="35">
        <f>Main!L29*Mask!N$5</f>
        <v>0</v>
      </c>
      <c r="Z34" s="35">
        <f>Main!M29*Mask!O$5</f>
        <v>0</v>
      </c>
      <c r="AA34" s="35">
        <f>Main!N29*Mask!P$5</f>
        <v>0</v>
      </c>
      <c r="AB34" s="35">
        <f>Main!O29*Mask!Q$5</f>
        <v>0</v>
      </c>
      <c r="AC34" s="35">
        <f>Main!P29*Mask!R$5</f>
        <v>0</v>
      </c>
      <c r="AD34" s="35">
        <f>Main!Q29*Mask!S$5</f>
        <v>0</v>
      </c>
      <c r="AE34" s="35">
        <f>Main!R29*Mask!T$5</f>
        <v>0</v>
      </c>
      <c r="AF34" s="35">
        <f>Main!S29*Mask!U$5</f>
        <v>0</v>
      </c>
      <c r="AG34" s="35">
        <f>Main!T29*Mask!V$5</f>
        <v>0</v>
      </c>
      <c r="AH34" s="35">
        <f>Main!U29*Mask!W$5</f>
        <v>0</v>
      </c>
      <c r="AI34" s="35">
        <f>Main!V29*Mask!X$5</f>
        <v>0</v>
      </c>
      <c r="AJ34" s="35">
        <f>Main!W29*Mask!Y$5</f>
        <v>0</v>
      </c>
      <c r="AK34" s="35">
        <f>Main!X29*Mask!Z$5</f>
        <v>0</v>
      </c>
      <c r="AL34" s="35">
        <f>Main!Y29*Mask!AA$5</f>
        <v>0</v>
      </c>
      <c r="AM34" s="35">
        <f>Main!Z29*Mask!AB$5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7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118.92497307540391</v>
      </c>
      <c r="P35" s="138">
        <f t="shared" si="5"/>
        <v>10</v>
      </c>
      <c r="Q35" s="138">
        <f ca="1">IF(Main!$AY30&lt;&gt;"#",$P35-Main!$AY30,"#")</f>
        <v>-15</v>
      </c>
      <c r="R35" s="35">
        <f>Main!E30*Mask!G$5</f>
        <v>0</v>
      </c>
      <c r="S35" s="35">
        <f>Main!F30*Mask!H$5</f>
        <v>0</v>
      </c>
      <c r="T35" s="35">
        <f>Main!G30*Mask!I$5</f>
        <v>0</v>
      </c>
      <c r="U35" s="35">
        <f>Main!H30*Mask!J$5</f>
        <v>72.049973075403912</v>
      </c>
      <c r="V35" s="35">
        <f>Main!I30*Mask!K$5</f>
        <v>0</v>
      </c>
      <c r="W35" s="35">
        <f>Main!J30*Mask!L$5</f>
        <v>46.875</v>
      </c>
      <c r="X35" s="35">
        <f>Main!K30*Mask!M$5</f>
        <v>0</v>
      </c>
      <c r="Y35" s="35">
        <f>Main!L30*Mask!N$5</f>
        <v>0</v>
      </c>
      <c r="Z35" s="35">
        <f>Main!M30*Mask!O$5</f>
        <v>0</v>
      </c>
      <c r="AA35" s="35">
        <f>Main!N30*Mask!P$5</f>
        <v>0</v>
      </c>
      <c r="AB35" s="35">
        <f>Main!O30*Mask!Q$5</f>
        <v>0</v>
      </c>
      <c r="AC35" s="35">
        <f>Main!P30*Mask!R$5</f>
        <v>0</v>
      </c>
      <c r="AD35" s="35">
        <f>Main!Q30*Mask!S$5</f>
        <v>0</v>
      </c>
      <c r="AE35" s="35">
        <f>Main!R30*Mask!T$5</f>
        <v>0</v>
      </c>
      <c r="AF35" s="35">
        <f>Main!S30*Mask!U$5</f>
        <v>0</v>
      </c>
      <c r="AG35" s="35">
        <f>Main!T30*Mask!V$5</f>
        <v>0</v>
      </c>
      <c r="AH35" s="35">
        <f>Main!U30*Mask!W$5</f>
        <v>0</v>
      </c>
      <c r="AI35" s="35">
        <f>Main!V30*Mask!X$5</f>
        <v>0</v>
      </c>
      <c r="AJ35" s="35">
        <f>Main!W30*Mask!Y$5</f>
        <v>0</v>
      </c>
      <c r="AK35" s="35">
        <f>Main!X30*Mask!Z$5</f>
        <v>0</v>
      </c>
      <c r="AL35" s="35">
        <f>Main!Y30*Mask!AA$5</f>
        <v>0</v>
      </c>
      <c r="AM35" s="35">
        <f>Main!Z30*Mask!AB$5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5">
        <f>VLOOKUP($E36,Mask!$A$2:$C$102,$M$8,0)</f>
        <v>0</v>
      </c>
      <c r="G36" s="44">
        <f t="shared" si="7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30</v>
      </c>
      <c r="Q36" s="138">
        <f ca="1">IF(Main!$AY31&lt;&gt;"#",$P36-Main!$AY31,"#")</f>
        <v>4</v>
      </c>
      <c r="R36" s="35">
        <f>Main!E31*Mask!G$5</f>
        <v>0</v>
      </c>
      <c r="S36" s="35">
        <f>Main!F31*Mask!H$5</f>
        <v>0</v>
      </c>
      <c r="T36" s="35">
        <f>Main!G31*Mask!I$5</f>
        <v>0</v>
      </c>
      <c r="U36" s="35">
        <f>Main!H31*Mask!J$5</f>
        <v>0</v>
      </c>
      <c r="V36" s="35">
        <f>Main!I31*Mask!K$5</f>
        <v>0</v>
      </c>
      <c r="W36" s="35">
        <f>Main!J31*Mask!L$5</f>
        <v>0</v>
      </c>
      <c r="X36" s="35">
        <f>Main!K31*Mask!M$5</f>
        <v>0</v>
      </c>
      <c r="Y36" s="35">
        <f>Main!L31*Mask!N$5</f>
        <v>0</v>
      </c>
      <c r="Z36" s="35">
        <f>Main!M31*Mask!O$5</f>
        <v>0</v>
      </c>
      <c r="AA36" s="35">
        <f>Main!N31*Mask!P$5</f>
        <v>0</v>
      </c>
      <c r="AB36" s="35">
        <f>Main!O31*Mask!Q$5</f>
        <v>0</v>
      </c>
      <c r="AC36" s="35">
        <f>Main!P31*Mask!R$5</f>
        <v>0</v>
      </c>
      <c r="AD36" s="35">
        <f>Main!Q31*Mask!S$5</f>
        <v>0</v>
      </c>
      <c r="AE36" s="35">
        <f>Main!R31*Mask!T$5</f>
        <v>0</v>
      </c>
      <c r="AF36" s="35">
        <f>Main!S31*Mask!U$5</f>
        <v>0</v>
      </c>
      <c r="AG36" s="35">
        <f>Main!T31*Mask!V$5</f>
        <v>0</v>
      </c>
      <c r="AH36" s="35">
        <f>Main!U31*Mask!W$5</f>
        <v>0</v>
      </c>
      <c r="AI36" s="35">
        <f>Main!V31*Mask!X$5</f>
        <v>0</v>
      </c>
      <c r="AJ36" s="35">
        <f>Main!W31*Mask!Y$5</f>
        <v>0</v>
      </c>
      <c r="AK36" s="35">
        <f>Main!X31*Mask!Z$5</f>
        <v>0</v>
      </c>
      <c r="AL36" s="35">
        <f>Main!Y31*Mask!AA$5</f>
        <v>0</v>
      </c>
      <c r="AM36" s="35">
        <f>Main!Z31*Mask!AB$5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5">
        <f>VLOOKUP($E37,Mask!$A$2:$C$102,$M$8,0)</f>
        <v>0</v>
      </c>
      <c r="G37" s="44">
        <f t="shared" si="7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30</v>
      </c>
      <c r="Q37" s="138">
        <f ca="1">IF(Main!$AY32&lt;&gt;"#",$P37-Main!$AY32,"#")</f>
        <v>3</v>
      </c>
      <c r="R37" s="35">
        <f>Main!E32*Mask!G$5</f>
        <v>0</v>
      </c>
      <c r="S37" s="35">
        <f>Main!F32*Mask!H$5</f>
        <v>0</v>
      </c>
      <c r="T37" s="35">
        <f>Main!G32*Mask!I$5</f>
        <v>0</v>
      </c>
      <c r="U37" s="35">
        <f>Main!H32*Mask!J$5</f>
        <v>0</v>
      </c>
      <c r="V37" s="35">
        <f>Main!I32*Mask!K$5</f>
        <v>0</v>
      </c>
      <c r="W37" s="35">
        <f>Main!J32*Mask!L$5</f>
        <v>0</v>
      </c>
      <c r="X37" s="35">
        <f>Main!K32*Mask!M$5</f>
        <v>0</v>
      </c>
      <c r="Y37" s="35">
        <f>Main!L32*Mask!N$5</f>
        <v>0</v>
      </c>
      <c r="Z37" s="35">
        <f>Main!M32*Mask!O$5</f>
        <v>0</v>
      </c>
      <c r="AA37" s="35">
        <f>Main!N32*Mask!P$5</f>
        <v>0</v>
      </c>
      <c r="AB37" s="35">
        <f>Main!O32*Mask!Q$5</f>
        <v>0</v>
      </c>
      <c r="AC37" s="35">
        <f>Main!P32*Mask!R$5</f>
        <v>0</v>
      </c>
      <c r="AD37" s="35">
        <f>Main!Q32*Mask!S$5</f>
        <v>0</v>
      </c>
      <c r="AE37" s="35">
        <f>Main!R32*Mask!T$5</f>
        <v>0</v>
      </c>
      <c r="AF37" s="35">
        <f>Main!S32*Mask!U$5</f>
        <v>0</v>
      </c>
      <c r="AG37" s="35">
        <f>Main!T32*Mask!V$5</f>
        <v>0</v>
      </c>
      <c r="AH37" s="35">
        <f>Main!U32*Mask!W$5</f>
        <v>0</v>
      </c>
      <c r="AI37" s="35">
        <f>Main!V32*Mask!X$5</f>
        <v>0</v>
      </c>
      <c r="AJ37" s="35">
        <f>Main!W32*Mask!Y$5</f>
        <v>0</v>
      </c>
      <c r="AK37" s="35">
        <f>Main!X32*Mask!Z$5</f>
        <v>0</v>
      </c>
      <c r="AL37" s="35">
        <f>Main!Y32*Mask!AA$5</f>
        <v>0</v>
      </c>
      <c r="AM37" s="35">
        <f>Main!Z32*Mask!AB$5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5">
        <f>VLOOKUP($E38,Mask!$A$2:$C$102,$M$8,0)</f>
        <v>0</v>
      </c>
      <c r="G38" s="44">
        <f t="shared" si="7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0</v>
      </c>
      <c r="P38" s="138">
        <f t="shared" si="5"/>
        <v>30</v>
      </c>
      <c r="Q38" s="138">
        <f ca="1">IF(Main!$AY33&lt;&gt;"#",$P38-Main!$AY33,"#")</f>
        <v>2</v>
      </c>
      <c r="R38" s="35">
        <f>Main!E33*Mask!G$5</f>
        <v>0</v>
      </c>
      <c r="S38" s="35">
        <f>Main!F33*Mask!H$5</f>
        <v>0</v>
      </c>
      <c r="T38" s="35">
        <f>Main!G33*Mask!I$5</f>
        <v>0</v>
      </c>
      <c r="U38" s="35">
        <f>Main!H33*Mask!J$5</f>
        <v>0</v>
      </c>
      <c r="V38" s="35">
        <f>Main!I33*Mask!K$5</f>
        <v>0</v>
      </c>
      <c r="W38" s="35">
        <f>Main!J33*Mask!L$5</f>
        <v>0</v>
      </c>
      <c r="X38" s="35">
        <f>Main!K33*Mask!M$5</f>
        <v>0</v>
      </c>
      <c r="Y38" s="35">
        <f>Main!L33*Mask!N$5</f>
        <v>0</v>
      </c>
      <c r="Z38" s="35">
        <f>Main!M33*Mask!O$5</f>
        <v>0</v>
      </c>
      <c r="AA38" s="35">
        <f>Main!N33*Mask!P$5</f>
        <v>0</v>
      </c>
      <c r="AB38" s="35">
        <f>Main!O33*Mask!Q$5</f>
        <v>0</v>
      </c>
      <c r="AC38" s="35">
        <f>Main!P33*Mask!R$5</f>
        <v>0</v>
      </c>
      <c r="AD38" s="35">
        <f>Main!Q33*Mask!S$5</f>
        <v>0</v>
      </c>
      <c r="AE38" s="35">
        <f>Main!R33*Mask!T$5</f>
        <v>0</v>
      </c>
      <c r="AF38" s="35">
        <f>Main!S33*Mask!U$5</f>
        <v>0</v>
      </c>
      <c r="AG38" s="35">
        <f>Main!T33*Mask!V$5</f>
        <v>0</v>
      </c>
      <c r="AH38" s="35">
        <f>Main!U33*Mask!W$5</f>
        <v>0</v>
      </c>
      <c r="AI38" s="35">
        <f>Main!V33*Mask!X$5</f>
        <v>0</v>
      </c>
      <c r="AJ38" s="35">
        <f>Main!W33*Mask!Y$5</f>
        <v>0</v>
      </c>
      <c r="AK38" s="35">
        <f>Main!X33*Mask!Z$5</f>
        <v>0</v>
      </c>
      <c r="AL38" s="35">
        <f>Main!Y33*Mask!AA$5</f>
        <v>0</v>
      </c>
      <c r="AM38" s="35">
        <f>Main!Z33*Mask!AB$5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5">
        <f>VLOOKUP($E39,Mask!$A$2:$C$102,$M$8,0)</f>
        <v>0</v>
      </c>
      <c r="G39" s="44">
        <f t="shared" si="7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0</v>
      </c>
      <c r="P39" s="138">
        <f t="shared" si="5"/>
        <v>30</v>
      </c>
      <c r="Q39" s="138">
        <f ca="1">IF(Main!$AY34&lt;&gt;"#",$P39-Main!$AY34,"#")</f>
        <v>1</v>
      </c>
      <c r="R39" s="35">
        <f>Main!E34*Mask!G$5</f>
        <v>0</v>
      </c>
      <c r="S39" s="35">
        <f>Main!F34*Mask!H$5</f>
        <v>0</v>
      </c>
      <c r="T39" s="35">
        <f>Main!G34*Mask!I$5</f>
        <v>0</v>
      </c>
      <c r="U39" s="35">
        <f>Main!H34*Mask!J$5</f>
        <v>0</v>
      </c>
      <c r="V39" s="35">
        <f>Main!I34*Mask!K$5</f>
        <v>0</v>
      </c>
      <c r="W39" s="35">
        <f>Main!J34*Mask!L$5</f>
        <v>0</v>
      </c>
      <c r="X39" s="35">
        <f>Main!K34*Mask!M$5</f>
        <v>0</v>
      </c>
      <c r="Y39" s="35">
        <f>Main!L34*Mask!N$5</f>
        <v>0</v>
      </c>
      <c r="Z39" s="35">
        <f>Main!M34*Mask!O$5</f>
        <v>0</v>
      </c>
      <c r="AA39" s="35">
        <f>Main!N34*Mask!P$5</f>
        <v>0</v>
      </c>
      <c r="AB39" s="35">
        <f>Main!O34*Mask!Q$5</f>
        <v>0</v>
      </c>
      <c r="AC39" s="35">
        <f>Main!P34*Mask!R$5</f>
        <v>0</v>
      </c>
      <c r="AD39" s="35">
        <f>Main!Q34*Mask!S$5</f>
        <v>0</v>
      </c>
      <c r="AE39" s="35">
        <f>Main!R34*Mask!T$5</f>
        <v>0</v>
      </c>
      <c r="AF39" s="35">
        <f>Main!S34*Mask!U$5</f>
        <v>0</v>
      </c>
      <c r="AG39" s="35">
        <f>Main!T34*Mask!V$5</f>
        <v>0</v>
      </c>
      <c r="AH39" s="35">
        <f>Main!U34*Mask!W$5</f>
        <v>0</v>
      </c>
      <c r="AI39" s="35">
        <f>Main!V34*Mask!X$5</f>
        <v>0</v>
      </c>
      <c r="AJ39" s="35">
        <f>Main!W34*Mask!Y$5</f>
        <v>0</v>
      </c>
      <c r="AK39" s="35">
        <f>Main!X34*Mask!Z$5</f>
        <v>0</v>
      </c>
      <c r="AL39" s="35">
        <f>Main!Y34*Mask!AA$5</f>
        <v>0</v>
      </c>
      <c r="AM39" s="35">
        <f>Main!Z34*Mask!AB$5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5">
        <f>VLOOKUP($E40,Mask!$A$2:$C$102,$M$8,0)</f>
        <v>0</v>
      </c>
      <c r="G40" s="44">
        <f t="shared" si="7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30</v>
      </c>
      <c r="Q40" s="138">
        <f ca="1">IF(Main!$AY35&lt;&gt;"#",$P40-Main!$AY35,"#")</f>
        <v>0</v>
      </c>
      <c r="R40" s="35">
        <f>Main!E35*Mask!G$5</f>
        <v>0</v>
      </c>
      <c r="S40" s="35">
        <f>Main!F35*Mask!H$5</f>
        <v>0</v>
      </c>
      <c r="T40" s="35">
        <f>Main!G35*Mask!I$5</f>
        <v>0</v>
      </c>
      <c r="U40" s="35">
        <f>Main!H35*Mask!J$5</f>
        <v>0</v>
      </c>
      <c r="V40" s="35">
        <f>Main!I35*Mask!K$5</f>
        <v>0</v>
      </c>
      <c r="W40" s="35">
        <f>Main!J35*Mask!L$5</f>
        <v>0</v>
      </c>
      <c r="X40" s="35">
        <f>Main!K35*Mask!M$5</f>
        <v>0</v>
      </c>
      <c r="Y40" s="35">
        <f>Main!L35*Mask!N$5</f>
        <v>0</v>
      </c>
      <c r="Z40" s="35">
        <f>Main!M35*Mask!O$5</f>
        <v>0</v>
      </c>
      <c r="AA40" s="35">
        <f>Main!N35*Mask!P$5</f>
        <v>0</v>
      </c>
      <c r="AB40" s="35">
        <f>Main!O35*Mask!Q$5</f>
        <v>0</v>
      </c>
      <c r="AC40" s="35">
        <f>Main!P35*Mask!R$5</f>
        <v>0</v>
      </c>
      <c r="AD40" s="35">
        <f>Main!Q35*Mask!S$5</f>
        <v>0</v>
      </c>
      <c r="AE40" s="35">
        <f>Main!R35*Mask!T$5</f>
        <v>0</v>
      </c>
      <c r="AF40" s="35">
        <f>Main!S35*Mask!U$5</f>
        <v>0</v>
      </c>
      <c r="AG40" s="35">
        <f>Main!T35*Mask!V$5</f>
        <v>0</v>
      </c>
      <c r="AH40" s="35">
        <f>Main!U35*Mask!W$5</f>
        <v>0</v>
      </c>
      <c r="AI40" s="35">
        <f>Main!V35*Mask!X$5</f>
        <v>0</v>
      </c>
      <c r="AJ40" s="35">
        <f>Main!W35*Mask!Y$5</f>
        <v>0</v>
      </c>
      <c r="AK40" s="35">
        <f>Main!X35*Mask!Z$5</f>
        <v>0</v>
      </c>
      <c r="AL40" s="35">
        <f>Main!Y35*Mask!AA$5</f>
        <v>0</v>
      </c>
      <c r="AM40" s="35">
        <f>Main!Z35*Mask!AB$5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5">
        <f>VLOOKUP($E41,Mask!$A$2:$C$102,$M$8,0)</f>
        <v>0</v>
      </c>
      <c r="G41" s="44">
        <f t="shared" si="7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30</v>
      </c>
      <c r="Q41" s="138">
        <f ca="1">IF(Main!$AY36&lt;&gt;"#",$P41-Main!$AY36,"#")</f>
        <v>-1</v>
      </c>
      <c r="R41" s="35">
        <f>Main!E36*Mask!G$5</f>
        <v>0</v>
      </c>
      <c r="S41" s="35">
        <f>Main!F36*Mask!H$5</f>
        <v>0</v>
      </c>
      <c r="T41" s="35">
        <f>Main!G36*Mask!I$5</f>
        <v>0</v>
      </c>
      <c r="U41" s="35">
        <f>Main!H36*Mask!J$5</f>
        <v>0</v>
      </c>
      <c r="V41" s="35">
        <f>Main!I36*Mask!K$5</f>
        <v>0</v>
      </c>
      <c r="W41" s="35">
        <f>Main!J36*Mask!L$5</f>
        <v>0</v>
      </c>
      <c r="X41" s="35">
        <f>Main!K36*Mask!M$5</f>
        <v>0</v>
      </c>
      <c r="Y41" s="35">
        <f>Main!L36*Mask!N$5</f>
        <v>0</v>
      </c>
      <c r="Z41" s="35">
        <f>Main!M36*Mask!O$5</f>
        <v>0</v>
      </c>
      <c r="AA41" s="35">
        <f>Main!N36*Mask!P$5</f>
        <v>0</v>
      </c>
      <c r="AB41" s="35">
        <f>Main!O36*Mask!Q$5</f>
        <v>0</v>
      </c>
      <c r="AC41" s="35">
        <f>Main!P36*Mask!R$5</f>
        <v>0</v>
      </c>
      <c r="AD41" s="35">
        <f>Main!Q36*Mask!S$5</f>
        <v>0</v>
      </c>
      <c r="AE41" s="35">
        <f>Main!R36*Mask!T$5</f>
        <v>0</v>
      </c>
      <c r="AF41" s="35">
        <f>Main!S36*Mask!U$5</f>
        <v>0</v>
      </c>
      <c r="AG41" s="35">
        <f>Main!T36*Mask!V$5</f>
        <v>0</v>
      </c>
      <c r="AH41" s="35">
        <f>Main!U36*Mask!W$5</f>
        <v>0</v>
      </c>
      <c r="AI41" s="35">
        <f>Main!V36*Mask!X$5</f>
        <v>0</v>
      </c>
      <c r="AJ41" s="35">
        <f>Main!W36*Mask!Y$5</f>
        <v>0</v>
      </c>
      <c r="AK41" s="35">
        <f>Main!X36*Mask!Z$5</f>
        <v>0</v>
      </c>
      <c r="AL41" s="35">
        <f>Main!Y36*Mask!AA$5</f>
        <v>0</v>
      </c>
      <c r="AM41" s="35">
        <f>Main!Z36*Mask!AB$5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5">
        <f>VLOOKUP($E42,Mask!$A$2:$C$102,$M$8,0)</f>
        <v>0</v>
      </c>
      <c r="G42" s="44">
        <f t="shared" si="7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30</v>
      </c>
      <c r="Q42" s="138">
        <f ca="1">IF(Main!$AY37&lt;&gt;"#",$P42-Main!$AY37,"#")</f>
        <v>-2</v>
      </c>
      <c r="R42" s="35">
        <f>Main!E37*Mask!G$5</f>
        <v>0</v>
      </c>
      <c r="S42" s="35">
        <f>Main!F37*Mask!H$5</f>
        <v>0</v>
      </c>
      <c r="T42" s="35">
        <f>Main!G37*Mask!I$5</f>
        <v>0</v>
      </c>
      <c r="U42" s="35">
        <f>Main!H37*Mask!J$5</f>
        <v>0</v>
      </c>
      <c r="V42" s="35">
        <f>Main!I37*Mask!K$5</f>
        <v>0</v>
      </c>
      <c r="W42" s="35">
        <f>Main!J37*Mask!L$5</f>
        <v>0</v>
      </c>
      <c r="X42" s="35">
        <f>Main!K37*Mask!M$5</f>
        <v>0</v>
      </c>
      <c r="Y42" s="35">
        <f>Main!L37*Mask!N$5</f>
        <v>0</v>
      </c>
      <c r="Z42" s="35">
        <f>Main!M37*Mask!O$5</f>
        <v>0</v>
      </c>
      <c r="AA42" s="35">
        <f>Main!N37*Mask!P$5</f>
        <v>0</v>
      </c>
      <c r="AB42" s="35">
        <f>Main!O37*Mask!Q$5</f>
        <v>0</v>
      </c>
      <c r="AC42" s="35">
        <f>Main!P37*Mask!R$5</f>
        <v>0</v>
      </c>
      <c r="AD42" s="35">
        <f>Main!Q37*Mask!S$5</f>
        <v>0</v>
      </c>
      <c r="AE42" s="35">
        <f>Main!R37*Mask!T$5</f>
        <v>0</v>
      </c>
      <c r="AF42" s="35">
        <f>Main!S37*Mask!U$5</f>
        <v>0</v>
      </c>
      <c r="AG42" s="35">
        <f>Main!T37*Mask!V$5</f>
        <v>0</v>
      </c>
      <c r="AH42" s="35">
        <f>Main!U37*Mask!W$5</f>
        <v>0</v>
      </c>
      <c r="AI42" s="35">
        <f>Main!V37*Mask!X$5</f>
        <v>0</v>
      </c>
      <c r="AJ42" s="35">
        <f>Main!W37*Mask!Y$5</f>
        <v>0</v>
      </c>
      <c r="AK42" s="35">
        <f>Main!X37*Mask!Z$5</f>
        <v>0</v>
      </c>
      <c r="AL42" s="35">
        <f>Main!Y37*Mask!AA$5</f>
        <v>0</v>
      </c>
      <c r="AM42" s="35">
        <f>Main!Z37*Mask!AB$5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5">
        <f>VLOOKUP($E43,Mask!$A$2:$C$102,$M$8,0)</f>
        <v>0</v>
      </c>
      <c r="G43" s="44">
        <f t="shared" si="7"/>
        <v>0</v>
      </c>
      <c r="K43" s="6" t="str">
        <f t="shared" ref="K43:K61" si="8">A43&amp;B43</f>
        <v/>
      </c>
      <c r="L43" s="35">
        <f t="shared" ref="L43:L60" si="9">G43</f>
        <v>0</v>
      </c>
      <c r="M43" s="6">
        <v>1</v>
      </c>
      <c r="N43" s="35" t="str">
        <f>Main!$A38&amp;Main!$B38</f>
        <v>ГорбуновСергей</v>
      </c>
      <c r="O43" s="133">
        <f t="shared" ref="O43:O74" si="10">IF(N43="",0,LARGE($R43:$BH43,1)+LARGE($R43:$BH43,2)+LARGE($R43:$BH43,3))</f>
        <v>89.899980418475565</v>
      </c>
      <c r="P43" s="138">
        <f t="shared" si="5"/>
        <v>16</v>
      </c>
      <c r="Q43" s="138">
        <f ca="1">IF(Main!$AY38&lt;&gt;"#",$P43-Main!$AY38,"#")</f>
        <v>-17</v>
      </c>
      <c r="R43" s="35">
        <f>Main!E38*Mask!G$5</f>
        <v>0</v>
      </c>
      <c r="S43" s="35">
        <f>Main!F38*Mask!H$5</f>
        <v>0</v>
      </c>
      <c r="T43" s="35">
        <f>Main!G38*Mask!I$5</f>
        <v>0</v>
      </c>
      <c r="U43" s="35">
        <f>Main!H38*Mask!J$5</f>
        <v>52.399980418475565</v>
      </c>
      <c r="V43" s="35">
        <f>Main!I38*Mask!K$5</f>
        <v>0</v>
      </c>
      <c r="W43" s="35">
        <f>Main!J38*Mask!L$5</f>
        <v>37.5</v>
      </c>
      <c r="X43" s="35">
        <f>Main!K38*Mask!M$5</f>
        <v>0</v>
      </c>
      <c r="Y43" s="35">
        <f>Main!L38*Mask!N$5</f>
        <v>0</v>
      </c>
      <c r="Z43" s="35">
        <f>Main!M38*Mask!O$5</f>
        <v>0</v>
      </c>
      <c r="AA43" s="35">
        <f>Main!N38*Mask!P$5</f>
        <v>0</v>
      </c>
      <c r="AB43" s="35">
        <f>Main!O38*Mask!Q$5</f>
        <v>0</v>
      </c>
      <c r="AC43" s="35">
        <f>Main!P38*Mask!R$5</f>
        <v>0</v>
      </c>
      <c r="AD43" s="35">
        <f>Main!Q38*Mask!S$5</f>
        <v>0</v>
      </c>
      <c r="AE43" s="35">
        <f>Main!R38*Mask!T$5</f>
        <v>0</v>
      </c>
      <c r="AF43" s="35">
        <f>Main!S38*Mask!U$5</f>
        <v>0</v>
      </c>
      <c r="AG43" s="35">
        <f>Main!T38*Mask!V$5</f>
        <v>0</v>
      </c>
      <c r="AH43" s="35">
        <f>Main!U38*Mask!W$5</f>
        <v>0</v>
      </c>
      <c r="AI43" s="35">
        <f>Main!V38*Mask!X$5</f>
        <v>0</v>
      </c>
      <c r="AJ43" s="35">
        <f>Main!W38*Mask!Y$5</f>
        <v>0</v>
      </c>
      <c r="AK43" s="35">
        <f>Main!X38*Mask!Z$5</f>
        <v>0</v>
      </c>
      <c r="AL43" s="35">
        <f>Main!Y38*Mask!AA$5</f>
        <v>0</v>
      </c>
      <c r="AM43" s="35">
        <f>Main!Z38*Mask!AB$5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5">
        <f>VLOOKUP($E44,Mask!$A$2:$C$102,$M$8,0)</f>
        <v>0</v>
      </c>
      <c r="G44" s="44">
        <f t="shared" si="7"/>
        <v>0</v>
      </c>
      <c r="K44" s="6" t="str">
        <f t="shared" si="8"/>
        <v/>
      </c>
      <c r="L44" s="35">
        <f t="shared" si="9"/>
        <v>0</v>
      </c>
      <c r="M44" s="6">
        <v>1</v>
      </c>
      <c r="N44" s="35" t="str">
        <f>Main!$A39&amp;Main!$B39</f>
        <v>АрхиповНикита</v>
      </c>
      <c r="O44" s="133">
        <f t="shared" si="10"/>
        <v>0</v>
      </c>
      <c r="P44" s="138">
        <f t="shared" si="5"/>
        <v>30</v>
      </c>
      <c r="Q44" s="138">
        <f ca="1">IF(Main!$AY39&lt;&gt;"#",$P44-Main!$AY39,"#")</f>
        <v>-4</v>
      </c>
      <c r="R44" s="35">
        <f>Main!E39*Mask!G$5</f>
        <v>0</v>
      </c>
      <c r="S44" s="35">
        <f>Main!F39*Mask!H$5</f>
        <v>0</v>
      </c>
      <c r="T44" s="35">
        <f>Main!G39*Mask!I$5</f>
        <v>0</v>
      </c>
      <c r="U44" s="35">
        <f>Main!H39*Mask!J$5</f>
        <v>0</v>
      </c>
      <c r="V44" s="35">
        <f>Main!I39*Mask!K$5</f>
        <v>0</v>
      </c>
      <c r="W44" s="35">
        <f>Main!J39*Mask!L$5</f>
        <v>0</v>
      </c>
      <c r="X44" s="35">
        <f>Main!K39*Mask!M$5</f>
        <v>0</v>
      </c>
      <c r="Y44" s="35">
        <f>Main!L39*Mask!N$5</f>
        <v>0</v>
      </c>
      <c r="Z44" s="35">
        <f>Main!M39*Mask!O$5</f>
        <v>0</v>
      </c>
      <c r="AA44" s="35">
        <f>Main!N39*Mask!P$5</f>
        <v>0</v>
      </c>
      <c r="AB44" s="35">
        <f>Main!O39*Mask!Q$5</f>
        <v>0</v>
      </c>
      <c r="AC44" s="35">
        <f>Main!P39*Mask!R$5</f>
        <v>0</v>
      </c>
      <c r="AD44" s="35">
        <f>Main!Q39*Mask!S$5</f>
        <v>0</v>
      </c>
      <c r="AE44" s="35">
        <f>Main!R39*Mask!T$5</f>
        <v>0</v>
      </c>
      <c r="AF44" s="35">
        <f>Main!S39*Mask!U$5</f>
        <v>0</v>
      </c>
      <c r="AG44" s="35">
        <f>Main!T39*Mask!V$5</f>
        <v>0</v>
      </c>
      <c r="AH44" s="35">
        <f>Main!U39*Mask!W$5</f>
        <v>0</v>
      </c>
      <c r="AI44" s="35">
        <f>Main!V39*Mask!X$5</f>
        <v>0</v>
      </c>
      <c r="AJ44" s="35">
        <f>Main!W39*Mask!Y$5</f>
        <v>0</v>
      </c>
      <c r="AK44" s="35">
        <f>Main!X39*Mask!Z$5</f>
        <v>0</v>
      </c>
      <c r="AL44" s="35">
        <f>Main!Y39*Mask!AA$5</f>
        <v>0</v>
      </c>
      <c r="AM44" s="35">
        <f>Main!Z39*Mask!AB$5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5">
        <f>VLOOKUP($E45,Mask!$A$2:$C$102,$M$8,0)</f>
        <v>0</v>
      </c>
      <c r="G45" s="44">
        <f t="shared" si="7"/>
        <v>0</v>
      </c>
      <c r="K45" s="6" t="str">
        <f t="shared" si="8"/>
        <v/>
      </c>
      <c r="L45" s="35">
        <f t="shared" si="9"/>
        <v>0</v>
      </c>
      <c r="M45" s="6">
        <v>1</v>
      </c>
      <c r="N45" s="35" t="str">
        <f>Main!$A40&amp;Main!$B40</f>
        <v>ОвчинниковВиктор</v>
      </c>
      <c r="O45" s="133">
        <f t="shared" si="10"/>
        <v>0</v>
      </c>
      <c r="P45" s="138">
        <f t="shared" si="5"/>
        <v>30</v>
      </c>
      <c r="Q45" s="138">
        <f ca="1">IF(Main!$AY40&lt;&gt;"#",$P45-Main!$AY40,"#")</f>
        <v>-5</v>
      </c>
      <c r="R45" s="35">
        <f>Main!E40*Mask!G$5</f>
        <v>0</v>
      </c>
      <c r="S45" s="35">
        <f>Main!F40*Mask!H$5</f>
        <v>0</v>
      </c>
      <c r="T45" s="35">
        <f>Main!G40*Mask!I$5</f>
        <v>0</v>
      </c>
      <c r="U45" s="35">
        <f>Main!H40*Mask!J$5</f>
        <v>0</v>
      </c>
      <c r="V45" s="35">
        <f>Main!I40*Mask!K$5</f>
        <v>0</v>
      </c>
      <c r="W45" s="35">
        <f>Main!J40*Mask!L$5</f>
        <v>0</v>
      </c>
      <c r="X45" s="35">
        <f>Main!K40*Mask!M$5</f>
        <v>0</v>
      </c>
      <c r="Y45" s="35">
        <f>Main!L40*Mask!N$5</f>
        <v>0</v>
      </c>
      <c r="Z45" s="35">
        <f>Main!M40*Mask!O$5</f>
        <v>0</v>
      </c>
      <c r="AA45" s="35">
        <f>Main!N40*Mask!P$5</f>
        <v>0</v>
      </c>
      <c r="AB45" s="35">
        <f>Main!O40*Mask!Q$5</f>
        <v>0</v>
      </c>
      <c r="AC45" s="35">
        <f>Main!P40*Mask!R$5</f>
        <v>0</v>
      </c>
      <c r="AD45" s="35">
        <f>Main!Q40*Mask!S$5</f>
        <v>0</v>
      </c>
      <c r="AE45" s="35">
        <f>Main!R40*Mask!T$5</f>
        <v>0</v>
      </c>
      <c r="AF45" s="35">
        <f>Main!S40*Mask!U$5</f>
        <v>0</v>
      </c>
      <c r="AG45" s="35">
        <f>Main!T40*Mask!V$5</f>
        <v>0</v>
      </c>
      <c r="AH45" s="35">
        <f>Main!U40*Mask!W$5</f>
        <v>0</v>
      </c>
      <c r="AI45" s="35">
        <f>Main!V40*Mask!X$5</f>
        <v>0</v>
      </c>
      <c r="AJ45" s="35">
        <f>Main!W40*Mask!Y$5</f>
        <v>0</v>
      </c>
      <c r="AK45" s="35">
        <f>Main!X40*Mask!Z$5</f>
        <v>0</v>
      </c>
      <c r="AL45" s="35">
        <f>Main!Y40*Mask!AA$5</f>
        <v>0</v>
      </c>
      <c r="AM45" s="35">
        <f>Main!Z40*Mask!AB$5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5">
        <f>VLOOKUP($E46,Mask!$A$2:$C$102,$M$8,0)</f>
        <v>0</v>
      </c>
      <c r="G46" s="44">
        <f t="shared" si="7"/>
        <v>0</v>
      </c>
      <c r="K46" s="6" t="str">
        <f t="shared" si="8"/>
        <v/>
      </c>
      <c r="L46" s="35">
        <f t="shared" si="9"/>
        <v>0</v>
      </c>
      <c r="M46" s="6">
        <v>1</v>
      </c>
      <c r="N46" s="35" t="str">
        <f>Main!$A41&amp;Main!$B41</f>
        <v>СошниковАлексей</v>
      </c>
      <c r="O46" s="133">
        <f t="shared" si="10"/>
        <v>0</v>
      </c>
      <c r="P46" s="138">
        <f t="shared" si="5"/>
        <v>30</v>
      </c>
      <c r="Q46" s="138">
        <f ca="1">IF(Main!$AY41&lt;&gt;"#",$P46-Main!$AY41,"#")</f>
        <v>-6</v>
      </c>
      <c r="R46" s="35">
        <f>Main!E41*Mask!G$5</f>
        <v>0</v>
      </c>
      <c r="S46" s="35">
        <f>Main!F41*Mask!H$5</f>
        <v>0</v>
      </c>
      <c r="T46" s="35">
        <f>Main!G41*Mask!I$5</f>
        <v>0</v>
      </c>
      <c r="U46" s="35">
        <f>Main!H41*Mask!J$5</f>
        <v>0</v>
      </c>
      <c r="V46" s="35">
        <f>Main!I41*Mask!K$5</f>
        <v>0</v>
      </c>
      <c r="W46" s="35">
        <f>Main!J41*Mask!L$5</f>
        <v>0</v>
      </c>
      <c r="X46" s="35">
        <f>Main!K41*Mask!M$5</f>
        <v>0</v>
      </c>
      <c r="Y46" s="35">
        <f>Main!L41*Mask!N$5</f>
        <v>0</v>
      </c>
      <c r="Z46" s="35">
        <f>Main!M41*Mask!O$5</f>
        <v>0</v>
      </c>
      <c r="AA46" s="35">
        <f>Main!N41*Mask!P$5</f>
        <v>0</v>
      </c>
      <c r="AB46" s="35">
        <f>Main!O41*Mask!Q$5</f>
        <v>0</v>
      </c>
      <c r="AC46" s="35">
        <f>Main!P41*Mask!R$5</f>
        <v>0</v>
      </c>
      <c r="AD46" s="35">
        <f>Main!Q41*Mask!S$5</f>
        <v>0</v>
      </c>
      <c r="AE46" s="35">
        <f>Main!R41*Mask!T$5</f>
        <v>0</v>
      </c>
      <c r="AF46" s="35">
        <f>Main!S41*Mask!U$5</f>
        <v>0</v>
      </c>
      <c r="AG46" s="35">
        <f>Main!T41*Mask!V$5</f>
        <v>0</v>
      </c>
      <c r="AH46" s="35">
        <f>Main!U41*Mask!W$5</f>
        <v>0</v>
      </c>
      <c r="AI46" s="35">
        <f>Main!V41*Mask!X$5</f>
        <v>0</v>
      </c>
      <c r="AJ46" s="35">
        <f>Main!W41*Mask!Y$5</f>
        <v>0</v>
      </c>
      <c r="AK46" s="35">
        <f>Main!X41*Mask!Z$5</f>
        <v>0</v>
      </c>
      <c r="AL46" s="35">
        <f>Main!Y41*Mask!AA$5</f>
        <v>0</v>
      </c>
      <c r="AM46" s="35">
        <f>Main!Z41*Mask!AB$5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5">
        <f>VLOOKUP($E47,Mask!$A$2:$C$102,$M$8,0)</f>
        <v>0</v>
      </c>
      <c r="G47" s="44">
        <f t="shared" si="7"/>
        <v>0</v>
      </c>
      <c r="K47" s="6" t="str">
        <f t="shared" si="8"/>
        <v/>
      </c>
      <c r="L47" s="35">
        <f t="shared" si="9"/>
        <v>0</v>
      </c>
      <c r="M47" s="6">
        <v>1</v>
      </c>
      <c r="N47" s="35" t="str">
        <f>Main!$A42&amp;Main!$B42</f>
        <v>МелешкевичВиктор</v>
      </c>
      <c r="O47" s="133">
        <f t="shared" si="10"/>
        <v>148.81058985943216</v>
      </c>
      <c r="P47" s="138">
        <f t="shared" si="5"/>
        <v>8</v>
      </c>
      <c r="Q47" s="138">
        <f ca="1">IF(Main!$AY42&lt;&gt;"#",$P47-Main!$AY42,"#")</f>
        <v>-29</v>
      </c>
      <c r="R47" s="35">
        <f>Main!E42*Mask!G$5</f>
        <v>0</v>
      </c>
      <c r="S47" s="35">
        <f>Main!F42*Mask!H$5</f>
        <v>0</v>
      </c>
      <c r="T47" s="35">
        <f>Main!G42*Mask!I$5</f>
        <v>0</v>
      </c>
      <c r="U47" s="35">
        <f>Main!H42*Mask!J$5</f>
        <v>83.839968669560889</v>
      </c>
      <c r="V47" s="35">
        <f>Main!I42*Mask!K$5</f>
        <v>0</v>
      </c>
      <c r="W47" s="35">
        <f>Main!J42*Mask!L$5</f>
        <v>33.75</v>
      </c>
      <c r="X47" s="35">
        <f>Main!K42*Mask!M$5</f>
        <v>0</v>
      </c>
      <c r="Y47" s="35">
        <f>Main!L42*Mask!N$5</f>
        <v>31.220621189871267</v>
      </c>
      <c r="Z47" s="35">
        <f>Main!M42*Mask!O$5</f>
        <v>0</v>
      </c>
      <c r="AA47" s="35">
        <f>Main!N42*Mask!P$5</f>
        <v>0</v>
      </c>
      <c r="AB47" s="35">
        <f>Main!O42*Mask!Q$5</f>
        <v>0</v>
      </c>
      <c r="AC47" s="35">
        <f>Main!P42*Mask!R$5</f>
        <v>0</v>
      </c>
      <c r="AD47" s="35">
        <f>Main!Q42*Mask!S$5</f>
        <v>0</v>
      </c>
      <c r="AE47" s="35">
        <f>Main!R42*Mask!T$5</f>
        <v>0</v>
      </c>
      <c r="AF47" s="35">
        <f>Main!S42*Mask!U$5</f>
        <v>0</v>
      </c>
      <c r="AG47" s="35">
        <f>Main!T42*Mask!V$5</f>
        <v>0</v>
      </c>
      <c r="AH47" s="35">
        <f>Main!U42*Mask!W$5</f>
        <v>0</v>
      </c>
      <c r="AI47" s="35">
        <f>Main!V42*Mask!X$5</f>
        <v>0</v>
      </c>
      <c r="AJ47" s="35">
        <f>Main!W42*Mask!Y$5</f>
        <v>0</v>
      </c>
      <c r="AK47" s="35">
        <f>Main!X42*Mask!Z$5</f>
        <v>0</v>
      </c>
      <c r="AL47" s="35">
        <f>Main!Y42*Mask!AA$5</f>
        <v>0</v>
      </c>
      <c r="AM47" s="35">
        <f>Main!Z42*Mask!AB$5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5">
        <f>VLOOKUP($E48,Mask!$A$2:$C$102,$M$8,0)</f>
        <v>0</v>
      </c>
      <c r="G48" s="44">
        <f t="shared" si="7"/>
        <v>0</v>
      </c>
      <c r="K48" s="6" t="str">
        <f t="shared" si="8"/>
        <v/>
      </c>
      <c r="L48" s="35">
        <f t="shared" si="9"/>
        <v>0</v>
      </c>
      <c r="M48" s="6">
        <v>1</v>
      </c>
      <c r="N48" s="35" t="str">
        <f>Main!$A43&amp;Main!$B43</f>
        <v>АфанасьевЛеонид</v>
      </c>
      <c r="O48" s="133">
        <f t="shared" si="10"/>
        <v>0</v>
      </c>
      <c r="P48" s="138">
        <f t="shared" si="5"/>
        <v>30</v>
      </c>
      <c r="Q48" s="138">
        <f ca="1">IF(Main!$AY43&lt;&gt;"#",$P48-Main!$AY43,"#")</f>
        <v>-8</v>
      </c>
      <c r="R48" s="35">
        <f>Main!E43*Mask!G$5</f>
        <v>0</v>
      </c>
      <c r="S48" s="35">
        <f>Main!F43*Mask!H$5</f>
        <v>0</v>
      </c>
      <c r="T48" s="35">
        <f>Main!G43*Mask!I$5</f>
        <v>0</v>
      </c>
      <c r="U48" s="35">
        <f>Main!H43*Mask!J$5</f>
        <v>0</v>
      </c>
      <c r="V48" s="35">
        <f>Main!I43*Mask!K$5</f>
        <v>0</v>
      </c>
      <c r="W48" s="35">
        <f>Main!J43*Mask!L$5</f>
        <v>0</v>
      </c>
      <c r="X48" s="35">
        <f>Main!K43*Mask!M$5</f>
        <v>0</v>
      </c>
      <c r="Y48" s="35">
        <f>Main!L43*Mask!N$5</f>
        <v>0</v>
      </c>
      <c r="Z48" s="35">
        <f>Main!M43*Mask!O$5</f>
        <v>0</v>
      </c>
      <c r="AA48" s="35">
        <f>Main!N43*Mask!P$5</f>
        <v>0</v>
      </c>
      <c r="AB48" s="35">
        <f>Main!O43*Mask!Q$5</f>
        <v>0</v>
      </c>
      <c r="AC48" s="35">
        <f>Main!P43*Mask!R$5</f>
        <v>0</v>
      </c>
      <c r="AD48" s="35">
        <f>Main!Q43*Mask!S$5</f>
        <v>0</v>
      </c>
      <c r="AE48" s="35">
        <f>Main!R43*Mask!T$5</f>
        <v>0</v>
      </c>
      <c r="AF48" s="35">
        <f>Main!S43*Mask!U$5</f>
        <v>0</v>
      </c>
      <c r="AG48" s="35">
        <f>Main!T43*Mask!V$5</f>
        <v>0</v>
      </c>
      <c r="AH48" s="35">
        <f>Main!U43*Mask!W$5</f>
        <v>0</v>
      </c>
      <c r="AI48" s="35">
        <f>Main!V43*Mask!X$5</f>
        <v>0</v>
      </c>
      <c r="AJ48" s="35">
        <f>Main!W43*Mask!Y$5</f>
        <v>0</v>
      </c>
      <c r="AK48" s="35">
        <f>Main!X43*Mask!Z$5</f>
        <v>0</v>
      </c>
      <c r="AL48" s="35">
        <f>Main!Y43*Mask!AA$5</f>
        <v>0</v>
      </c>
      <c r="AM48" s="35">
        <f>Main!Z43*Mask!AB$5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5">
        <f>VLOOKUP($E49,Mask!$A$2:$C$102,$M$8,0)</f>
        <v>0</v>
      </c>
      <c r="G49" s="44">
        <f t="shared" si="7"/>
        <v>0</v>
      </c>
      <c r="K49" s="6" t="str">
        <f t="shared" si="8"/>
        <v/>
      </c>
      <c r="L49" s="35">
        <f t="shared" si="9"/>
        <v>0</v>
      </c>
      <c r="M49" s="6">
        <v>1</v>
      </c>
      <c r="N49" s="35" t="str">
        <f>Main!$A44&amp;Main!$B44</f>
        <v>ПичушкинДмитрий</v>
      </c>
      <c r="O49" s="133">
        <f t="shared" si="10"/>
        <v>0</v>
      </c>
      <c r="P49" s="138">
        <f t="shared" si="5"/>
        <v>30</v>
      </c>
      <c r="Q49" s="138">
        <f ca="1">IF(Main!$AY44&lt;&gt;"#",$P49-Main!$AY44,"#")</f>
        <v>-9</v>
      </c>
      <c r="R49" s="35">
        <f>Main!E44*Mask!G$5</f>
        <v>0</v>
      </c>
      <c r="S49" s="35">
        <f>Main!F44*Mask!H$5</f>
        <v>0</v>
      </c>
      <c r="T49" s="35">
        <f>Main!G44*Mask!I$5</f>
        <v>0</v>
      </c>
      <c r="U49" s="35">
        <f>Main!H44*Mask!J$5</f>
        <v>0</v>
      </c>
      <c r="V49" s="35">
        <f>Main!I44*Mask!K$5</f>
        <v>0</v>
      </c>
      <c r="W49" s="35">
        <f>Main!J44*Mask!L$5</f>
        <v>0</v>
      </c>
      <c r="X49" s="35">
        <f>Main!K44*Mask!M$5</f>
        <v>0</v>
      </c>
      <c r="Y49" s="35">
        <f>Main!L44*Mask!N$5</f>
        <v>0</v>
      </c>
      <c r="Z49" s="35">
        <f>Main!M44*Mask!O$5</f>
        <v>0</v>
      </c>
      <c r="AA49" s="35">
        <f>Main!N44*Mask!P$5</f>
        <v>0</v>
      </c>
      <c r="AB49" s="35">
        <f>Main!O44*Mask!Q$5</f>
        <v>0</v>
      </c>
      <c r="AC49" s="35">
        <f>Main!P44*Mask!R$5</f>
        <v>0</v>
      </c>
      <c r="AD49" s="35">
        <f>Main!Q44*Mask!S$5</f>
        <v>0</v>
      </c>
      <c r="AE49" s="35">
        <f>Main!R44*Mask!T$5</f>
        <v>0</v>
      </c>
      <c r="AF49" s="35">
        <f>Main!S44*Mask!U$5</f>
        <v>0</v>
      </c>
      <c r="AG49" s="35">
        <f>Main!T44*Mask!V$5</f>
        <v>0</v>
      </c>
      <c r="AH49" s="35">
        <f>Main!U44*Mask!W$5</f>
        <v>0</v>
      </c>
      <c r="AI49" s="35">
        <f>Main!V44*Mask!X$5</f>
        <v>0</v>
      </c>
      <c r="AJ49" s="35">
        <f>Main!W44*Mask!Y$5</f>
        <v>0</v>
      </c>
      <c r="AK49" s="35">
        <f>Main!X44*Mask!Z$5</f>
        <v>0</v>
      </c>
      <c r="AL49" s="35">
        <f>Main!Y44*Mask!AA$5</f>
        <v>0</v>
      </c>
      <c r="AM49" s="35">
        <f>Main!Z44*Mask!AB$5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5">
        <f>VLOOKUP($E50,Mask!$A$2:$C$102,$M$8,0)</f>
        <v>0</v>
      </c>
      <c r="G50" s="44">
        <f t="shared" si="7"/>
        <v>0</v>
      </c>
      <c r="K50" s="6" t="str">
        <f t="shared" si="8"/>
        <v/>
      </c>
      <c r="L50" s="35">
        <f t="shared" si="9"/>
        <v>0</v>
      </c>
      <c r="M50" s="6">
        <v>1</v>
      </c>
      <c r="N50" s="35" t="str">
        <f>Main!$A45&amp;Main!$B45</f>
        <v>КудиновАлександр</v>
      </c>
      <c r="O50" s="133">
        <f t="shared" si="10"/>
        <v>0</v>
      </c>
      <c r="P50" s="138">
        <f t="shared" si="5"/>
        <v>30</v>
      </c>
      <c r="Q50" s="138">
        <f ca="1">IF(Main!$AY45&lt;&gt;"#",$P50-Main!$AY45,"#")</f>
        <v>-10</v>
      </c>
      <c r="R50" s="35">
        <f>Main!E45*Mask!G$5</f>
        <v>0</v>
      </c>
      <c r="S50" s="35">
        <f>Main!F45*Mask!H$5</f>
        <v>0</v>
      </c>
      <c r="T50" s="35">
        <f>Main!G45*Mask!I$5</f>
        <v>0</v>
      </c>
      <c r="U50" s="35">
        <f>Main!H45*Mask!J$5</f>
        <v>0</v>
      </c>
      <c r="V50" s="35">
        <f>Main!I45*Mask!K$5</f>
        <v>0</v>
      </c>
      <c r="W50" s="35">
        <f>Main!J45*Mask!L$5</f>
        <v>0</v>
      </c>
      <c r="X50" s="35">
        <f>Main!K45*Mask!M$5</f>
        <v>0</v>
      </c>
      <c r="Y50" s="35">
        <f>Main!L45*Mask!N$5</f>
        <v>0</v>
      </c>
      <c r="Z50" s="35">
        <f>Main!M45*Mask!O$5</f>
        <v>0</v>
      </c>
      <c r="AA50" s="35">
        <f>Main!N45*Mask!P$5</f>
        <v>0</v>
      </c>
      <c r="AB50" s="35">
        <f>Main!O45*Mask!Q$5</f>
        <v>0</v>
      </c>
      <c r="AC50" s="35">
        <f>Main!P45*Mask!R$5</f>
        <v>0</v>
      </c>
      <c r="AD50" s="35">
        <f>Main!Q45*Mask!S$5</f>
        <v>0</v>
      </c>
      <c r="AE50" s="35">
        <f>Main!R45*Mask!T$5</f>
        <v>0</v>
      </c>
      <c r="AF50" s="35">
        <f>Main!S45*Mask!U$5</f>
        <v>0</v>
      </c>
      <c r="AG50" s="35">
        <f>Main!T45*Mask!V$5</f>
        <v>0</v>
      </c>
      <c r="AH50" s="35">
        <f>Main!U45*Mask!W$5</f>
        <v>0</v>
      </c>
      <c r="AI50" s="35">
        <f>Main!V45*Mask!X$5</f>
        <v>0</v>
      </c>
      <c r="AJ50" s="35">
        <f>Main!W45*Mask!Y$5</f>
        <v>0</v>
      </c>
      <c r="AK50" s="35">
        <f>Main!X45*Mask!Z$5</f>
        <v>0</v>
      </c>
      <c r="AL50" s="35">
        <f>Main!Y45*Mask!AA$5</f>
        <v>0</v>
      </c>
      <c r="AM50" s="35">
        <f>Main!Z45*Mask!AB$5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5">
        <f>VLOOKUP($E51,Mask!$A$2:$C$102,$M$8,0)</f>
        <v>0</v>
      </c>
      <c r="G51" s="44">
        <f t="shared" si="7"/>
        <v>0</v>
      </c>
      <c r="K51" s="6" t="str">
        <f t="shared" si="8"/>
        <v/>
      </c>
      <c r="L51" s="35">
        <f t="shared" si="9"/>
        <v>0</v>
      </c>
      <c r="M51" s="6">
        <v>1</v>
      </c>
      <c r="N51" s="35" t="str">
        <f>Main!$A46&amp;Main!$B46</f>
        <v>ЛамцовДенис</v>
      </c>
      <c r="O51" s="133">
        <f t="shared" si="10"/>
        <v>78.611050927492627</v>
      </c>
      <c r="P51" s="138">
        <f t="shared" si="5"/>
        <v>17</v>
      </c>
      <c r="Q51" s="138">
        <f ca="1">IF(Main!$AY46&lt;&gt;"#",$P51-Main!$AY46,"#")</f>
        <v>-24</v>
      </c>
      <c r="R51" s="35">
        <f>Main!E46*Mask!G$5</f>
        <v>0</v>
      </c>
      <c r="S51" s="35">
        <f>Main!F46*Mask!H$5</f>
        <v>0</v>
      </c>
      <c r="T51" s="35">
        <f>Main!G46*Mask!I$5</f>
        <v>0</v>
      </c>
      <c r="U51" s="35">
        <f>Main!H46*Mask!J$5</f>
        <v>0</v>
      </c>
      <c r="V51" s="35">
        <f>Main!I46*Mask!K$5</f>
        <v>0</v>
      </c>
      <c r="W51" s="35">
        <f>Main!J46*Mask!L$5</f>
        <v>0</v>
      </c>
      <c r="X51" s="35">
        <f>Main!K46*Mask!M$5</f>
        <v>41.880908351173481</v>
      </c>
      <c r="Y51" s="35">
        <f>Main!L46*Mask!N$5</f>
        <v>36.730142576319146</v>
      </c>
      <c r="Z51" s="35">
        <f>Main!M46*Mask!O$5</f>
        <v>0</v>
      </c>
      <c r="AA51" s="35">
        <f>Main!N46*Mask!P$5</f>
        <v>0</v>
      </c>
      <c r="AB51" s="35">
        <f>Main!O46*Mask!Q$5</f>
        <v>0</v>
      </c>
      <c r="AC51" s="35">
        <f>Main!P46*Mask!R$5</f>
        <v>0</v>
      </c>
      <c r="AD51" s="35">
        <f>Main!Q46*Mask!S$5</f>
        <v>0</v>
      </c>
      <c r="AE51" s="35">
        <f>Main!R46*Mask!T$5</f>
        <v>0</v>
      </c>
      <c r="AF51" s="35">
        <f>Main!S46*Mask!U$5</f>
        <v>0</v>
      </c>
      <c r="AG51" s="35">
        <f>Main!T46*Mask!V$5</f>
        <v>0</v>
      </c>
      <c r="AH51" s="35">
        <f>Main!U46*Mask!W$5</f>
        <v>0</v>
      </c>
      <c r="AI51" s="35">
        <f>Main!V46*Mask!X$5</f>
        <v>0</v>
      </c>
      <c r="AJ51" s="35">
        <f>Main!W46*Mask!Y$5</f>
        <v>0</v>
      </c>
      <c r="AK51" s="35">
        <f>Main!X46*Mask!Z$5</f>
        <v>0</v>
      </c>
      <c r="AL51" s="35">
        <f>Main!Y46*Mask!AA$5</f>
        <v>0</v>
      </c>
      <c r="AM51" s="35">
        <f>Main!Z46*Mask!AB$5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5">
        <f>VLOOKUP($E52,Mask!$A$2:$C$102,$M$8,0)</f>
        <v>0</v>
      </c>
      <c r="G52" s="44">
        <f t="shared" si="7"/>
        <v>0</v>
      </c>
      <c r="K52" s="6" t="str">
        <f t="shared" si="8"/>
        <v/>
      </c>
      <c r="L52" s="35">
        <f t="shared" si="9"/>
        <v>0</v>
      </c>
      <c r="M52" s="6">
        <v>1</v>
      </c>
      <c r="N52" s="35" t="str">
        <f>Main!$A47&amp;Main!$B47</f>
        <v>ГильОлег</v>
      </c>
      <c r="O52" s="133">
        <f t="shared" si="10"/>
        <v>44.539983355704237</v>
      </c>
      <c r="P52" s="138">
        <f t="shared" si="5"/>
        <v>23</v>
      </c>
      <c r="Q52" s="138">
        <f ca="1">IF(Main!$AY47&lt;&gt;"#",$P52-Main!$AY47,"#")</f>
        <v>-19</v>
      </c>
      <c r="R52" s="35">
        <f>Main!E47*Mask!G$5</f>
        <v>0</v>
      </c>
      <c r="S52" s="35">
        <f>Main!F47*Mask!H$5</f>
        <v>0</v>
      </c>
      <c r="T52" s="35">
        <f>Main!G47*Mask!I$5</f>
        <v>0</v>
      </c>
      <c r="U52" s="35">
        <f>Main!H47*Mask!J$5</f>
        <v>44.539983355704237</v>
      </c>
      <c r="V52" s="35">
        <f>Main!I47*Mask!K$5</f>
        <v>0</v>
      </c>
      <c r="W52" s="35">
        <f>Main!J47*Mask!L$5</f>
        <v>0</v>
      </c>
      <c r="X52" s="35">
        <f>Main!K47*Mask!M$5</f>
        <v>0</v>
      </c>
      <c r="Y52" s="35">
        <f>Main!L47*Mask!N$5</f>
        <v>0</v>
      </c>
      <c r="Z52" s="35">
        <f>Main!M47*Mask!O$5</f>
        <v>0</v>
      </c>
      <c r="AA52" s="35">
        <f>Main!N47*Mask!P$5</f>
        <v>0</v>
      </c>
      <c r="AB52" s="35">
        <f>Main!O47*Mask!Q$5</f>
        <v>0</v>
      </c>
      <c r="AC52" s="35">
        <f>Main!P47*Mask!R$5</f>
        <v>0</v>
      </c>
      <c r="AD52" s="35">
        <f>Main!Q47*Mask!S$5</f>
        <v>0</v>
      </c>
      <c r="AE52" s="35">
        <f>Main!R47*Mask!T$5</f>
        <v>0</v>
      </c>
      <c r="AF52" s="35">
        <f>Main!S47*Mask!U$5</f>
        <v>0</v>
      </c>
      <c r="AG52" s="35">
        <f>Main!T47*Mask!V$5</f>
        <v>0</v>
      </c>
      <c r="AH52" s="35">
        <f>Main!U47*Mask!W$5</f>
        <v>0</v>
      </c>
      <c r="AI52" s="35">
        <f>Main!V47*Mask!X$5</f>
        <v>0</v>
      </c>
      <c r="AJ52" s="35">
        <f>Main!W47*Mask!Y$5</f>
        <v>0</v>
      </c>
      <c r="AK52" s="35">
        <f>Main!X47*Mask!Z$5</f>
        <v>0</v>
      </c>
      <c r="AL52" s="35">
        <f>Main!Y47*Mask!AA$5</f>
        <v>0</v>
      </c>
      <c r="AM52" s="35">
        <f>Main!Z47*Mask!AB$5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5">
        <f>VLOOKUP($E53,Mask!$A$2:$C$102,$M$8,0)</f>
        <v>0</v>
      </c>
      <c r="G53" s="44">
        <f t="shared" si="7"/>
        <v>0</v>
      </c>
      <c r="K53" s="6" t="str">
        <f t="shared" si="8"/>
        <v/>
      </c>
      <c r="L53" s="35">
        <f t="shared" si="9"/>
        <v>0</v>
      </c>
      <c r="M53" s="6">
        <v>1</v>
      </c>
      <c r="N53" s="35" t="str">
        <f>Main!$A48&amp;Main!$B48</f>
        <v>МеньшиковИван</v>
      </c>
      <c r="O53" s="133">
        <f t="shared" si="10"/>
        <v>0</v>
      </c>
      <c r="P53" s="138">
        <f t="shared" si="5"/>
        <v>30</v>
      </c>
      <c r="Q53" s="138">
        <f ca="1">IF(Main!$AY48&lt;&gt;"#",$P53-Main!$AY48,"#")</f>
        <v>-13</v>
      </c>
      <c r="R53" s="35">
        <f>Main!E48*Mask!G$5</f>
        <v>0</v>
      </c>
      <c r="S53" s="35">
        <f>Main!F48*Mask!H$5</f>
        <v>0</v>
      </c>
      <c r="T53" s="35">
        <f>Main!G48*Mask!I$5</f>
        <v>0</v>
      </c>
      <c r="U53" s="35">
        <f>Main!H48*Mask!J$5</f>
        <v>0</v>
      </c>
      <c r="V53" s="35">
        <f>Main!I48*Mask!K$5</f>
        <v>0</v>
      </c>
      <c r="W53" s="35">
        <f>Main!J48*Mask!L$5</f>
        <v>0</v>
      </c>
      <c r="X53" s="35">
        <f>Main!K48*Mask!M$5</f>
        <v>0</v>
      </c>
      <c r="Y53" s="35">
        <f>Main!L48*Mask!N$5</f>
        <v>0</v>
      </c>
      <c r="Z53" s="35">
        <f>Main!M48*Mask!O$5</f>
        <v>0</v>
      </c>
      <c r="AA53" s="35">
        <f>Main!N48*Mask!P$5</f>
        <v>0</v>
      </c>
      <c r="AB53" s="35">
        <f>Main!O48*Mask!Q$5</f>
        <v>0</v>
      </c>
      <c r="AC53" s="35">
        <f>Main!P48*Mask!R$5</f>
        <v>0</v>
      </c>
      <c r="AD53" s="35">
        <f>Main!Q48*Mask!S$5</f>
        <v>0</v>
      </c>
      <c r="AE53" s="35">
        <f>Main!R48*Mask!T$5</f>
        <v>0</v>
      </c>
      <c r="AF53" s="35">
        <f>Main!S48*Mask!U$5</f>
        <v>0</v>
      </c>
      <c r="AG53" s="35">
        <f>Main!T48*Mask!V$5</f>
        <v>0</v>
      </c>
      <c r="AH53" s="35">
        <f>Main!U48*Mask!W$5</f>
        <v>0</v>
      </c>
      <c r="AI53" s="35">
        <f>Main!V48*Mask!X$5</f>
        <v>0</v>
      </c>
      <c r="AJ53" s="35">
        <f>Main!W48*Mask!Y$5</f>
        <v>0</v>
      </c>
      <c r="AK53" s="35">
        <f>Main!X48*Mask!Z$5</f>
        <v>0</v>
      </c>
      <c r="AL53" s="35">
        <f>Main!Y48*Mask!AA$5</f>
        <v>0</v>
      </c>
      <c r="AM53" s="35">
        <f>Main!Z48*Mask!AB$5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5">
        <f>VLOOKUP($E54,Mask!$A$2:$C$102,$M$8,0)</f>
        <v>0</v>
      </c>
      <c r="G54" s="44">
        <f t="shared" si="7"/>
        <v>0</v>
      </c>
      <c r="K54" s="6" t="str">
        <f t="shared" si="8"/>
        <v/>
      </c>
      <c r="L54" s="35">
        <f t="shared" si="9"/>
        <v>0</v>
      </c>
      <c r="M54" s="6">
        <v>1</v>
      </c>
      <c r="N54" s="35" t="str">
        <f>Main!$A49&amp;Main!$B49</f>
        <v>ЛюбарецМихаил</v>
      </c>
      <c r="O54" s="133">
        <f t="shared" si="10"/>
        <v>0</v>
      </c>
      <c r="P54" s="138">
        <f t="shared" si="5"/>
        <v>30</v>
      </c>
      <c r="Q54" s="138">
        <f ca="1">IF(Main!$AY49&lt;&gt;"#",$P54-Main!$AY49,"#")</f>
        <v>-14</v>
      </c>
      <c r="R54" s="35">
        <f>Main!E49*Mask!G$5</f>
        <v>0</v>
      </c>
      <c r="S54" s="35">
        <f>Main!F49*Mask!H$5</f>
        <v>0</v>
      </c>
      <c r="T54" s="35">
        <f>Main!G49*Mask!I$5</f>
        <v>0</v>
      </c>
      <c r="U54" s="35">
        <f>Main!H49*Mask!J$5</f>
        <v>0</v>
      </c>
      <c r="V54" s="35">
        <f>Main!I49*Mask!K$5</f>
        <v>0</v>
      </c>
      <c r="W54" s="35">
        <f>Main!J49*Mask!L$5</f>
        <v>0</v>
      </c>
      <c r="X54" s="35">
        <f>Main!K49*Mask!M$5</f>
        <v>0</v>
      </c>
      <c r="Y54" s="35">
        <f>Main!L49*Mask!N$5</f>
        <v>0</v>
      </c>
      <c r="Z54" s="35">
        <f>Main!M49*Mask!O$5</f>
        <v>0</v>
      </c>
      <c r="AA54" s="35">
        <f>Main!N49*Mask!P$5</f>
        <v>0</v>
      </c>
      <c r="AB54" s="35">
        <f>Main!O49*Mask!Q$5</f>
        <v>0</v>
      </c>
      <c r="AC54" s="35">
        <f>Main!P49*Mask!R$5</f>
        <v>0</v>
      </c>
      <c r="AD54" s="35">
        <f>Main!Q49*Mask!S$5</f>
        <v>0</v>
      </c>
      <c r="AE54" s="35">
        <f>Main!R49*Mask!T$5</f>
        <v>0</v>
      </c>
      <c r="AF54" s="35">
        <f>Main!S49*Mask!U$5</f>
        <v>0</v>
      </c>
      <c r="AG54" s="35">
        <f>Main!T49*Mask!V$5</f>
        <v>0</v>
      </c>
      <c r="AH54" s="35">
        <f>Main!U49*Mask!W$5</f>
        <v>0</v>
      </c>
      <c r="AI54" s="35">
        <f>Main!V49*Mask!X$5</f>
        <v>0</v>
      </c>
      <c r="AJ54" s="35">
        <f>Main!W49*Mask!Y$5</f>
        <v>0</v>
      </c>
      <c r="AK54" s="35">
        <f>Main!X49*Mask!Z$5</f>
        <v>0</v>
      </c>
      <c r="AL54" s="35">
        <f>Main!Y49*Mask!AA$5</f>
        <v>0</v>
      </c>
      <c r="AM54" s="35">
        <f>Main!Z49*Mask!AB$5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5">
        <f>VLOOKUP($E55,Mask!$A$2:$C$102,$M$8,0)</f>
        <v>0</v>
      </c>
      <c r="G55" s="44">
        <f t="shared" si="7"/>
        <v>0</v>
      </c>
      <c r="K55" s="6" t="str">
        <f t="shared" si="8"/>
        <v/>
      </c>
      <c r="L55" s="35">
        <f t="shared" si="9"/>
        <v>0</v>
      </c>
      <c r="M55" s="6">
        <v>1</v>
      </c>
      <c r="N55" s="35" t="str">
        <f>Main!$A50&amp;Main!$B50</f>
        <v>ЛеоновДенис</v>
      </c>
      <c r="O55" s="133">
        <f t="shared" si="10"/>
        <v>0</v>
      </c>
      <c r="P55" s="138">
        <f t="shared" si="5"/>
        <v>30</v>
      </c>
      <c r="Q55" s="138">
        <f ca="1">IF(Main!$AY50&lt;&gt;"#",$P55-Main!$AY50,"#")</f>
        <v>-15</v>
      </c>
      <c r="R55" s="35">
        <f>Main!E50*Mask!G$5</f>
        <v>0</v>
      </c>
      <c r="S55" s="35">
        <f>Main!F50*Mask!H$5</f>
        <v>0</v>
      </c>
      <c r="T55" s="35">
        <f>Main!G50*Mask!I$5</f>
        <v>0</v>
      </c>
      <c r="U55" s="35">
        <f>Main!H50*Mask!J$5</f>
        <v>0</v>
      </c>
      <c r="V55" s="35">
        <f>Main!I50*Mask!K$5</f>
        <v>0</v>
      </c>
      <c r="W55" s="35">
        <f>Main!J50*Mask!L$5</f>
        <v>0</v>
      </c>
      <c r="X55" s="35">
        <f>Main!K50*Mask!M$5</f>
        <v>0</v>
      </c>
      <c r="Y55" s="35">
        <f>Main!L50*Mask!N$5</f>
        <v>0</v>
      </c>
      <c r="Z55" s="35">
        <f>Main!M50*Mask!O$5</f>
        <v>0</v>
      </c>
      <c r="AA55" s="35">
        <f>Main!N50*Mask!P$5</f>
        <v>0</v>
      </c>
      <c r="AB55" s="35">
        <f>Main!O50*Mask!Q$5</f>
        <v>0</v>
      </c>
      <c r="AC55" s="35">
        <f>Main!P50*Mask!R$5</f>
        <v>0</v>
      </c>
      <c r="AD55" s="35">
        <f>Main!Q50*Mask!S$5</f>
        <v>0</v>
      </c>
      <c r="AE55" s="35">
        <f>Main!R50*Mask!T$5</f>
        <v>0</v>
      </c>
      <c r="AF55" s="35">
        <f>Main!S50*Mask!U$5</f>
        <v>0</v>
      </c>
      <c r="AG55" s="35">
        <f>Main!T50*Mask!V$5</f>
        <v>0</v>
      </c>
      <c r="AH55" s="35">
        <f>Main!U50*Mask!W$5</f>
        <v>0</v>
      </c>
      <c r="AI55" s="35">
        <f>Main!V50*Mask!X$5</f>
        <v>0</v>
      </c>
      <c r="AJ55" s="35">
        <f>Main!W50*Mask!Y$5</f>
        <v>0</v>
      </c>
      <c r="AK55" s="35">
        <f>Main!X50*Mask!Z$5</f>
        <v>0</v>
      </c>
      <c r="AL55" s="35">
        <f>Main!Y50*Mask!AA$5</f>
        <v>0</v>
      </c>
      <c r="AM55" s="35">
        <f>Main!Z50*Mask!AB$5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5">
        <f>VLOOKUP($E56,Mask!$A$2:$C$102,$M$8,0)</f>
        <v>0</v>
      </c>
      <c r="G56" s="44">
        <f t="shared" si="7"/>
        <v>0</v>
      </c>
      <c r="K56" s="6" t="str">
        <f t="shared" si="8"/>
        <v/>
      </c>
      <c r="L56" s="35">
        <f t="shared" si="9"/>
        <v>0</v>
      </c>
      <c r="M56" s="6">
        <v>1</v>
      </c>
      <c r="N56" s="35" t="str">
        <f>Main!$A51&amp;Main!$B51</f>
        <v>СавинВладимир</v>
      </c>
      <c r="O56" s="133">
        <f t="shared" si="10"/>
        <v>0</v>
      </c>
      <c r="P56" s="138">
        <f t="shared" si="5"/>
        <v>30</v>
      </c>
      <c r="Q56" s="138">
        <f ca="1">IF(Main!$AY51&lt;&gt;"#",$P56-Main!$AY51,"#")</f>
        <v>-15</v>
      </c>
      <c r="R56" s="35">
        <f>Main!E51*Mask!G$5</f>
        <v>0</v>
      </c>
      <c r="S56" s="35">
        <f>Main!F51*Mask!H$5</f>
        <v>0</v>
      </c>
      <c r="T56" s="35">
        <f>Main!G51*Mask!I$5</f>
        <v>0</v>
      </c>
      <c r="U56" s="35">
        <f>Main!H51*Mask!J$5</f>
        <v>0</v>
      </c>
      <c r="V56" s="35">
        <f>Main!I51*Mask!K$5</f>
        <v>0</v>
      </c>
      <c r="W56" s="35">
        <f>Main!J51*Mask!L$5</f>
        <v>0</v>
      </c>
      <c r="X56" s="35">
        <f>Main!K51*Mask!M$5</f>
        <v>0</v>
      </c>
      <c r="Y56" s="35">
        <f>Main!L51*Mask!N$5</f>
        <v>0</v>
      </c>
      <c r="Z56" s="35">
        <f>Main!M51*Mask!O$5</f>
        <v>0</v>
      </c>
      <c r="AA56" s="35">
        <f>Main!N51*Mask!P$5</f>
        <v>0</v>
      </c>
      <c r="AB56" s="35">
        <f>Main!O51*Mask!Q$5</f>
        <v>0</v>
      </c>
      <c r="AC56" s="35">
        <f>Main!P51*Mask!R$5</f>
        <v>0</v>
      </c>
      <c r="AD56" s="35">
        <f>Main!Q51*Mask!S$5</f>
        <v>0</v>
      </c>
      <c r="AE56" s="35">
        <f>Main!R51*Mask!T$5</f>
        <v>0</v>
      </c>
      <c r="AF56" s="35">
        <f>Main!S51*Mask!U$5</f>
        <v>0</v>
      </c>
      <c r="AG56" s="35">
        <f>Main!T51*Mask!V$5</f>
        <v>0</v>
      </c>
      <c r="AH56" s="35">
        <f>Main!U51*Mask!W$5</f>
        <v>0</v>
      </c>
      <c r="AI56" s="35">
        <f>Main!V51*Mask!X$5</f>
        <v>0</v>
      </c>
      <c r="AJ56" s="35">
        <f>Main!W51*Mask!Y$5</f>
        <v>0</v>
      </c>
      <c r="AK56" s="35">
        <f>Main!X51*Mask!Z$5</f>
        <v>0</v>
      </c>
      <c r="AL56" s="35">
        <f>Main!Y51*Mask!AA$5</f>
        <v>0</v>
      </c>
      <c r="AM56" s="35">
        <f>Main!Z51*Mask!AB$5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5">
        <f>VLOOKUP($E57,Mask!$A$2:$C$102,$M$8,0)</f>
        <v>0</v>
      </c>
      <c r="G57" s="44">
        <f t="shared" si="7"/>
        <v>0</v>
      </c>
      <c r="K57" s="6" t="str">
        <f t="shared" si="8"/>
        <v/>
      </c>
      <c r="L57" s="35">
        <f t="shared" si="9"/>
        <v>0</v>
      </c>
      <c r="M57" s="6">
        <v>1</v>
      </c>
      <c r="N57" s="35" t="str">
        <f>Main!$A52&amp;Main!$B52</f>
        <v>ЮсиповГаяз</v>
      </c>
      <c r="O57" s="133">
        <f t="shared" si="10"/>
        <v>101.00789208487764</v>
      </c>
      <c r="P57" s="138">
        <f t="shared" si="5"/>
        <v>13</v>
      </c>
      <c r="Q57" s="138" t="str">
        <f ca="1">IF(Main!$AY52&lt;&gt;"#",$P57-Main!$AY52,"#")</f>
        <v>#</v>
      </c>
      <c r="R57" s="35">
        <f>Main!E52*Mask!G$5</f>
        <v>0</v>
      </c>
      <c r="S57" s="35">
        <f>Main!F52*Mask!H$5</f>
        <v>0</v>
      </c>
      <c r="T57" s="35">
        <f>Main!G52*Mask!I$5</f>
        <v>0</v>
      </c>
      <c r="U57" s="35">
        <f>Main!H52*Mask!J$5</f>
        <v>0</v>
      </c>
      <c r="V57" s="35">
        <f>Main!I52*Mask!K$5</f>
        <v>0</v>
      </c>
      <c r="W57" s="35">
        <f>Main!J52*Mask!L$5</f>
        <v>0</v>
      </c>
      <c r="X57" s="35">
        <f>Main!K52*Mask!M$5</f>
        <v>0</v>
      </c>
      <c r="Y57" s="35">
        <f>Main!L52*Mask!N$5</f>
        <v>101.00789208487764</v>
      </c>
      <c r="Z57" s="35">
        <f>Main!M52*Mask!O$5</f>
        <v>0</v>
      </c>
      <c r="AA57" s="35">
        <f>Main!N52*Mask!P$5</f>
        <v>0</v>
      </c>
      <c r="AB57" s="35">
        <f>Main!O52*Mask!Q$5</f>
        <v>0</v>
      </c>
      <c r="AC57" s="35">
        <f>Main!P52*Mask!R$5</f>
        <v>0</v>
      </c>
      <c r="AD57" s="35">
        <f>Main!Q52*Mask!S$5</f>
        <v>0</v>
      </c>
      <c r="AE57" s="35">
        <f>Main!R52*Mask!T$5</f>
        <v>0</v>
      </c>
      <c r="AF57" s="35">
        <f>Main!S52*Mask!U$5</f>
        <v>0</v>
      </c>
      <c r="AG57" s="35">
        <f>Main!T52*Mask!V$5</f>
        <v>0</v>
      </c>
      <c r="AH57" s="35">
        <f>Main!U52*Mask!W$5</f>
        <v>0</v>
      </c>
      <c r="AI57" s="35">
        <f>Main!V52*Mask!X$5</f>
        <v>0</v>
      </c>
      <c r="AJ57" s="35">
        <f>Main!W52*Mask!Y$5</f>
        <v>0</v>
      </c>
      <c r="AK57" s="35">
        <f>Main!X52*Mask!Z$5</f>
        <v>0</v>
      </c>
      <c r="AL57" s="35">
        <f>Main!Y52*Mask!AA$5</f>
        <v>0</v>
      </c>
      <c r="AM57" s="35">
        <f>Main!Z52*Mask!AB$5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5">
        <f>VLOOKUP($E58,Mask!$A$2:$C$102,$M$8,0)</f>
        <v>0</v>
      </c>
      <c r="G58" s="44">
        <f t="shared" si="7"/>
        <v>0</v>
      </c>
      <c r="K58" s="6" t="str">
        <f t="shared" si="8"/>
        <v/>
      </c>
      <c r="L58" s="35">
        <f t="shared" si="9"/>
        <v>0</v>
      </c>
      <c r="M58" s="6">
        <v>1</v>
      </c>
      <c r="N58" s="35" t="str">
        <f>Main!$A53&amp;Main!$B53</f>
        <v>ТелегинНиколай</v>
      </c>
      <c r="O58" s="133">
        <f t="shared" si="10"/>
        <v>151.46241055497481</v>
      </c>
      <c r="P58" s="138">
        <f t="shared" si="5"/>
        <v>7</v>
      </c>
      <c r="Q58" s="138" t="str">
        <f ca="1">IF(Main!$AY53&lt;&gt;"#",$P58-Main!$AY53,"#")</f>
        <v>#</v>
      </c>
      <c r="R58" s="35">
        <f>Main!E53*Mask!G$5</f>
        <v>0</v>
      </c>
      <c r="S58" s="35">
        <f>Main!F53*Mask!H$5</f>
        <v>65.146575500624834</v>
      </c>
      <c r="T58" s="35">
        <f>Main!G53*Mask!I$5</f>
        <v>0</v>
      </c>
      <c r="U58" s="35">
        <f>Main!H53*Mask!J$5</f>
        <v>0</v>
      </c>
      <c r="V58" s="35">
        <f>Main!I53*Mask!K$5</f>
        <v>0</v>
      </c>
      <c r="W58" s="35">
        <f>Main!J53*Mask!L$5</f>
        <v>0</v>
      </c>
      <c r="X58" s="35">
        <f>Main!K53*Mask!M$5</f>
        <v>0</v>
      </c>
      <c r="Y58" s="35">
        <f>Main!L53*Mask!N$5</f>
        <v>86.315835054349975</v>
      </c>
      <c r="Z58" s="35">
        <f>Main!M53*Mask!O$5</f>
        <v>0</v>
      </c>
      <c r="AA58" s="35">
        <f>Main!N53*Mask!P$5</f>
        <v>0</v>
      </c>
      <c r="AB58" s="35">
        <f>Main!O53*Mask!Q$5</f>
        <v>0</v>
      </c>
      <c r="AC58" s="35">
        <f>Main!P53*Mask!R$5</f>
        <v>0</v>
      </c>
      <c r="AD58" s="35">
        <f>Main!Q53*Mask!S$5</f>
        <v>0</v>
      </c>
      <c r="AE58" s="35">
        <f>Main!R53*Mask!T$5</f>
        <v>0</v>
      </c>
      <c r="AF58" s="35">
        <f>Main!S53*Mask!U$5</f>
        <v>0</v>
      </c>
      <c r="AG58" s="35">
        <f>Main!T53*Mask!V$5</f>
        <v>0</v>
      </c>
      <c r="AH58" s="35">
        <f>Main!U53*Mask!W$5</f>
        <v>0</v>
      </c>
      <c r="AI58" s="35">
        <f>Main!V53*Mask!X$5</f>
        <v>0</v>
      </c>
      <c r="AJ58" s="35">
        <f>Main!W53*Mask!Y$5</f>
        <v>0</v>
      </c>
      <c r="AK58" s="35">
        <f>Main!X53*Mask!Z$5</f>
        <v>0</v>
      </c>
      <c r="AL58" s="35">
        <f>Main!Y53*Mask!AA$5</f>
        <v>0</v>
      </c>
      <c r="AM58" s="35">
        <f>Main!Z53*Mask!AB$5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5">
        <f>VLOOKUP($E59,Mask!$A$2:$C$102,$M$8,0)</f>
        <v>0</v>
      </c>
      <c r="G59" s="44">
        <f t="shared" si="7"/>
        <v>0</v>
      </c>
      <c r="K59" s="6" t="str">
        <f t="shared" si="8"/>
        <v/>
      </c>
      <c r="L59" s="35">
        <f t="shared" si="9"/>
        <v>0</v>
      </c>
      <c r="M59" s="6">
        <v>1</v>
      </c>
      <c r="N59" s="35" t="str">
        <f>Main!$A54&amp;Main!$B54</f>
        <v>ПереверзевПавел</v>
      </c>
      <c r="O59" s="133">
        <f t="shared" si="10"/>
        <v>130.08371800381005</v>
      </c>
      <c r="P59" s="138">
        <f t="shared" si="5"/>
        <v>9</v>
      </c>
      <c r="Q59" s="138" t="str">
        <f ca="1">IF(Main!$AY54&lt;&gt;"#",$P59-Main!$AY54,"#")</f>
        <v>#</v>
      </c>
      <c r="R59" s="35">
        <f>Main!E54*Mask!G$5</f>
        <v>19.740581873608086</v>
      </c>
      <c r="S59" s="35">
        <f>Main!F54*Mask!H$5</f>
        <v>47.901893750459436</v>
      </c>
      <c r="T59" s="35">
        <f>Main!G54*Mask!I$5</f>
        <v>0</v>
      </c>
      <c r="U59" s="35">
        <f>Main!H54*Mask!J$5</f>
        <v>0</v>
      </c>
      <c r="V59" s="35">
        <f>Main!I54*Mask!K$5</f>
        <v>0</v>
      </c>
      <c r="W59" s="35">
        <f>Main!J54*Mask!L$5</f>
        <v>0</v>
      </c>
      <c r="X59" s="35">
        <f>Main!K54*Mask!M$5</f>
        <v>0</v>
      </c>
      <c r="Y59" s="35">
        <f>Main!L54*Mask!N$5</f>
        <v>62.441242379742533</v>
      </c>
      <c r="Z59" s="35">
        <f>Main!M54*Mask!O$5</f>
        <v>0</v>
      </c>
      <c r="AA59" s="35">
        <f>Main!N54*Mask!P$5</f>
        <v>0</v>
      </c>
      <c r="AB59" s="35">
        <f>Main!O54*Mask!Q$5</f>
        <v>0</v>
      </c>
      <c r="AC59" s="35">
        <f>Main!P54*Mask!R$5</f>
        <v>0</v>
      </c>
      <c r="AD59" s="35">
        <f>Main!Q54*Mask!S$5</f>
        <v>0</v>
      </c>
      <c r="AE59" s="35">
        <f>Main!R54*Mask!T$5</f>
        <v>0</v>
      </c>
      <c r="AF59" s="35">
        <f>Main!S54*Mask!U$5</f>
        <v>0</v>
      </c>
      <c r="AG59" s="35">
        <f>Main!T54*Mask!V$5</f>
        <v>0</v>
      </c>
      <c r="AH59" s="35">
        <f>Main!U54*Mask!W$5</f>
        <v>0</v>
      </c>
      <c r="AI59" s="35">
        <f>Main!V54*Mask!X$5</f>
        <v>0</v>
      </c>
      <c r="AJ59" s="35">
        <f>Main!W54*Mask!Y$5</f>
        <v>0</v>
      </c>
      <c r="AK59" s="35">
        <f>Main!X54*Mask!Z$5</f>
        <v>0</v>
      </c>
      <c r="AL59" s="35">
        <f>Main!Y54*Mask!AA$5</f>
        <v>0</v>
      </c>
      <c r="AM59" s="35">
        <f>Main!Z54*Mask!AB$5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8"/>
        <v/>
      </c>
      <c r="L60" s="35">
        <f t="shared" si="9"/>
        <v>0</v>
      </c>
      <c r="M60" s="6">
        <v>1</v>
      </c>
      <c r="N60" s="35" t="str">
        <f>Main!$A55&amp;Main!$B55</f>
        <v>СухенкоИлья</v>
      </c>
      <c r="O60" s="133">
        <f t="shared" si="10"/>
        <v>171.55375358059905</v>
      </c>
      <c r="P60" s="138">
        <f t="shared" si="5"/>
        <v>5</v>
      </c>
      <c r="Q60" s="138" t="str">
        <f ca="1">IF(Main!$AY55&lt;&gt;"#",$P60-Main!$AY55,"#")</f>
        <v>#</v>
      </c>
      <c r="R60" s="35">
        <f>Main!E55*Mask!G$5</f>
        <v>23.6886982483297</v>
      </c>
      <c r="S60" s="35">
        <f>Main!F55*Mask!H$5</f>
        <v>42.153666500404313</v>
      </c>
      <c r="T60" s="35">
        <f>Main!G55*Mask!I$5</f>
        <v>0</v>
      </c>
      <c r="U60" s="35">
        <f>Main!H55*Mask!J$5</f>
        <v>0</v>
      </c>
      <c r="V60" s="35">
        <f>Main!I55*Mask!K$5</f>
        <v>0</v>
      </c>
      <c r="W60" s="35">
        <f>Main!J55*Mask!L$5</f>
        <v>0</v>
      </c>
      <c r="X60" s="35">
        <f>Main!K55*Mask!M$5</f>
        <v>88.99693024624365</v>
      </c>
      <c r="Y60" s="35">
        <f>Main!L55*Mask!N$5</f>
        <v>40.403156833951059</v>
      </c>
      <c r="Z60" s="35">
        <f>Main!M55*Mask!O$5</f>
        <v>0</v>
      </c>
      <c r="AA60" s="35">
        <f>Main!N55*Mask!P$5</f>
        <v>0</v>
      </c>
      <c r="AB60" s="35">
        <f>Main!O55*Mask!Q$5</f>
        <v>0</v>
      </c>
      <c r="AC60" s="35">
        <f>Main!P55*Mask!R$5</f>
        <v>0</v>
      </c>
      <c r="AD60" s="35">
        <f>Main!Q55*Mask!S$5</f>
        <v>0</v>
      </c>
      <c r="AE60" s="35">
        <f>Main!R55*Mask!T$5</f>
        <v>0</v>
      </c>
      <c r="AF60" s="35">
        <f>Main!S55*Mask!U$5</f>
        <v>0</v>
      </c>
      <c r="AG60" s="35">
        <f>Main!T55*Mask!V$5</f>
        <v>0</v>
      </c>
      <c r="AH60" s="35">
        <f>Main!U55*Mask!W$5</f>
        <v>0</v>
      </c>
      <c r="AI60" s="35">
        <f>Main!V55*Mask!X$5</f>
        <v>0</v>
      </c>
      <c r="AJ60" s="35">
        <f>Main!W55*Mask!Y$5</f>
        <v>0</v>
      </c>
      <c r="AK60" s="35">
        <f>Main!X55*Mask!Z$5</f>
        <v>0</v>
      </c>
      <c r="AL60" s="35">
        <f>Main!Y55*Mask!AA$5</f>
        <v>0</v>
      </c>
      <c r="AM60" s="35">
        <f>Main!Z55*Mask!AB$5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A61" s="6"/>
      <c r="B61" s="6"/>
      <c r="C61" s="6"/>
      <c r="D61" s="50"/>
      <c r="G61" s="35"/>
      <c r="K61" s="6" t="str">
        <f t="shared" si="8"/>
        <v/>
      </c>
      <c r="L61" s="35"/>
      <c r="M61" s="35"/>
      <c r="N61" s="35" t="str">
        <f>Main!$A56&amp;Main!$B56</f>
        <v>СучковАлександр</v>
      </c>
      <c r="O61" s="133">
        <f t="shared" si="10"/>
        <v>22.5</v>
      </c>
      <c r="P61" s="138">
        <f t="shared" si="5"/>
        <v>28</v>
      </c>
      <c r="Q61" s="138" t="str">
        <f ca="1">IF(Main!$AY56&lt;&gt;"#",$P61-Main!$AY56,"#")</f>
        <v>#</v>
      </c>
      <c r="R61" s="35">
        <f>Main!E56*Mask!G$5</f>
        <v>0</v>
      </c>
      <c r="S61" s="35">
        <f>Main!F56*Mask!H$5</f>
        <v>0</v>
      </c>
      <c r="T61" s="35">
        <f>Main!G56*Mask!I$5</f>
        <v>0</v>
      </c>
      <c r="U61" s="35">
        <f>Main!H56*Mask!J$5</f>
        <v>0</v>
      </c>
      <c r="V61" s="35">
        <f>Main!I56*Mask!K$5</f>
        <v>0</v>
      </c>
      <c r="W61" s="35">
        <f>Main!J56*Mask!L$5</f>
        <v>22.5</v>
      </c>
      <c r="X61" s="35">
        <f>Main!K56*Mask!M$5</f>
        <v>0</v>
      </c>
      <c r="Y61" s="35">
        <f>Main!L56*Mask!N$5</f>
        <v>0</v>
      </c>
      <c r="Z61" s="35">
        <f>Main!M56*Mask!O$5</f>
        <v>0</v>
      </c>
      <c r="AA61" s="35">
        <f>Main!N56*Mask!P$5</f>
        <v>0</v>
      </c>
      <c r="AB61" s="35">
        <f>Main!O56*Mask!Q$5</f>
        <v>0</v>
      </c>
      <c r="AC61" s="35">
        <f>Main!P56*Mask!R$5</f>
        <v>0</v>
      </c>
      <c r="AD61" s="35">
        <f>Main!Q56*Mask!S$5</f>
        <v>0</v>
      </c>
      <c r="AE61" s="35">
        <f>Main!R56*Mask!T$5</f>
        <v>0</v>
      </c>
      <c r="AF61" s="35">
        <f>Main!S56*Mask!U$5</f>
        <v>0</v>
      </c>
      <c r="AG61" s="35">
        <f>Main!T56*Mask!V$5</f>
        <v>0</v>
      </c>
      <c r="AH61" s="35">
        <f>Main!U56*Mask!W$5</f>
        <v>0</v>
      </c>
      <c r="AI61" s="35">
        <f>Main!V56*Mask!X$5</f>
        <v>0</v>
      </c>
      <c r="AJ61" s="35">
        <f>Main!W56*Mask!Y$5</f>
        <v>0</v>
      </c>
      <c r="AK61" s="35">
        <f>Main!X56*Mask!Z$5</f>
        <v>0</v>
      </c>
      <c r="AL61" s="35">
        <f>Main!Y56*Mask!AA$5</f>
        <v>0</v>
      </c>
      <c r="AM61" s="35">
        <f>Main!Z56*Mask!AB$5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10"/>
        <v>55.566196750532953</v>
      </c>
      <c r="P62" s="138">
        <f t="shared" si="5"/>
        <v>19</v>
      </c>
      <c r="Q62" s="138" t="str">
        <f ca="1">IF(Main!$AY57&lt;&gt;"#",$P62-Main!$AY57,"#")</f>
        <v>#</v>
      </c>
      <c r="R62" s="35">
        <f>Main!E57*Mask!G$5</f>
        <v>0</v>
      </c>
      <c r="S62" s="35">
        <f>Main!F57*Mask!H$5</f>
        <v>55.566196750532953</v>
      </c>
      <c r="T62" s="35">
        <f>Main!G57*Mask!I$5</f>
        <v>0</v>
      </c>
      <c r="U62" s="35">
        <f>Main!H57*Mask!J$5</f>
        <v>0</v>
      </c>
      <c r="V62" s="35">
        <f>Main!I57*Mask!K$5</f>
        <v>0</v>
      </c>
      <c r="W62" s="35">
        <f>Main!J57*Mask!L$5</f>
        <v>0</v>
      </c>
      <c r="X62" s="35">
        <f>Main!K57*Mask!M$5</f>
        <v>0</v>
      </c>
      <c r="Y62" s="35">
        <f>Main!L57*Mask!N$5</f>
        <v>0</v>
      </c>
      <c r="Z62" s="35">
        <f>Main!M57*Mask!O$5</f>
        <v>0</v>
      </c>
      <c r="AA62" s="35">
        <f>Main!N57*Mask!P$5</f>
        <v>0</v>
      </c>
      <c r="AB62" s="35">
        <f>Main!O57*Mask!Q$5</f>
        <v>0</v>
      </c>
      <c r="AC62" s="35">
        <f>Main!P57*Mask!R$5</f>
        <v>0</v>
      </c>
      <c r="AD62" s="35">
        <f>Main!Q57*Mask!S$5</f>
        <v>0</v>
      </c>
      <c r="AE62" s="35">
        <f>Main!R57*Mask!T$5</f>
        <v>0</v>
      </c>
      <c r="AF62" s="35">
        <f>Main!S57*Mask!U$5</f>
        <v>0</v>
      </c>
      <c r="AG62" s="35">
        <f>Main!T57*Mask!V$5</f>
        <v>0</v>
      </c>
      <c r="AH62" s="35">
        <f>Main!U57*Mask!W$5</f>
        <v>0</v>
      </c>
      <c r="AI62" s="35">
        <f>Main!V57*Mask!X$5</f>
        <v>0</v>
      </c>
      <c r="AJ62" s="35">
        <f>Main!W57*Mask!Y$5</f>
        <v>0</v>
      </c>
      <c r="AK62" s="35">
        <f>Main!X57*Mask!Z$5</f>
        <v>0</v>
      </c>
      <c r="AL62" s="35">
        <f>Main!Y57*Mask!AA$5</f>
        <v>0</v>
      </c>
      <c r="AM62" s="35">
        <f>Main!Z57*Mask!AB$5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10"/>
        <v>34.489363500330803</v>
      </c>
      <c r="P63" s="138">
        <f t="shared" si="5"/>
        <v>24</v>
      </c>
      <c r="Q63" s="138" t="str">
        <f ca="1">IF(Main!$AY58&lt;&gt;"#",$P63-Main!$AY58,"#")</f>
        <v>#</v>
      </c>
      <c r="R63" s="35">
        <f>Main!E58*Mask!G$5</f>
        <v>0</v>
      </c>
      <c r="S63" s="35">
        <f>Main!F58*Mask!H$5</f>
        <v>34.489363500330803</v>
      </c>
      <c r="T63" s="35">
        <f>Main!G58*Mask!I$5</f>
        <v>0</v>
      </c>
      <c r="U63" s="35">
        <f>Main!H58*Mask!J$5</f>
        <v>0</v>
      </c>
      <c r="V63" s="35">
        <f>Main!I58*Mask!K$5</f>
        <v>0</v>
      </c>
      <c r="W63" s="35">
        <f>Main!J58*Mask!L$5</f>
        <v>0</v>
      </c>
      <c r="X63" s="35">
        <f>Main!K58*Mask!M$5</f>
        <v>0</v>
      </c>
      <c r="Y63" s="35">
        <f>Main!L58*Mask!N$5</f>
        <v>0</v>
      </c>
      <c r="Z63" s="35">
        <f>Main!M58*Mask!O$5</f>
        <v>0</v>
      </c>
      <c r="AA63" s="35">
        <f>Main!N58*Mask!P$5</f>
        <v>0</v>
      </c>
      <c r="AB63" s="35">
        <f>Main!O58*Mask!Q$5</f>
        <v>0</v>
      </c>
      <c r="AC63" s="35">
        <f>Main!P58*Mask!R$5</f>
        <v>0</v>
      </c>
      <c r="AD63" s="35">
        <f>Main!Q58*Mask!S$5</f>
        <v>0</v>
      </c>
      <c r="AE63" s="35">
        <f>Main!R58*Mask!T$5</f>
        <v>0</v>
      </c>
      <c r="AF63" s="35">
        <f>Main!S58*Mask!U$5</f>
        <v>0</v>
      </c>
      <c r="AG63" s="35">
        <f>Main!T58*Mask!V$5</f>
        <v>0</v>
      </c>
      <c r="AH63" s="35">
        <f>Main!U58*Mask!W$5</f>
        <v>0</v>
      </c>
      <c r="AI63" s="35">
        <f>Main!V58*Mask!X$5</f>
        <v>0</v>
      </c>
      <c r="AJ63" s="35">
        <f>Main!W58*Mask!Y$5</f>
        <v>0</v>
      </c>
      <c r="AK63" s="35">
        <f>Main!X58*Mask!Z$5</f>
        <v>0</v>
      </c>
      <c r="AL63" s="35">
        <f>Main!Y58*Mask!AA$5</f>
        <v>0</v>
      </c>
      <c r="AM63" s="35">
        <f>Main!Z58*Mask!AB$5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10"/>
        <v>30.657212000294045</v>
      </c>
      <c r="P64" s="138">
        <f t="shared" si="5"/>
        <v>25</v>
      </c>
      <c r="Q64" s="138" t="str">
        <f ca="1">IF(Main!$AY59&lt;&gt;"#",$P64-Main!$AY59,"#")</f>
        <v>#</v>
      </c>
      <c r="R64" s="35">
        <f>Main!E59*Mask!G$5</f>
        <v>0</v>
      </c>
      <c r="S64" s="35">
        <f>Main!F59*Mask!H$5</f>
        <v>30.657212000294045</v>
      </c>
      <c r="T64" s="35">
        <f>Main!G59*Mask!I$5</f>
        <v>0</v>
      </c>
      <c r="U64" s="35">
        <f>Main!H59*Mask!J$5</f>
        <v>0</v>
      </c>
      <c r="V64" s="35">
        <f>Main!I59*Mask!K$5</f>
        <v>0</v>
      </c>
      <c r="W64" s="35">
        <f>Main!J59*Mask!L$5</f>
        <v>0</v>
      </c>
      <c r="X64" s="35">
        <f>Main!K59*Mask!M$5</f>
        <v>0</v>
      </c>
      <c r="Y64" s="35">
        <f>Main!L59*Mask!N$5</f>
        <v>0</v>
      </c>
      <c r="Z64" s="35">
        <f>Main!M59*Mask!O$5</f>
        <v>0</v>
      </c>
      <c r="AA64" s="35">
        <f>Main!N59*Mask!P$5</f>
        <v>0</v>
      </c>
      <c r="AB64" s="35">
        <f>Main!O59*Mask!Q$5</f>
        <v>0</v>
      </c>
      <c r="AC64" s="35">
        <f>Main!P59*Mask!R$5</f>
        <v>0</v>
      </c>
      <c r="AD64" s="35">
        <f>Main!Q59*Mask!S$5</f>
        <v>0</v>
      </c>
      <c r="AE64" s="35">
        <f>Main!R59*Mask!T$5</f>
        <v>0</v>
      </c>
      <c r="AF64" s="35">
        <f>Main!S59*Mask!U$5</f>
        <v>0</v>
      </c>
      <c r="AG64" s="35">
        <f>Main!T59*Mask!V$5</f>
        <v>0</v>
      </c>
      <c r="AH64" s="35">
        <f>Main!U59*Mask!W$5</f>
        <v>0</v>
      </c>
      <c r="AI64" s="35">
        <f>Main!V59*Mask!X$5</f>
        <v>0</v>
      </c>
      <c r="AJ64" s="35">
        <f>Main!W59*Mask!Y$5</f>
        <v>0</v>
      </c>
      <c r="AK64" s="35">
        <f>Main!X59*Mask!Z$5</f>
        <v>0</v>
      </c>
      <c r="AL64" s="35">
        <f>Main!Y59*Mask!AA$5</f>
        <v>0</v>
      </c>
      <c r="AM64" s="35">
        <f>Main!Z59*Mask!AB$5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10"/>
        <v>26.82506050025729</v>
      </c>
      <c r="P65" s="138">
        <f t="shared" si="5"/>
        <v>26</v>
      </c>
      <c r="Q65" s="138" t="str">
        <f ca="1">IF(Main!$AY60&lt;&gt;"#",$P65-Main!$AY60,"#")</f>
        <v>#</v>
      </c>
      <c r="R65" s="35">
        <f>Main!E60*Mask!G$5</f>
        <v>0</v>
      </c>
      <c r="S65" s="35">
        <f>Main!F60*Mask!H$5</f>
        <v>26.82506050025729</v>
      </c>
      <c r="T65" s="35">
        <f>Main!G60*Mask!I$5</f>
        <v>0</v>
      </c>
      <c r="U65" s="35">
        <f>Main!H60*Mask!J$5</f>
        <v>0</v>
      </c>
      <c r="V65" s="35">
        <f>Main!I60*Mask!K$5</f>
        <v>0</v>
      </c>
      <c r="W65" s="35">
        <f>Main!J60*Mask!L$5</f>
        <v>0</v>
      </c>
      <c r="X65" s="35">
        <f>Main!K60*Mask!M$5</f>
        <v>0</v>
      </c>
      <c r="Y65" s="35">
        <f>Main!L60*Mask!N$5</f>
        <v>0</v>
      </c>
      <c r="Z65" s="35">
        <f>Main!M60*Mask!O$5</f>
        <v>0</v>
      </c>
      <c r="AA65" s="35">
        <f>Main!N60*Mask!P$5</f>
        <v>0</v>
      </c>
      <c r="AB65" s="35">
        <f>Main!O60*Mask!Q$5</f>
        <v>0</v>
      </c>
      <c r="AC65" s="35">
        <f>Main!P60*Mask!R$5</f>
        <v>0</v>
      </c>
      <c r="AD65" s="35">
        <f>Main!Q60*Mask!S$5</f>
        <v>0</v>
      </c>
      <c r="AE65" s="35">
        <f>Main!R60*Mask!T$5</f>
        <v>0</v>
      </c>
      <c r="AF65" s="35">
        <f>Main!S60*Mask!U$5</f>
        <v>0</v>
      </c>
      <c r="AG65" s="35">
        <f>Main!T60*Mask!V$5</f>
        <v>0</v>
      </c>
      <c r="AH65" s="35">
        <f>Main!U60*Mask!W$5</f>
        <v>0</v>
      </c>
      <c r="AI65" s="35">
        <f>Main!V60*Mask!X$5</f>
        <v>0</v>
      </c>
      <c r="AJ65" s="35">
        <f>Main!W60*Mask!Y$5</f>
        <v>0</v>
      </c>
      <c r="AK65" s="35">
        <f>Main!X60*Mask!Z$5</f>
        <v>0</v>
      </c>
      <c r="AL65" s="35">
        <f>Main!Y60*Mask!AA$5</f>
        <v>0</v>
      </c>
      <c r="AM65" s="35">
        <f>Main!Z60*Mask!AB$5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10"/>
        <v>22.992909000220536</v>
      </c>
      <c r="P66" s="138">
        <f t="shared" si="5"/>
        <v>27</v>
      </c>
      <c r="Q66" s="138" t="str">
        <f ca="1">IF(Main!$AY61&lt;&gt;"#",$P66-Main!$AY61,"#")</f>
        <v>#</v>
      </c>
      <c r="R66" s="35">
        <f>Main!E61*Mask!G$5</f>
        <v>0</v>
      </c>
      <c r="S66" s="35">
        <f>Main!F61*Mask!H$5</f>
        <v>22.992909000220536</v>
      </c>
      <c r="T66" s="35">
        <f>Main!G61*Mask!I$5</f>
        <v>0</v>
      </c>
      <c r="U66" s="35">
        <f>Main!H61*Mask!J$5</f>
        <v>0</v>
      </c>
      <c r="V66" s="35">
        <f>Main!I61*Mask!K$5</f>
        <v>0</v>
      </c>
      <c r="W66" s="35">
        <f>Main!J61*Mask!L$5</f>
        <v>0</v>
      </c>
      <c r="X66" s="35">
        <f>Main!K61*Mask!M$5</f>
        <v>0</v>
      </c>
      <c r="Y66" s="35">
        <f>Main!L61*Mask!N$5</f>
        <v>0</v>
      </c>
      <c r="Z66" s="35">
        <f>Main!M61*Mask!O$5</f>
        <v>0</v>
      </c>
      <c r="AA66" s="35">
        <f>Main!N61*Mask!P$5</f>
        <v>0</v>
      </c>
      <c r="AB66" s="35">
        <f>Main!O61*Mask!Q$5</f>
        <v>0</v>
      </c>
      <c r="AC66" s="35">
        <f>Main!P61*Mask!R$5</f>
        <v>0</v>
      </c>
      <c r="AD66" s="35">
        <f>Main!Q61*Mask!S$5</f>
        <v>0</v>
      </c>
      <c r="AE66" s="35">
        <f>Main!R61*Mask!T$5</f>
        <v>0</v>
      </c>
      <c r="AF66" s="35">
        <f>Main!S61*Mask!U$5</f>
        <v>0</v>
      </c>
      <c r="AG66" s="35">
        <f>Main!T61*Mask!V$5</f>
        <v>0</v>
      </c>
      <c r="AH66" s="35">
        <f>Main!U61*Mask!W$5</f>
        <v>0</v>
      </c>
      <c r="AI66" s="35">
        <f>Main!V61*Mask!X$5</f>
        <v>0</v>
      </c>
      <c r="AJ66" s="35">
        <f>Main!W61*Mask!Y$5</f>
        <v>0</v>
      </c>
      <c r="AK66" s="35">
        <f>Main!X61*Mask!Z$5</f>
        <v>0</v>
      </c>
      <c r="AL66" s="35">
        <f>Main!Y61*Mask!AA$5</f>
        <v>0</v>
      </c>
      <c r="AM66" s="35">
        <f>Main!Z61*Mask!AB$5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10"/>
        <v>19.160757500183777</v>
      </c>
      <c r="P67" s="138">
        <f t="shared" si="5"/>
        <v>29</v>
      </c>
      <c r="Q67" s="138" t="str">
        <f ca="1">IF(Main!$AY62&lt;&gt;"#",$P67-Main!$AY62,"#")</f>
        <v>#</v>
      </c>
      <c r="R67" s="35">
        <f>Main!E62*Mask!G$5</f>
        <v>0</v>
      </c>
      <c r="S67" s="35">
        <f>Main!F62*Mask!H$5</f>
        <v>19.160757500183777</v>
      </c>
      <c r="T67" s="35">
        <f>Main!G62*Mask!I$5</f>
        <v>0</v>
      </c>
      <c r="U67" s="35">
        <f>Main!H62*Mask!J$5</f>
        <v>0</v>
      </c>
      <c r="V67" s="35">
        <f>Main!I62*Mask!K$5</f>
        <v>0</v>
      </c>
      <c r="W67" s="35">
        <f>Main!J62*Mask!L$5</f>
        <v>0</v>
      </c>
      <c r="X67" s="35">
        <f>Main!K62*Mask!M$5</f>
        <v>0</v>
      </c>
      <c r="Y67" s="35">
        <f>Main!L62*Mask!N$5</f>
        <v>0</v>
      </c>
      <c r="Z67" s="35">
        <f>Main!M62*Mask!O$5</f>
        <v>0</v>
      </c>
      <c r="AA67" s="35">
        <f>Main!N62*Mask!P$5</f>
        <v>0</v>
      </c>
      <c r="AB67" s="35">
        <f>Main!O62*Mask!Q$5</f>
        <v>0</v>
      </c>
      <c r="AC67" s="35">
        <f>Main!P62*Mask!R$5</f>
        <v>0</v>
      </c>
      <c r="AD67" s="35">
        <f>Main!Q62*Mask!S$5</f>
        <v>0</v>
      </c>
      <c r="AE67" s="35">
        <f>Main!R62*Mask!T$5</f>
        <v>0</v>
      </c>
      <c r="AF67" s="35">
        <f>Main!S62*Mask!U$5</f>
        <v>0</v>
      </c>
      <c r="AG67" s="35">
        <f>Main!T62*Mask!V$5</f>
        <v>0</v>
      </c>
      <c r="AH67" s="35">
        <f>Main!U62*Mask!W$5</f>
        <v>0</v>
      </c>
      <c r="AI67" s="35">
        <f>Main!V62*Mask!X$5</f>
        <v>0</v>
      </c>
      <c r="AJ67" s="35">
        <f>Main!W62*Mask!Y$5</f>
        <v>0</v>
      </c>
      <c r="AK67" s="35">
        <f>Main!X62*Mask!Z$5</f>
        <v>0</v>
      </c>
      <c r="AL67" s="35">
        <f>Main!Y62*Mask!AA$5</f>
        <v>0</v>
      </c>
      <c r="AM67" s="35">
        <f>Main!Z62*Mask!AB$5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10"/>
        <v>0</v>
      </c>
      <c r="P68" s="138">
        <f t="shared" si="5"/>
        <v>30</v>
      </c>
      <c r="Q68" s="138" t="str">
        <f ca="1">IF(Main!$AY63&lt;&gt;"#",$P68-Main!$AY63,"#")</f>
        <v>#</v>
      </c>
      <c r="R68" s="35">
        <f>Main!E63*Mask!G$5</f>
        <v>0</v>
      </c>
      <c r="S68" s="35">
        <f>Main!F63*Mask!H$5</f>
        <v>0</v>
      </c>
      <c r="T68" s="35">
        <f>Main!G63*Mask!I$5</f>
        <v>0</v>
      </c>
      <c r="U68" s="35">
        <f>Main!H63*Mask!J$5</f>
        <v>0</v>
      </c>
      <c r="V68" s="35">
        <f>Main!I63*Mask!K$5</f>
        <v>0</v>
      </c>
      <c r="W68" s="35">
        <f>Main!J63*Mask!L$5</f>
        <v>0</v>
      </c>
      <c r="X68" s="35">
        <f>Main!K63*Mask!M$5</f>
        <v>0</v>
      </c>
      <c r="Y68" s="35">
        <f>Main!L63*Mask!N$5</f>
        <v>0</v>
      </c>
      <c r="Z68" s="35">
        <f>Main!M63*Mask!O$5</f>
        <v>0</v>
      </c>
      <c r="AA68" s="35">
        <f>Main!N63*Mask!P$5</f>
        <v>0</v>
      </c>
      <c r="AB68" s="35">
        <f>Main!O63*Mask!Q$5</f>
        <v>0</v>
      </c>
      <c r="AC68" s="35">
        <f>Main!P63*Mask!R$5</f>
        <v>0</v>
      </c>
      <c r="AD68" s="35">
        <f>Main!Q63*Mask!S$5</f>
        <v>0</v>
      </c>
      <c r="AE68" s="35">
        <f>Main!R63*Mask!T$5</f>
        <v>0</v>
      </c>
      <c r="AF68" s="35">
        <f>Main!S63*Mask!U$5</f>
        <v>0</v>
      </c>
      <c r="AG68" s="35">
        <f>Main!T63*Mask!V$5</f>
        <v>0</v>
      </c>
      <c r="AH68" s="35">
        <f>Main!U63*Mask!W$5</f>
        <v>0</v>
      </c>
      <c r="AI68" s="35">
        <f>Main!V63*Mask!X$5</f>
        <v>0</v>
      </c>
      <c r="AJ68" s="35">
        <f>Main!W63*Mask!Y$5</f>
        <v>0</v>
      </c>
      <c r="AK68" s="35">
        <f>Main!X63*Mask!Z$5</f>
        <v>0</v>
      </c>
      <c r="AL68" s="35">
        <f>Main!Y63*Mask!AA$5</f>
        <v>0</v>
      </c>
      <c r="AM68" s="35">
        <f>Main!Z63*Mask!AB$5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10"/>
        <v>0</v>
      </c>
      <c r="P69" s="138">
        <f t="shared" si="5"/>
        <v>30</v>
      </c>
      <c r="Q69" s="138" t="str">
        <f ca="1">IF(Main!$AY64&lt;&gt;"#",$P69-Main!$AY64,"#")</f>
        <v>#</v>
      </c>
      <c r="R69" s="35">
        <f>Main!E64*Mask!G$5</f>
        <v>0</v>
      </c>
      <c r="S69" s="35">
        <f>Main!F64*Mask!H$5</f>
        <v>0</v>
      </c>
      <c r="T69" s="35">
        <f>Main!G64*Mask!I$5</f>
        <v>0</v>
      </c>
      <c r="U69" s="35">
        <f>Main!H64*Mask!J$5</f>
        <v>0</v>
      </c>
      <c r="V69" s="35">
        <f>Main!I64*Mask!K$5</f>
        <v>0</v>
      </c>
      <c r="W69" s="35">
        <f>Main!J64*Mask!L$5</f>
        <v>0</v>
      </c>
      <c r="X69" s="35">
        <f>Main!K64*Mask!M$5</f>
        <v>0</v>
      </c>
      <c r="Y69" s="35">
        <f>Main!L64*Mask!N$5</f>
        <v>0</v>
      </c>
      <c r="Z69" s="35">
        <f>Main!M64*Mask!O$5</f>
        <v>0</v>
      </c>
      <c r="AA69" s="35">
        <f>Main!N64*Mask!P$5</f>
        <v>0</v>
      </c>
      <c r="AB69" s="35">
        <f>Main!O64*Mask!Q$5</f>
        <v>0</v>
      </c>
      <c r="AC69" s="35">
        <f>Main!P64*Mask!R$5</f>
        <v>0</v>
      </c>
      <c r="AD69" s="35">
        <f>Main!Q64*Mask!S$5</f>
        <v>0</v>
      </c>
      <c r="AE69" s="35">
        <f>Main!R64*Mask!T$5</f>
        <v>0</v>
      </c>
      <c r="AF69" s="35">
        <f>Main!S64*Mask!U$5</f>
        <v>0</v>
      </c>
      <c r="AG69" s="35">
        <f>Main!T64*Mask!V$5</f>
        <v>0</v>
      </c>
      <c r="AH69" s="35">
        <f>Main!U64*Mask!W$5</f>
        <v>0</v>
      </c>
      <c r="AI69" s="35">
        <f>Main!V64*Mask!X$5</f>
        <v>0</v>
      </c>
      <c r="AJ69" s="35">
        <f>Main!W64*Mask!Y$5</f>
        <v>0</v>
      </c>
      <c r="AK69" s="35">
        <f>Main!X64*Mask!Z$5</f>
        <v>0</v>
      </c>
      <c r="AL69" s="35">
        <f>Main!Y64*Mask!AA$5</f>
        <v>0</v>
      </c>
      <c r="AM69" s="35">
        <f>Main!Z64*Mask!AB$5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85</v>
      </c>
      <c r="M70" s="6">
        <f>L70*(1+$D$7)*$D$4/100*$D$8</f>
        <v>154.71711588142531</v>
      </c>
      <c r="N70" s="6" t="str">
        <f>Main!$A65&amp;Main!$B65</f>
        <v/>
      </c>
      <c r="O70" s="133">
        <f t="shared" si="10"/>
        <v>0</v>
      </c>
      <c r="P70" s="138">
        <f t="shared" si="5"/>
        <v>30</v>
      </c>
      <c r="Q70" s="138" t="str">
        <f ca="1">IF(Main!$AY65&lt;&gt;"#",$P70-Main!$AY65,"#")</f>
        <v>#</v>
      </c>
      <c r="R70" s="35">
        <f>Main!E65*Mask!G$5</f>
        <v>0</v>
      </c>
      <c r="S70" s="35">
        <f>Main!F65*Mask!H$5</f>
        <v>0</v>
      </c>
      <c r="T70" s="35">
        <f>Main!G65*Mask!I$5</f>
        <v>0</v>
      </c>
      <c r="U70" s="35">
        <f>Main!H65*Mask!J$5</f>
        <v>0</v>
      </c>
      <c r="V70" s="35">
        <f>Main!I65*Mask!K$5</f>
        <v>0</v>
      </c>
      <c r="W70" s="35">
        <f>Main!J65*Mask!L$5</f>
        <v>0</v>
      </c>
      <c r="X70" s="35">
        <f>Main!K65*Mask!M$5</f>
        <v>0</v>
      </c>
      <c r="Y70" s="35">
        <f>Main!L65*Mask!N$5</f>
        <v>0</v>
      </c>
      <c r="Z70" s="35">
        <f>Main!M65*Mask!O$5</f>
        <v>0</v>
      </c>
      <c r="AA70" s="35">
        <f>Main!N65*Mask!P$5</f>
        <v>0</v>
      </c>
      <c r="AB70" s="35">
        <f>Main!O65*Mask!Q$5</f>
        <v>0</v>
      </c>
      <c r="AC70" s="35">
        <f>Main!P65*Mask!R$5</f>
        <v>0</v>
      </c>
      <c r="AD70" s="35">
        <f>Main!Q65*Mask!S$5</f>
        <v>0</v>
      </c>
      <c r="AE70" s="35">
        <f>Main!R65*Mask!T$5</f>
        <v>0</v>
      </c>
      <c r="AF70" s="35">
        <f>Main!S65*Mask!U$5</f>
        <v>0</v>
      </c>
      <c r="AG70" s="35">
        <f>Main!T65*Mask!V$5</f>
        <v>0</v>
      </c>
      <c r="AH70" s="35">
        <f>Main!U65*Mask!W$5</f>
        <v>0</v>
      </c>
      <c r="AI70" s="35">
        <f>Main!V65*Mask!X$5</f>
        <v>0</v>
      </c>
      <c r="AJ70" s="35">
        <f>Main!W65*Mask!Y$5</f>
        <v>0</v>
      </c>
      <c r="AK70" s="35">
        <f>Main!X65*Mask!Z$5</f>
        <v>0</v>
      </c>
      <c r="AL70" s="35">
        <f>Main!Y65*Mask!AA$5</f>
        <v>0</v>
      </c>
      <c r="AM70" s="35">
        <f>Main!Z65*Mask!AB$5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64</v>
      </c>
      <c r="M71" s="6">
        <f t="shared" ref="M71:M119" si="11">L71*(1+$D$7)*$D$4/100*$D$8</f>
        <v>116.49288725189672</v>
      </c>
      <c r="N71" s="6" t="str">
        <f>Main!$A66&amp;Main!$B66</f>
        <v/>
      </c>
      <c r="O71" s="133">
        <f t="shared" si="10"/>
        <v>0</v>
      </c>
      <c r="P71" s="138">
        <f t="shared" si="5"/>
        <v>30</v>
      </c>
      <c r="Q71" s="138" t="str">
        <f ca="1">IF(Main!$AY66&lt;&gt;"#",$P71-Main!$AY66,"#")</f>
        <v>#</v>
      </c>
      <c r="R71" s="35">
        <f>Main!E66*Mask!G$5</f>
        <v>0</v>
      </c>
      <c r="S71" s="35">
        <f>Main!F66*Mask!H$5</f>
        <v>0</v>
      </c>
      <c r="T71" s="35">
        <f>Main!G66*Mask!I$5</f>
        <v>0</v>
      </c>
      <c r="U71" s="35">
        <f>Main!H66*Mask!J$5</f>
        <v>0</v>
      </c>
      <c r="V71" s="35">
        <f>Main!I66*Mask!K$5</f>
        <v>0</v>
      </c>
      <c r="W71" s="35">
        <f>Main!J66*Mask!L$5</f>
        <v>0</v>
      </c>
      <c r="X71" s="35">
        <f>Main!K66*Mask!M$5</f>
        <v>0</v>
      </c>
      <c r="Y71" s="35">
        <f>Main!L66*Mask!N$5</f>
        <v>0</v>
      </c>
      <c r="Z71" s="35">
        <f>Main!M66*Mask!O$5</f>
        <v>0</v>
      </c>
      <c r="AA71" s="35">
        <f>Main!N66*Mask!P$5</f>
        <v>0</v>
      </c>
      <c r="AB71" s="35">
        <f>Main!O66*Mask!Q$5</f>
        <v>0</v>
      </c>
      <c r="AC71" s="35">
        <f>Main!P66*Mask!R$5</f>
        <v>0</v>
      </c>
      <c r="AD71" s="35">
        <f>Main!Q66*Mask!S$5</f>
        <v>0</v>
      </c>
      <c r="AE71" s="35">
        <f>Main!R66*Mask!T$5</f>
        <v>0</v>
      </c>
      <c r="AF71" s="35">
        <f>Main!S66*Mask!U$5</f>
        <v>0</v>
      </c>
      <c r="AG71" s="35">
        <f>Main!T66*Mask!V$5</f>
        <v>0</v>
      </c>
      <c r="AH71" s="35">
        <f>Main!U66*Mask!W$5</f>
        <v>0</v>
      </c>
      <c r="AI71" s="35">
        <f>Main!V66*Mask!X$5</f>
        <v>0</v>
      </c>
      <c r="AJ71" s="35">
        <f>Main!W66*Mask!Y$5</f>
        <v>0</v>
      </c>
      <c r="AK71" s="35">
        <f>Main!X66*Mask!Z$5</f>
        <v>0</v>
      </c>
      <c r="AL71" s="35">
        <f>Main!Y66*Mask!AA$5</f>
        <v>0</v>
      </c>
      <c r="AM71" s="35">
        <f>Main!Z66*Mask!AB$5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22</v>
      </c>
      <c r="M72" s="6">
        <f t="shared" si="11"/>
        <v>40.044429992839497</v>
      </c>
      <c r="N72" s="6" t="str">
        <f>Main!$A67&amp;Main!$B67</f>
        <v/>
      </c>
      <c r="O72" s="133">
        <f t="shared" si="10"/>
        <v>0</v>
      </c>
      <c r="P72" s="138">
        <f t="shared" si="5"/>
        <v>30</v>
      </c>
      <c r="Q72" s="138" t="str">
        <f ca="1">IF(Main!$AY67&lt;&gt;"#",$P72-Main!$AY67,"#")</f>
        <v>#</v>
      </c>
      <c r="R72" s="35">
        <f>Main!E67*Mask!G$5</f>
        <v>0</v>
      </c>
      <c r="S72" s="35">
        <f>Main!F67*Mask!H$5</f>
        <v>0</v>
      </c>
      <c r="T72" s="35">
        <f>Main!G67*Mask!I$5</f>
        <v>0</v>
      </c>
      <c r="U72" s="35">
        <f>Main!H67*Mask!J$5</f>
        <v>0</v>
      </c>
      <c r="V72" s="35">
        <f>Main!I67*Mask!K$5</f>
        <v>0</v>
      </c>
      <c r="W72" s="35">
        <f>Main!J67*Mask!L$5</f>
        <v>0</v>
      </c>
      <c r="X72" s="35">
        <f>Main!K67*Mask!M$5</f>
        <v>0</v>
      </c>
      <c r="Y72" s="35">
        <f>Main!L67*Mask!N$5</f>
        <v>0</v>
      </c>
      <c r="Z72" s="35">
        <f>Main!M67*Mask!O$5</f>
        <v>0</v>
      </c>
      <c r="AA72" s="35">
        <f>Main!N67*Mask!P$5</f>
        <v>0</v>
      </c>
      <c r="AB72" s="35">
        <f>Main!O67*Mask!Q$5</f>
        <v>0</v>
      </c>
      <c r="AC72" s="35">
        <f>Main!P67*Mask!R$5</f>
        <v>0</v>
      </c>
      <c r="AD72" s="35">
        <f>Main!Q67*Mask!S$5</f>
        <v>0</v>
      </c>
      <c r="AE72" s="35">
        <f>Main!R67*Mask!T$5</f>
        <v>0</v>
      </c>
      <c r="AF72" s="35">
        <f>Main!S67*Mask!U$5</f>
        <v>0</v>
      </c>
      <c r="AG72" s="35">
        <f>Main!T67*Mask!V$5</f>
        <v>0</v>
      </c>
      <c r="AH72" s="35">
        <f>Main!U67*Mask!W$5</f>
        <v>0</v>
      </c>
      <c r="AI72" s="35">
        <f>Main!V67*Mask!X$5</f>
        <v>0</v>
      </c>
      <c r="AJ72" s="35">
        <f>Main!W67*Mask!Y$5</f>
        <v>0</v>
      </c>
      <c r="AK72" s="35">
        <f>Main!X67*Mask!Z$5</f>
        <v>0</v>
      </c>
      <c r="AL72" s="35">
        <f>Main!Y67*Mask!AA$5</f>
        <v>0</v>
      </c>
      <c r="AM72" s="35">
        <f>Main!Z67*Mask!AB$5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20</v>
      </c>
      <c r="M73" s="6">
        <f t="shared" si="11"/>
        <v>36.404027266217724</v>
      </c>
      <c r="N73" s="6" t="str">
        <f>Main!$A68&amp;Main!$B68</f>
        <v/>
      </c>
      <c r="O73" s="133">
        <f t="shared" si="10"/>
        <v>0</v>
      </c>
      <c r="P73" s="138">
        <f t="shared" si="5"/>
        <v>30</v>
      </c>
      <c r="Q73" s="138" t="str">
        <f ca="1">IF(Main!$AY68&lt;&gt;"#",$P73-Main!$AY68,"#")</f>
        <v>#</v>
      </c>
      <c r="R73" s="35">
        <f>Main!E68*Mask!G$5</f>
        <v>0</v>
      </c>
      <c r="S73" s="35">
        <f>Main!F68*Mask!H$5</f>
        <v>0</v>
      </c>
      <c r="T73" s="35">
        <f>Main!G68*Mask!I$5</f>
        <v>0</v>
      </c>
      <c r="U73" s="35">
        <f>Main!H68*Mask!J$5</f>
        <v>0</v>
      </c>
      <c r="V73" s="35">
        <f>Main!I68*Mask!K$5</f>
        <v>0</v>
      </c>
      <c r="W73" s="35">
        <f>Main!J68*Mask!L$5</f>
        <v>0</v>
      </c>
      <c r="X73" s="35">
        <f>Main!K68*Mask!M$5</f>
        <v>0</v>
      </c>
      <c r="Y73" s="35">
        <f>Main!L68*Mask!N$5</f>
        <v>0</v>
      </c>
      <c r="Z73" s="35">
        <f>Main!M68*Mask!O$5</f>
        <v>0</v>
      </c>
      <c r="AA73" s="35">
        <f>Main!N68*Mask!P$5</f>
        <v>0</v>
      </c>
      <c r="AB73" s="35">
        <f>Main!O68*Mask!Q$5</f>
        <v>0</v>
      </c>
      <c r="AC73" s="35">
        <f>Main!P68*Mask!R$5</f>
        <v>0</v>
      </c>
      <c r="AD73" s="35">
        <f>Main!Q68*Mask!S$5</f>
        <v>0</v>
      </c>
      <c r="AE73" s="35">
        <f>Main!R68*Mask!T$5</f>
        <v>0</v>
      </c>
      <c r="AF73" s="35">
        <f>Main!S68*Mask!U$5</f>
        <v>0</v>
      </c>
      <c r="AG73" s="35">
        <f>Main!T68*Mask!V$5</f>
        <v>0</v>
      </c>
      <c r="AH73" s="35">
        <f>Main!U68*Mask!W$5</f>
        <v>0</v>
      </c>
      <c r="AI73" s="35">
        <f>Main!V68*Mask!X$5</f>
        <v>0</v>
      </c>
      <c r="AJ73" s="35">
        <f>Main!W68*Mask!Y$5</f>
        <v>0</v>
      </c>
      <c r="AK73" s="35">
        <f>Main!X68*Mask!Z$5</f>
        <v>0</v>
      </c>
      <c r="AL73" s="35">
        <f>Main!Y68*Mask!AA$5</f>
        <v>0</v>
      </c>
      <c r="AM73" s="35">
        <f>Main!Z68*Mask!AB$5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16</v>
      </c>
      <c r="M74" s="6">
        <f t="shared" si="11"/>
        <v>29.12322181297418</v>
      </c>
      <c r="N74" s="6" t="str">
        <f>Main!$A69&amp;Main!$B69</f>
        <v/>
      </c>
      <c r="O74" s="133">
        <f t="shared" si="10"/>
        <v>0</v>
      </c>
      <c r="P74" s="138">
        <f t="shared" si="5"/>
        <v>30</v>
      </c>
      <c r="Q74" s="138" t="str">
        <f ca="1">IF(Main!$AY69&lt;&gt;"#",$P74-Main!$AY69,"#")</f>
        <v>#</v>
      </c>
      <c r="R74" s="35">
        <f>Main!E69*Mask!G$5</f>
        <v>0</v>
      </c>
      <c r="S74" s="35">
        <f>Main!F69*Mask!H$5</f>
        <v>0</v>
      </c>
      <c r="T74" s="35">
        <f>Main!G69*Mask!I$5</f>
        <v>0</v>
      </c>
      <c r="U74" s="35">
        <f>Main!H69*Mask!J$5</f>
        <v>0</v>
      </c>
      <c r="V74" s="35">
        <f>Main!I69*Mask!K$5</f>
        <v>0</v>
      </c>
      <c r="W74" s="35">
        <f>Main!J69*Mask!L$5</f>
        <v>0</v>
      </c>
      <c r="X74" s="35">
        <f>Main!K69*Mask!M$5</f>
        <v>0</v>
      </c>
      <c r="Y74" s="35">
        <f>Main!L69*Mask!N$5</f>
        <v>0</v>
      </c>
      <c r="Z74" s="35">
        <f>Main!M69*Mask!O$5</f>
        <v>0</v>
      </c>
      <c r="AA74" s="35">
        <f>Main!N69*Mask!P$5</f>
        <v>0</v>
      </c>
      <c r="AB74" s="35">
        <f>Main!O69*Mask!Q$5</f>
        <v>0</v>
      </c>
      <c r="AC74" s="35">
        <f>Main!P69*Mask!R$5</f>
        <v>0</v>
      </c>
      <c r="AD74" s="35">
        <f>Main!Q69*Mask!S$5</f>
        <v>0</v>
      </c>
      <c r="AE74" s="35">
        <f>Main!R69*Mask!T$5</f>
        <v>0</v>
      </c>
      <c r="AF74" s="35">
        <f>Main!S69*Mask!U$5</f>
        <v>0</v>
      </c>
      <c r="AG74" s="35">
        <f>Main!T69*Mask!V$5</f>
        <v>0</v>
      </c>
      <c r="AH74" s="35">
        <f>Main!U69*Mask!W$5</f>
        <v>0</v>
      </c>
      <c r="AI74" s="35">
        <f>Main!V69*Mask!X$5</f>
        <v>0</v>
      </c>
      <c r="AJ74" s="35">
        <f>Main!W69*Mask!Y$5</f>
        <v>0</v>
      </c>
      <c r="AK74" s="35">
        <f>Main!X69*Mask!Z$5</f>
        <v>0</v>
      </c>
      <c r="AL74" s="35">
        <f>Main!Y69*Mask!AA$5</f>
        <v>0</v>
      </c>
      <c r="AM74" s="35">
        <f>Main!Z69*Mask!AB$5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14</v>
      </c>
      <c r="M75" s="6">
        <f t="shared" si="11"/>
        <v>25.482819086352407</v>
      </c>
      <c r="N75" s="6" t="str">
        <f>Main!$A70&amp;Main!$B70</f>
        <v/>
      </c>
      <c r="O75" s="133">
        <f t="shared" ref="O75:O106" si="12">IF(N75="",0,LARGE($R75:$BH75,1)+LARGE($R75:$BH75,2)+LARGE($R75:$BH75,3))</f>
        <v>0</v>
      </c>
      <c r="P75" s="138">
        <f t="shared" si="5"/>
        <v>30</v>
      </c>
      <c r="Q75" s="138" t="str">
        <f ca="1">IF(Main!$AY70&lt;&gt;"#",$P75-Main!$AY70,"#")</f>
        <v>#</v>
      </c>
      <c r="R75" s="35">
        <f>Main!E70*Mask!G$5</f>
        <v>0</v>
      </c>
      <c r="S75" s="35">
        <f>Main!F70*Mask!H$5</f>
        <v>0</v>
      </c>
      <c r="T75" s="35">
        <f>Main!G70*Mask!I$5</f>
        <v>0</v>
      </c>
      <c r="U75" s="35">
        <f>Main!H70*Mask!J$5</f>
        <v>0</v>
      </c>
      <c r="V75" s="35">
        <f>Main!I70*Mask!K$5</f>
        <v>0</v>
      </c>
      <c r="W75" s="35">
        <f>Main!J70*Mask!L$5</f>
        <v>0</v>
      </c>
      <c r="X75" s="35">
        <f>Main!K70*Mask!M$5</f>
        <v>0</v>
      </c>
      <c r="Y75" s="35">
        <f>Main!L70*Mask!N$5</f>
        <v>0</v>
      </c>
      <c r="Z75" s="35">
        <f>Main!M70*Mask!O$5</f>
        <v>0</v>
      </c>
      <c r="AA75" s="35">
        <f>Main!N70*Mask!P$5</f>
        <v>0</v>
      </c>
      <c r="AB75" s="35">
        <f>Main!O70*Mask!Q$5</f>
        <v>0</v>
      </c>
      <c r="AC75" s="35">
        <f>Main!P70*Mask!R$5</f>
        <v>0</v>
      </c>
      <c r="AD75" s="35">
        <f>Main!Q70*Mask!S$5</f>
        <v>0</v>
      </c>
      <c r="AE75" s="35">
        <f>Main!R70*Mask!T$5</f>
        <v>0</v>
      </c>
      <c r="AF75" s="35">
        <f>Main!S70*Mask!U$5</f>
        <v>0</v>
      </c>
      <c r="AG75" s="35">
        <f>Main!T70*Mask!V$5</f>
        <v>0</v>
      </c>
      <c r="AH75" s="35">
        <f>Main!U70*Mask!W$5</f>
        <v>0</v>
      </c>
      <c r="AI75" s="35">
        <f>Main!V70*Mask!X$5</f>
        <v>0</v>
      </c>
      <c r="AJ75" s="35">
        <f>Main!W70*Mask!Y$5</f>
        <v>0</v>
      </c>
      <c r="AK75" s="35">
        <f>Main!X70*Mask!Z$5</f>
        <v>0</v>
      </c>
      <c r="AL75" s="35">
        <f>Main!Y70*Mask!AA$5</f>
        <v>0</v>
      </c>
      <c r="AM75" s="35">
        <f>Main!Z70*Mask!AB$5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12</v>
      </c>
      <c r="M76" s="6">
        <f t="shared" si="11"/>
        <v>21.842416359730631</v>
      </c>
      <c r="N76" s="6" t="str">
        <f>Main!$A71&amp;Main!$B71</f>
        <v/>
      </c>
      <c r="O76" s="133">
        <f t="shared" si="12"/>
        <v>0</v>
      </c>
      <c r="P76" s="138">
        <f t="shared" ref="P76:P139" si="13">RANK($O76,$O$11:$O$155)</f>
        <v>30</v>
      </c>
      <c r="Q76" s="138" t="str">
        <f ca="1">IF(Main!$AY71&lt;&gt;"#",$P76-Main!$AY71,"#")</f>
        <v>#</v>
      </c>
      <c r="R76" s="35">
        <f>Main!E71*Mask!G$5</f>
        <v>0</v>
      </c>
      <c r="S76" s="35">
        <f>Main!F71*Mask!H$5</f>
        <v>0</v>
      </c>
      <c r="T76" s="35">
        <f>Main!G71*Mask!I$5</f>
        <v>0</v>
      </c>
      <c r="U76" s="35">
        <f>Main!H71*Mask!J$5</f>
        <v>0</v>
      </c>
      <c r="V76" s="35">
        <f>Main!I71*Mask!K$5</f>
        <v>0</v>
      </c>
      <c r="W76" s="35">
        <f>Main!J71*Mask!L$5</f>
        <v>0</v>
      </c>
      <c r="X76" s="35">
        <f>Main!K71*Mask!M$5</f>
        <v>0</v>
      </c>
      <c r="Y76" s="35">
        <f>Main!L71*Mask!N$5</f>
        <v>0</v>
      </c>
      <c r="Z76" s="35">
        <f>Main!M71*Mask!O$5</f>
        <v>0</v>
      </c>
      <c r="AA76" s="35">
        <f>Main!N71*Mask!P$5</f>
        <v>0</v>
      </c>
      <c r="AB76" s="35">
        <f>Main!O71*Mask!Q$5</f>
        <v>0</v>
      </c>
      <c r="AC76" s="35">
        <f>Main!P71*Mask!R$5</f>
        <v>0</v>
      </c>
      <c r="AD76" s="35">
        <f>Main!Q71*Mask!S$5</f>
        <v>0</v>
      </c>
      <c r="AE76" s="35">
        <f>Main!R71*Mask!T$5</f>
        <v>0</v>
      </c>
      <c r="AF76" s="35">
        <f>Main!S71*Mask!U$5</f>
        <v>0</v>
      </c>
      <c r="AG76" s="35">
        <f>Main!T71*Mask!V$5</f>
        <v>0</v>
      </c>
      <c r="AH76" s="35">
        <f>Main!U71*Mask!W$5</f>
        <v>0</v>
      </c>
      <c r="AI76" s="35">
        <f>Main!V71*Mask!X$5</f>
        <v>0</v>
      </c>
      <c r="AJ76" s="35">
        <f>Main!W71*Mask!Y$5</f>
        <v>0</v>
      </c>
      <c r="AK76" s="35">
        <f>Main!X71*Mask!Z$5</f>
        <v>0</v>
      </c>
      <c r="AL76" s="35">
        <f>Main!Y71*Mask!AA$5</f>
        <v>0</v>
      </c>
      <c r="AM76" s="35">
        <f>Main!Z71*Mask!AB$5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10</v>
      </c>
      <c r="M77" s="6">
        <f t="shared" si="11"/>
        <v>18.202013633108862</v>
      </c>
      <c r="N77" s="6" t="str">
        <f>Main!$A72&amp;Main!$B72</f>
        <v/>
      </c>
      <c r="O77" s="133">
        <f t="shared" si="12"/>
        <v>0</v>
      </c>
      <c r="P77" s="138">
        <f t="shared" si="13"/>
        <v>30</v>
      </c>
      <c r="Q77" s="138" t="str">
        <f ca="1">IF(Main!$AY72&lt;&gt;"#",$P77-Main!$AY72,"#")</f>
        <v>#</v>
      </c>
      <c r="R77" s="35">
        <f>Main!E72*Mask!G$5</f>
        <v>0</v>
      </c>
      <c r="S77" s="35">
        <f>Main!F72*Mask!H$5</f>
        <v>0</v>
      </c>
      <c r="T77" s="35">
        <f>Main!G72*Mask!I$5</f>
        <v>0</v>
      </c>
      <c r="U77" s="35">
        <f>Main!H72*Mask!J$5</f>
        <v>0</v>
      </c>
      <c r="V77" s="35">
        <f>Main!I72*Mask!K$5</f>
        <v>0</v>
      </c>
      <c r="W77" s="35">
        <f>Main!J72*Mask!L$5</f>
        <v>0</v>
      </c>
      <c r="X77" s="35">
        <f>Main!K72*Mask!M$5</f>
        <v>0</v>
      </c>
      <c r="Y77" s="35">
        <f>Main!L72*Mask!N$5</f>
        <v>0</v>
      </c>
      <c r="Z77" s="35">
        <f>Main!M72*Mask!O$5</f>
        <v>0</v>
      </c>
      <c r="AA77" s="35">
        <f>Main!N72*Mask!P$5</f>
        <v>0</v>
      </c>
      <c r="AB77" s="35">
        <f>Main!O72*Mask!Q$5</f>
        <v>0</v>
      </c>
      <c r="AC77" s="35">
        <f>Main!P72*Mask!R$5</f>
        <v>0</v>
      </c>
      <c r="AD77" s="35">
        <f>Main!Q72*Mask!S$5</f>
        <v>0</v>
      </c>
      <c r="AE77" s="35">
        <f>Main!R72*Mask!T$5</f>
        <v>0</v>
      </c>
      <c r="AF77" s="35">
        <f>Main!S72*Mask!U$5</f>
        <v>0</v>
      </c>
      <c r="AG77" s="35">
        <f>Main!T72*Mask!V$5</f>
        <v>0</v>
      </c>
      <c r="AH77" s="35">
        <f>Main!U72*Mask!W$5</f>
        <v>0</v>
      </c>
      <c r="AI77" s="35">
        <f>Main!V72*Mask!X$5</f>
        <v>0</v>
      </c>
      <c r="AJ77" s="35">
        <f>Main!W72*Mask!Y$5</f>
        <v>0</v>
      </c>
      <c r="AK77" s="35">
        <f>Main!X72*Mask!Z$5</f>
        <v>0</v>
      </c>
      <c r="AL77" s="35">
        <f>Main!Y72*Mask!AA$5</f>
        <v>0</v>
      </c>
      <c r="AM77" s="35">
        <f>Main!Z72*Mask!AB$5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8</v>
      </c>
      <c r="M78" s="6">
        <f t="shared" si="11"/>
        <v>14.56161090648709</v>
      </c>
      <c r="N78" s="6" t="str">
        <f>Main!$A73&amp;Main!$B73</f>
        <v/>
      </c>
      <c r="O78" s="133">
        <f t="shared" si="12"/>
        <v>0</v>
      </c>
      <c r="P78" s="138">
        <f t="shared" si="13"/>
        <v>30</v>
      </c>
      <c r="Q78" s="138" t="str">
        <f ca="1">IF(Main!$AY73&lt;&gt;"#",$P78-Main!$AY73,"#")</f>
        <v>#</v>
      </c>
      <c r="R78" s="35">
        <f>Main!E73*Mask!G$5</f>
        <v>0</v>
      </c>
      <c r="S78" s="35">
        <f>Main!F73*Mask!H$5</f>
        <v>0</v>
      </c>
      <c r="T78" s="35">
        <f>Main!G73*Mask!I$5</f>
        <v>0</v>
      </c>
      <c r="U78" s="35">
        <f>Main!H73*Mask!J$5</f>
        <v>0</v>
      </c>
      <c r="V78" s="35">
        <f>Main!I73*Mask!K$5</f>
        <v>0</v>
      </c>
      <c r="W78" s="35">
        <f>Main!J73*Mask!L$5</f>
        <v>0</v>
      </c>
      <c r="X78" s="35">
        <f>Main!K73*Mask!M$5</f>
        <v>0</v>
      </c>
      <c r="Y78" s="35">
        <f>Main!L73*Mask!N$5</f>
        <v>0</v>
      </c>
      <c r="Z78" s="35">
        <f>Main!M73*Mask!O$5</f>
        <v>0</v>
      </c>
      <c r="AA78" s="35">
        <f>Main!N73*Mask!P$5</f>
        <v>0</v>
      </c>
      <c r="AB78" s="35">
        <f>Main!O73*Mask!Q$5</f>
        <v>0</v>
      </c>
      <c r="AC78" s="35">
        <f>Main!P73*Mask!R$5</f>
        <v>0</v>
      </c>
      <c r="AD78" s="35">
        <f>Main!Q73*Mask!S$5</f>
        <v>0</v>
      </c>
      <c r="AE78" s="35">
        <f>Main!R73*Mask!T$5</f>
        <v>0</v>
      </c>
      <c r="AF78" s="35">
        <f>Main!S73*Mask!U$5</f>
        <v>0</v>
      </c>
      <c r="AG78" s="35">
        <f>Main!T73*Mask!V$5</f>
        <v>0</v>
      </c>
      <c r="AH78" s="35">
        <f>Main!U73*Mask!W$5</f>
        <v>0</v>
      </c>
      <c r="AI78" s="35">
        <f>Main!V73*Mask!X$5</f>
        <v>0</v>
      </c>
      <c r="AJ78" s="35">
        <f>Main!W73*Mask!Y$5</f>
        <v>0</v>
      </c>
      <c r="AK78" s="35">
        <f>Main!X73*Mask!Z$5</f>
        <v>0</v>
      </c>
      <c r="AL78" s="35">
        <f>Main!Y73*Mask!AA$5</f>
        <v>0</v>
      </c>
      <c r="AM78" s="35">
        <f>Main!Z73*Mask!AB$5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8</v>
      </c>
      <c r="M79" s="6">
        <f t="shared" si="11"/>
        <v>14.56161090648709</v>
      </c>
      <c r="N79" s="6" t="str">
        <f>Main!$A74&amp;Main!$B74</f>
        <v/>
      </c>
      <c r="O79" s="133">
        <f t="shared" si="12"/>
        <v>0</v>
      </c>
      <c r="P79" s="138">
        <f t="shared" si="13"/>
        <v>30</v>
      </c>
      <c r="Q79" s="138" t="str">
        <f ca="1">IF(Main!$AY74&lt;&gt;"#",$P79-Main!$AY74,"#")</f>
        <v>#</v>
      </c>
      <c r="R79" s="35">
        <f>Main!E74*Mask!G$5</f>
        <v>0</v>
      </c>
      <c r="S79" s="35">
        <f>Main!F74*Mask!H$5</f>
        <v>0</v>
      </c>
      <c r="T79" s="35">
        <f>Main!G74*Mask!I$5</f>
        <v>0</v>
      </c>
      <c r="U79" s="35">
        <f>Main!H74*Mask!J$5</f>
        <v>0</v>
      </c>
      <c r="V79" s="35">
        <f>Main!I74*Mask!K$5</f>
        <v>0</v>
      </c>
      <c r="W79" s="35">
        <f>Main!J74*Mask!L$5</f>
        <v>0</v>
      </c>
      <c r="X79" s="35">
        <f>Main!K74*Mask!M$5</f>
        <v>0</v>
      </c>
      <c r="Y79" s="35">
        <f>Main!L74*Mask!N$5</f>
        <v>0</v>
      </c>
      <c r="Z79" s="35">
        <f>Main!M74*Mask!O$5</f>
        <v>0</v>
      </c>
      <c r="AA79" s="35">
        <f>Main!N74*Mask!P$5</f>
        <v>0</v>
      </c>
      <c r="AB79" s="35">
        <f>Main!O74*Mask!Q$5</f>
        <v>0</v>
      </c>
      <c r="AC79" s="35">
        <f>Main!P74*Mask!R$5</f>
        <v>0</v>
      </c>
      <c r="AD79" s="35">
        <f>Main!Q74*Mask!S$5</f>
        <v>0</v>
      </c>
      <c r="AE79" s="35">
        <f>Main!R74*Mask!T$5</f>
        <v>0</v>
      </c>
      <c r="AF79" s="35">
        <f>Main!S74*Mask!U$5</f>
        <v>0</v>
      </c>
      <c r="AG79" s="35">
        <f>Main!T74*Mask!V$5</f>
        <v>0</v>
      </c>
      <c r="AH79" s="35">
        <f>Main!U74*Mask!W$5</f>
        <v>0</v>
      </c>
      <c r="AI79" s="35">
        <f>Main!V74*Mask!X$5</f>
        <v>0</v>
      </c>
      <c r="AJ79" s="35">
        <f>Main!W74*Mask!Y$5</f>
        <v>0</v>
      </c>
      <c r="AK79" s="35">
        <f>Main!X74*Mask!Z$5</f>
        <v>0</v>
      </c>
      <c r="AL79" s="35">
        <f>Main!Y74*Mask!AA$5</f>
        <v>0</v>
      </c>
      <c r="AM79" s="35">
        <f>Main!Z74*Mask!AB$5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11"/>
        <v>0</v>
      </c>
      <c r="N80" s="6" t="str">
        <f>Main!$A75&amp;Main!$B75</f>
        <v/>
      </c>
      <c r="O80" s="133">
        <f t="shared" si="12"/>
        <v>0</v>
      </c>
      <c r="P80" s="138">
        <f t="shared" si="13"/>
        <v>30</v>
      </c>
      <c r="Q80" s="138" t="str">
        <f ca="1">IF(Main!$AY75&lt;&gt;"#",$P80-Main!$AY75,"#")</f>
        <v>#</v>
      </c>
      <c r="R80" s="35">
        <f>Main!E75*Mask!G$5</f>
        <v>0</v>
      </c>
      <c r="S80" s="35">
        <f>Main!F75*Mask!H$5</f>
        <v>0</v>
      </c>
      <c r="T80" s="35">
        <f>Main!G75*Mask!I$5</f>
        <v>0</v>
      </c>
      <c r="U80" s="35">
        <f>Main!H75*Mask!J$5</f>
        <v>0</v>
      </c>
      <c r="V80" s="35">
        <f>Main!I75*Mask!K$5</f>
        <v>0</v>
      </c>
      <c r="W80" s="35">
        <f>Main!J75*Mask!L$5</f>
        <v>0</v>
      </c>
      <c r="X80" s="35">
        <f>Main!K75*Mask!M$5</f>
        <v>0</v>
      </c>
      <c r="Y80" s="35">
        <f>Main!L75*Mask!N$5</f>
        <v>0</v>
      </c>
      <c r="Z80" s="35">
        <f>Main!M75*Mask!O$5</f>
        <v>0</v>
      </c>
      <c r="AA80" s="35">
        <f>Main!N75*Mask!P$5</f>
        <v>0</v>
      </c>
      <c r="AB80" s="35">
        <f>Main!O75*Mask!Q$5</f>
        <v>0</v>
      </c>
      <c r="AC80" s="35">
        <f>Main!P75*Mask!R$5</f>
        <v>0</v>
      </c>
      <c r="AD80" s="35">
        <f>Main!Q75*Mask!S$5</f>
        <v>0</v>
      </c>
      <c r="AE80" s="35">
        <f>Main!R75*Mask!T$5</f>
        <v>0</v>
      </c>
      <c r="AF80" s="35">
        <f>Main!S75*Mask!U$5</f>
        <v>0</v>
      </c>
      <c r="AG80" s="35">
        <f>Main!T75*Mask!V$5</f>
        <v>0</v>
      </c>
      <c r="AH80" s="35">
        <f>Main!U75*Mask!W$5</f>
        <v>0</v>
      </c>
      <c r="AI80" s="35">
        <f>Main!V75*Mask!X$5</f>
        <v>0</v>
      </c>
      <c r="AJ80" s="35">
        <f>Main!W75*Mask!Y$5</f>
        <v>0</v>
      </c>
      <c r="AK80" s="35">
        <f>Main!X75*Mask!Z$5</f>
        <v>0</v>
      </c>
      <c r="AL80" s="35">
        <f>Main!Y75*Mask!AA$5</f>
        <v>0</v>
      </c>
      <c r="AM80" s="35">
        <f>Main!Z75*Mask!AB$5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11"/>
        <v>0</v>
      </c>
      <c r="N81" s="6" t="str">
        <f>Main!$A76&amp;Main!$B76</f>
        <v/>
      </c>
      <c r="O81" s="133">
        <f t="shared" si="12"/>
        <v>0</v>
      </c>
      <c r="P81" s="138">
        <f t="shared" si="13"/>
        <v>30</v>
      </c>
      <c r="Q81" s="138" t="str">
        <f ca="1">IF(Main!$AY76&lt;&gt;"#",$P81-Main!$AY76,"#")</f>
        <v>#</v>
      </c>
      <c r="R81" s="35">
        <f>Main!E76*Mask!G$5</f>
        <v>0</v>
      </c>
      <c r="S81" s="35">
        <f>Main!F76*Mask!H$5</f>
        <v>0</v>
      </c>
      <c r="T81" s="35">
        <f>Main!G76*Mask!I$5</f>
        <v>0</v>
      </c>
      <c r="U81" s="35">
        <f>Main!H76*Mask!J$5</f>
        <v>0</v>
      </c>
      <c r="V81" s="35">
        <f>Main!I76*Mask!K$5</f>
        <v>0</v>
      </c>
      <c r="W81" s="35">
        <f>Main!J76*Mask!L$5</f>
        <v>0</v>
      </c>
      <c r="X81" s="35">
        <f>Main!K76*Mask!M$5</f>
        <v>0</v>
      </c>
      <c r="Y81" s="35">
        <f>Main!L76*Mask!N$5</f>
        <v>0</v>
      </c>
      <c r="Z81" s="35">
        <f>Main!M76*Mask!O$5</f>
        <v>0</v>
      </c>
      <c r="AA81" s="35">
        <f>Main!N76*Mask!P$5</f>
        <v>0</v>
      </c>
      <c r="AB81" s="35">
        <f>Main!O76*Mask!Q$5</f>
        <v>0</v>
      </c>
      <c r="AC81" s="35">
        <f>Main!P76*Mask!R$5</f>
        <v>0</v>
      </c>
      <c r="AD81" s="35">
        <f>Main!Q76*Mask!S$5</f>
        <v>0</v>
      </c>
      <c r="AE81" s="35">
        <f>Main!R76*Mask!T$5</f>
        <v>0</v>
      </c>
      <c r="AF81" s="35">
        <f>Main!S76*Mask!U$5</f>
        <v>0</v>
      </c>
      <c r="AG81" s="35">
        <f>Main!T76*Mask!V$5</f>
        <v>0</v>
      </c>
      <c r="AH81" s="35">
        <f>Main!U76*Mask!W$5</f>
        <v>0</v>
      </c>
      <c r="AI81" s="35">
        <f>Main!V76*Mask!X$5</f>
        <v>0</v>
      </c>
      <c r="AJ81" s="35">
        <f>Main!W76*Mask!Y$5</f>
        <v>0</v>
      </c>
      <c r="AK81" s="35">
        <f>Main!X76*Mask!Z$5</f>
        <v>0</v>
      </c>
      <c r="AL81" s="35">
        <f>Main!Y76*Mask!AA$5</f>
        <v>0</v>
      </c>
      <c r="AM81" s="35">
        <f>Main!Z76*Mask!AB$5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11"/>
        <v>0</v>
      </c>
      <c r="N82" s="6" t="str">
        <f>Main!$A77&amp;Main!$B77</f>
        <v/>
      </c>
      <c r="O82" s="133">
        <f t="shared" si="12"/>
        <v>0</v>
      </c>
      <c r="P82" s="138">
        <f t="shared" si="13"/>
        <v>30</v>
      </c>
      <c r="Q82" s="138" t="str">
        <f ca="1">IF(Main!$AY77&lt;&gt;"#",$P82-Main!$AY77,"#")</f>
        <v>#</v>
      </c>
      <c r="R82" s="35">
        <f>Main!E77*Mask!G$5</f>
        <v>0</v>
      </c>
      <c r="S82" s="35">
        <f>Main!F77*Mask!H$5</f>
        <v>0</v>
      </c>
      <c r="T82" s="35">
        <f>Main!G77*Mask!I$5</f>
        <v>0</v>
      </c>
      <c r="U82" s="35">
        <f>Main!H77*Mask!J$5</f>
        <v>0</v>
      </c>
      <c r="V82" s="35">
        <f>Main!I77*Mask!K$5</f>
        <v>0</v>
      </c>
      <c r="W82" s="35">
        <f>Main!J77*Mask!L$5</f>
        <v>0</v>
      </c>
      <c r="X82" s="35">
        <f>Main!K77*Mask!M$5</f>
        <v>0</v>
      </c>
      <c r="Y82" s="35">
        <f>Main!L77*Mask!N$5</f>
        <v>0</v>
      </c>
      <c r="Z82" s="35">
        <f>Main!M77*Mask!O$5</f>
        <v>0</v>
      </c>
      <c r="AA82" s="35">
        <f>Main!N77*Mask!P$5</f>
        <v>0</v>
      </c>
      <c r="AB82" s="35">
        <f>Main!O77*Mask!Q$5</f>
        <v>0</v>
      </c>
      <c r="AC82" s="35">
        <f>Main!P77*Mask!R$5</f>
        <v>0</v>
      </c>
      <c r="AD82" s="35">
        <f>Main!Q77*Mask!S$5</f>
        <v>0</v>
      </c>
      <c r="AE82" s="35">
        <f>Main!R77*Mask!T$5</f>
        <v>0</v>
      </c>
      <c r="AF82" s="35">
        <f>Main!S77*Mask!U$5</f>
        <v>0</v>
      </c>
      <c r="AG82" s="35">
        <f>Main!T77*Mask!V$5</f>
        <v>0</v>
      </c>
      <c r="AH82" s="35">
        <f>Main!U77*Mask!W$5</f>
        <v>0</v>
      </c>
      <c r="AI82" s="35">
        <f>Main!V77*Mask!X$5</f>
        <v>0</v>
      </c>
      <c r="AJ82" s="35">
        <f>Main!W77*Mask!Y$5</f>
        <v>0</v>
      </c>
      <c r="AK82" s="35">
        <f>Main!X77*Mask!Z$5</f>
        <v>0</v>
      </c>
      <c r="AL82" s="35">
        <f>Main!Y77*Mask!AA$5</f>
        <v>0</v>
      </c>
      <c r="AM82" s="35">
        <f>Main!Z77*Mask!AB$5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11"/>
        <v>0</v>
      </c>
      <c r="N83" s="6" t="str">
        <f>Main!$A78&amp;Main!$B78</f>
        <v/>
      </c>
      <c r="O83" s="133">
        <f t="shared" si="12"/>
        <v>0</v>
      </c>
      <c r="P83" s="138">
        <f t="shared" si="13"/>
        <v>30</v>
      </c>
      <c r="Q83" s="138" t="str">
        <f ca="1">IF(Main!$AY78&lt;&gt;"#",$P83-Main!$AY78,"#")</f>
        <v>#</v>
      </c>
      <c r="R83" s="35">
        <f>Main!E78*Mask!G$5</f>
        <v>0</v>
      </c>
      <c r="S83" s="35">
        <f>Main!F78*Mask!H$5</f>
        <v>0</v>
      </c>
      <c r="T83" s="35">
        <f>Main!G78*Mask!I$5</f>
        <v>0</v>
      </c>
      <c r="U83" s="35">
        <f>Main!H78*Mask!J$5</f>
        <v>0</v>
      </c>
      <c r="V83" s="35">
        <f>Main!I78*Mask!K$5</f>
        <v>0</v>
      </c>
      <c r="W83" s="35">
        <f>Main!J78*Mask!L$5</f>
        <v>0</v>
      </c>
      <c r="X83" s="35">
        <f>Main!K78*Mask!M$5</f>
        <v>0</v>
      </c>
      <c r="Y83" s="35">
        <f>Main!L78*Mask!N$5</f>
        <v>0</v>
      </c>
      <c r="Z83" s="35">
        <f>Main!M78*Mask!O$5</f>
        <v>0</v>
      </c>
      <c r="AA83" s="35">
        <f>Main!N78*Mask!P$5</f>
        <v>0</v>
      </c>
      <c r="AB83" s="35">
        <f>Main!O78*Mask!Q$5</f>
        <v>0</v>
      </c>
      <c r="AC83" s="35">
        <f>Main!P78*Mask!R$5</f>
        <v>0</v>
      </c>
      <c r="AD83" s="35">
        <f>Main!Q78*Mask!S$5</f>
        <v>0</v>
      </c>
      <c r="AE83" s="35">
        <f>Main!R78*Mask!T$5</f>
        <v>0</v>
      </c>
      <c r="AF83" s="35">
        <f>Main!S78*Mask!U$5</f>
        <v>0</v>
      </c>
      <c r="AG83" s="35">
        <f>Main!T78*Mask!V$5</f>
        <v>0</v>
      </c>
      <c r="AH83" s="35">
        <f>Main!U78*Mask!W$5</f>
        <v>0</v>
      </c>
      <c r="AI83" s="35">
        <f>Main!V78*Mask!X$5</f>
        <v>0</v>
      </c>
      <c r="AJ83" s="35">
        <f>Main!W78*Mask!Y$5</f>
        <v>0</v>
      </c>
      <c r="AK83" s="35">
        <f>Main!X78*Mask!Z$5</f>
        <v>0</v>
      </c>
      <c r="AL83" s="35">
        <f>Main!Y78*Mask!AA$5</f>
        <v>0</v>
      </c>
      <c r="AM83" s="35">
        <f>Main!Z78*Mask!AB$5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11"/>
        <v>0</v>
      </c>
      <c r="N84" s="6" t="str">
        <f>Main!$A79&amp;Main!$B79</f>
        <v/>
      </c>
      <c r="O84" s="133">
        <f t="shared" si="12"/>
        <v>0</v>
      </c>
      <c r="P84" s="138">
        <f t="shared" si="13"/>
        <v>30</v>
      </c>
      <c r="Q84" s="138" t="str">
        <f ca="1">IF(Main!$AY79&lt;&gt;"#",$P84-Main!$AY79,"#")</f>
        <v>#</v>
      </c>
      <c r="R84" s="35">
        <f>Main!E79*Mask!G$5</f>
        <v>0</v>
      </c>
      <c r="S84" s="35">
        <f>Main!F79*Mask!H$5</f>
        <v>0</v>
      </c>
      <c r="T84" s="35">
        <f>Main!G79*Mask!I$5</f>
        <v>0</v>
      </c>
      <c r="U84" s="35">
        <f>Main!H79*Mask!J$5</f>
        <v>0</v>
      </c>
      <c r="V84" s="35">
        <f>Main!I79*Mask!K$5</f>
        <v>0</v>
      </c>
      <c r="W84" s="35">
        <f>Main!J79*Mask!L$5</f>
        <v>0</v>
      </c>
      <c r="X84" s="35">
        <f>Main!K79*Mask!M$5</f>
        <v>0</v>
      </c>
      <c r="Y84" s="35">
        <f>Main!L79*Mask!N$5</f>
        <v>0</v>
      </c>
      <c r="Z84" s="35">
        <f>Main!M79*Mask!O$5</f>
        <v>0</v>
      </c>
      <c r="AA84" s="35">
        <f>Main!N79*Mask!P$5</f>
        <v>0</v>
      </c>
      <c r="AB84" s="35">
        <f>Main!O79*Mask!Q$5</f>
        <v>0</v>
      </c>
      <c r="AC84" s="35">
        <f>Main!P79*Mask!R$5</f>
        <v>0</v>
      </c>
      <c r="AD84" s="35">
        <f>Main!Q79*Mask!S$5</f>
        <v>0</v>
      </c>
      <c r="AE84" s="35">
        <f>Main!R79*Mask!T$5</f>
        <v>0</v>
      </c>
      <c r="AF84" s="35">
        <f>Main!S79*Mask!U$5</f>
        <v>0</v>
      </c>
      <c r="AG84" s="35">
        <f>Main!T79*Mask!V$5</f>
        <v>0</v>
      </c>
      <c r="AH84" s="35">
        <f>Main!U79*Mask!W$5</f>
        <v>0</v>
      </c>
      <c r="AI84" s="35">
        <f>Main!V79*Mask!X$5</f>
        <v>0</v>
      </c>
      <c r="AJ84" s="35">
        <f>Main!W79*Mask!Y$5</f>
        <v>0</v>
      </c>
      <c r="AK84" s="35">
        <f>Main!X79*Mask!Z$5</f>
        <v>0</v>
      </c>
      <c r="AL84" s="35">
        <f>Main!Y79*Mask!AA$5</f>
        <v>0</v>
      </c>
      <c r="AM84" s="35">
        <f>Main!Z79*Mask!AB$5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11"/>
        <v>0</v>
      </c>
      <c r="N85" s="6" t="str">
        <f>Main!$A80&amp;Main!$B80</f>
        <v/>
      </c>
      <c r="O85" s="133">
        <f t="shared" si="12"/>
        <v>0</v>
      </c>
      <c r="P85" s="138">
        <f t="shared" si="13"/>
        <v>30</v>
      </c>
      <c r="Q85" s="138" t="str">
        <f ca="1">IF(Main!$AY80&lt;&gt;"#",$P85-Main!$AY80,"#")</f>
        <v>#</v>
      </c>
      <c r="R85" s="35">
        <f>Main!E80*Mask!G$5</f>
        <v>0</v>
      </c>
      <c r="S85" s="35">
        <f>Main!F80*Mask!H$5</f>
        <v>0</v>
      </c>
      <c r="T85" s="35">
        <f>Main!G80*Mask!I$5</f>
        <v>0</v>
      </c>
      <c r="U85" s="35">
        <f>Main!H80*Mask!J$5</f>
        <v>0</v>
      </c>
      <c r="V85" s="35">
        <f>Main!I80*Mask!K$5</f>
        <v>0</v>
      </c>
      <c r="W85" s="35">
        <f>Main!J80*Mask!L$5</f>
        <v>0</v>
      </c>
      <c r="X85" s="35">
        <f>Main!K80*Mask!M$5</f>
        <v>0</v>
      </c>
      <c r="Y85" s="35">
        <f>Main!L80*Mask!N$5</f>
        <v>0</v>
      </c>
      <c r="Z85" s="35">
        <f>Main!M80*Mask!O$5</f>
        <v>0</v>
      </c>
      <c r="AA85" s="35">
        <f>Main!N80*Mask!P$5</f>
        <v>0</v>
      </c>
      <c r="AB85" s="35">
        <f>Main!O80*Mask!Q$5</f>
        <v>0</v>
      </c>
      <c r="AC85" s="35">
        <f>Main!P80*Mask!R$5</f>
        <v>0</v>
      </c>
      <c r="AD85" s="35">
        <f>Main!Q80*Mask!S$5</f>
        <v>0</v>
      </c>
      <c r="AE85" s="35">
        <f>Main!R80*Mask!T$5</f>
        <v>0</v>
      </c>
      <c r="AF85" s="35">
        <f>Main!S80*Mask!U$5</f>
        <v>0</v>
      </c>
      <c r="AG85" s="35">
        <f>Main!T80*Mask!V$5</f>
        <v>0</v>
      </c>
      <c r="AH85" s="35">
        <f>Main!U80*Mask!W$5</f>
        <v>0</v>
      </c>
      <c r="AI85" s="35">
        <f>Main!V80*Mask!X$5</f>
        <v>0</v>
      </c>
      <c r="AJ85" s="35">
        <f>Main!W80*Mask!Y$5</f>
        <v>0</v>
      </c>
      <c r="AK85" s="35">
        <f>Main!X80*Mask!Z$5</f>
        <v>0</v>
      </c>
      <c r="AL85" s="35">
        <f>Main!Y80*Mask!AA$5</f>
        <v>0</v>
      </c>
      <c r="AM85" s="35">
        <f>Main!Z80*Mask!AB$5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11"/>
        <v>0</v>
      </c>
      <c r="N86" s="6" t="str">
        <f>Main!$A81&amp;Main!$B81</f>
        <v/>
      </c>
      <c r="O86" s="133">
        <f t="shared" si="12"/>
        <v>0</v>
      </c>
      <c r="P86" s="138">
        <f t="shared" si="13"/>
        <v>30</v>
      </c>
      <c r="Q86" s="138" t="str">
        <f ca="1">IF(Main!$AY81&lt;&gt;"#",$P86-Main!$AY81,"#")</f>
        <v>#</v>
      </c>
      <c r="R86" s="35">
        <f>Main!E81*Mask!G$5</f>
        <v>0</v>
      </c>
      <c r="S86" s="35">
        <f>Main!F81*Mask!H$5</f>
        <v>0</v>
      </c>
      <c r="T86" s="35">
        <f>Main!G81*Mask!I$5</f>
        <v>0</v>
      </c>
      <c r="U86" s="35">
        <f>Main!H81*Mask!J$5</f>
        <v>0</v>
      </c>
      <c r="V86" s="35">
        <f>Main!I81*Mask!K$5</f>
        <v>0</v>
      </c>
      <c r="W86" s="35">
        <f>Main!J81*Mask!L$5</f>
        <v>0</v>
      </c>
      <c r="X86" s="35">
        <f>Main!K81*Mask!M$5</f>
        <v>0</v>
      </c>
      <c r="Y86" s="35">
        <f>Main!L81*Mask!N$5</f>
        <v>0</v>
      </c>
      <c r="Z86" s="35">
        <f>Main!M81*Mask!O$5</f>
        <v>0</v>
      </c>
      <c r="AA86" s="35">
        <f>Main!N81*Mask!P$5</f>
        <v>0</v>
      </c>
      <c r="AB86" s="35">
        <f>Main!O81*Mask!Q$5</f>
        <v>0</v>
      </c>
      <c r="AC86" s="35">
        <f>Main!P81*Mask!R$5</f>
        <v>0</v>
      </c>
      <c r="AD86" s="35">
        <f>Main!Q81*Mask!S$5</f>
        <v>0</v>
      </c>
      <c r="AE86" s="35">
        <f>Main!R81*Mask!T$5</f>
        <v>0</v>
      </c>
      <c r="AF86" s="35">
        <f>Main!S81*Mask!U$5</f>
        <v>0</v>
      </c>
      <c r="AG86" s="35">
        <f>Main!T81*Mask!V$5</f>
        <v>0</v>
      </c>
      <c r="AH86" s="35">
        <f>Main!U81*Mask!W$5</f>
        <v>0</v>
      </c>
      <c r="AI86" s="35">
        <f>Main!V81*Mask!X$5</f>
        <v>0</v>
      </c>
      <c r="AJ86" s="35">
        <f>Main!W81*Mask!Y$5</f>
        <v>0</v>
      </c>
      <c r="AK86" s="35">
        <f>Main!X81*Mask!Z$5</f>
        <v>0</v>
      </c>
      <c r="AL86" s="35">
        <f>Main!Y81*Mask!AA$5</f>
        <v>0</v>
      </c>
      <c r="AM86" s="35">
        <f>Main!Z81*Mask!AB$5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11"/>
        <v>0</v>
      </c>
      <c r="N87" s="6" t="str">
        <f>Main!$A82&amp;Main!$B82</f>
        <v/>
      </c>
      <c r="O87" s="133">
        <f t="shared" si="12"/>
        <v>0</v>
      </c>
      <c r="P87" s="138">
        <f t="shared" si="13"/>
        <v>30</v>
      </c>
      <c r="Q87" s="138" t="str">
        <f ca="1">IF(Main!$AY82&lt;&gt;"#",$P87-Main!$AY82,"#")</f>
        <v>#</v>
      </c>
      <c r="R87" s="35">
        <f>Main!E82*Mask!G$5</f>
        <v>0</v>
      </c>
      <c r="S87" s="35">
        <f>Main!F82*Mask!H$5</f>
        <v>0</v>
      </c>
      <c r="T87" s="35">
        <f>Main!G82*Mask!I$5</f>
        <v>0</v>
      </c>
      <c r="U87" s="35">
        <f>Main!H82*Mask!J$5</f>
        <v>0</v>
      </c>
      <c r="V87" s="35">
        <f>Main!I82*Mask!K$5</f>
        <v>0</v>
      </c>
      <c r="W87" s="35">
        <f>Main!J82*Mask!L$5</f>
        <v>0</v>
      </c>
      <c r="X87" s="35">
        <f>Main!K82*Mask!M$5</f>
        <v>0</v>
      </c>
      <c r="Y87" s="35">
        <f>Main!L82*Mask!N$5</f>
        <v>0</v>
      </c>
      <c r="Z87" s="35">
        <f>Main!M82*Mask!O$5</f>
        <v>0</v>
      </c>
      <c r="AA87" s="35">
        <f>Main!N82*Mask!P$5</f>
        <v>0</v>
      </c>
      <c r="AB87" s="35">
        <f>Main!O82*Mask!Q$5</f>
        <v>0</v>
      </c>
      <c r="AC87" s="35">
        <f>Main!P82*Mask!R$5</f>
        <v>0</v>
      </c>
      <c r="AD87" s="35">
        <f>Main!Q82*Mask!S$5</f>
        <v>0</v>
      </c>
      <c r="AE87" s="35">
        <f>Main!R82*Mask!T$5</f>
        <v>0</v>
      </c>
      <c r="AF87" s="35">
        <f>Main!S82*Mask!U$5</f>
        <v>0</v>
      </c>
      <c r="AG87" s="35">
        <f>Main!T82*Mask!V$5</f>
        <v>0</v>
      </c>
      <c r="AH87" s="35">
        <f>Main!U82*Mask!W$5</f>
        <v>0</v>
      </c>
      <c r="AI87" s="35">
        <f>Main!V82*Mask!X$5</f>
        <v>0</v>
      </c>
      <c r="AJ87" s="35">
        <f>Main!W82*Mask!Y$5</f>
        <v>0</v>
      </c>
      <c r="AK87" s="35">
        <f>Main!X82*Mask!Z$5</f>
        <v>0</v>
      </c>
      <c r="AL87" s="35">
        <f>Main!Y82*Mask!AA$5</f>
        <v>0</v>
      </c>
      <c r="AM87" s="35">
        <f>Main!Z82*Mask!AB$5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11"/>
        <v>0</v>
      </c>
      <c r="N88" s="6" t="str">
        <f>Main!$A83&amp;Main!$B83</f>
        <v/>
      </c>
      <c r="O88" s="133">
        <f t="shared" si="12"/>
        <v>0</v>
      </c>
      <c r="P88" s="138">
        <f t="shared" si="13"/>
        <v>30</v>
      </c>
      <c r="Q88" s="138" t="str">
        <f ca="1">IF(Main!$AY83&lt;&gt;"#",$P88-Main!$AY83,"#")</f>
        <v>#</v>
      </c>
      <c r="R88" s="35">
        <f>Main!E83*Mask!G$5</f>
        <v>0</v>
      </c>
      <c r="S88" s="35">
        <f>Main!F83*Mask!H$5</f>
        <v>0</v>
      </c>
      <c r="T88" s="35">
        <f>Main!G83*Mask!I$5</f>
        <v>0</v>
      </c>
      <c r="U88" s="35">
        <f>Main!H83*Mask!J$5</f>
        <v>0</v>
      </c>
      <c r="V88" s="35">
        <f>Main!I83*Mask!K$5</f>
        <v>0</v>
      </c>
      <c r="W88" s="35">
        <f>Main!J83*Mask!L$5</f>
        <v>0</v>
      </c>
      <c r="X88" s="35">
        <f>Main!K83*Mask!M$5</f>
        <v>0</v>
      </c>
      <c r="Y88" s="35">
        <f>Main!L83*Mask!N$5</f>
        <v>0</v>
      </c>
      <c r="Z88" s="35">
        <f>Main!M83*Mask!O$5</f>
        <v>0</v>
      </c>
      <c r="AA88" s="35">
        <f>Main!N83*Mask!P$5</f>
        <v>0</v>
      </c>
      <c r="AB88" s="35">
        <f>Main!O83*Mask!Q$5</f>
        <v>0</v>
      </c>
      <c r="AC88" s="35">
        <f>Main!P83*Mask!R$5</f>
        <v>0</v>
      </c>
      <c r="AD88" s="35">
        <f>Main!Q83*Mask!S$5</f>
        <v>0</v>
      </c>
      <c r="AE88" s="35">
        <f>Main!R83*Mask!T$5</f>
        <v>0</v>
      </c>
      <c r="AF88" s="35">
        <f>Main!S83*Mask!U$5</f>
        <v>0</v>
      </c>
      <c r="AG88" s="35">
        <f>Main!T83*Mask!V$5</f>
        <v>0</v>
      </c>
      <c r="AH88" s="35">
        <f>Main!U83*Mask!W$5</f>
        <v>0</v>
      </c>
      <c r="AI88" s="35">
        <f>Main!V83*Mask!X$5</f>
        <v>0</v>
      </c>
      <c r="AJ88" s="35">
        <f>Main!W83*Mask!Y$5</f>
        <v>0</v>
      </c>
      <c r="AK88" s="35">
        <f>Main!X83*Mask!Z$5</f>
        <v>0</v>
      </c>
      <c r="AL88" s="35">
        <f>Main!Y83*Mask!AA$5</f>
        <v>0</v>
      </c>
      <c r="AM88" s="35">
        <f>Main!Z83*Mask!AB$5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11"/>
        <v>0</v>
      </c>
      <c r="N89" s="6" t="str">
        <f>Main!$A84&amp;Main!$B84</f>
        <v/>
      </c>
      <c r="O89" s="133">
        <f t="shared" si="12"/>
        <v>0</v>
      </c>
      <c r="P89" s="138">
        <f t="shared" si="13"/>
        <v>30</v>
      </c>
      <c r="Q89" s="138" t="str">
        <f ca="1">IF(Main!$AY84&lt;&gt;"#",$P89-Main!$AY84,"#")</f>
        <v>#</v>
      </c>
      <c r="R89" s="35">
        <f>Main!E84*Mask!G$5</f>
        <v>0</v>
      </c>
      <c r="S89" s="35">
        <f>Main!F84*Mask!H$5</f>
        <v>0</v>
      </c>
      <c r="T89" s="35">
        <f>Main!G84*Mask!I$5</f>
        <v>0</v>
      </c>
      <c r="U89" s="35">
        <f>Main!H84*Mask!J$5</f>
        <v>0</v>
      </c>
      <c r="V89" s="35">
        <f>Main!I84*Mask!K$5</f>
        <v>0</v>
      </c>
      <c r="W89" s="35">
        <f>Main!J84*Mask!L$5</f>
        <v>0</v>
      </c>
      <c r="X89" s="35">
        <f>Main!K84*Mask!M$5</f>
        <v>0</v>
      </c>
      <c r="Y89" s="35">
        <f>Main!L84*Mask!N$5</f>
        <v>0</v>
      </c>
      <c r="Z89" s="35">
        <f>Main!M84*Mask!O$5</f>
        <v>0</v>
      </c>
      <c r="AA89" s="35">
        <f>Main!N84*Mask!P$5</f>
        <v>0</v>
      </c>
      <c r="AB89" s="35">
        <f>Main!O84*Mask!Q$5</f>
        <v>0</v>
      </c>
      <c r="AC89" s="35">
        <f>Main!P84*Mask!R$5</f>
        <v>0</v>
      </c>
      <c r="AD89" s="35">
        <f>Main!Q84*Mask!S$5</f>
        <v>0</v>
      </c>
      <c r="AE89" s="35">
        <f>Main!R84*Mask!T$5</f>
        <v>0</v>
      </c>
      <c r="AF89" s="35">
        <f>Main!S84*Mask!U$5</f>
        <v>0</v>
      </c>
      <c r="AG89" s="35">
        <f>Main!T84*Mask!V$5</f>
        <v>0</v>
      </c>
      <c r="AH89" s="35">
        <f>Main!U84*Mask!W$5</f>
        <v>0</v>
      </c>
      <c r="AI89" s="35">
        <f>Main!V84*Mask!X$5</f>
        <v>0</v>
      </c>
      <c r="AJ89" s="35">
        <f>Main!W84*Mask!Y$5</f>
        <v>0</v>
      </c>
      <c r="AK89" s="35">
        <f>Main!X84*Mask!Z$5</f>
        <v>0</v>
      </c>
      <c r="AL89" s="35">
        <f>Main!Y84*Mask!AA$5</f>
        <v>0</v>
      </c>
      <c r="AM89" s="35">
        <f>Main!Z84*Mask!AB$5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11"/>
        <v>0</v>
      </c>
      <c r="N90" s="6" t="str">
        <f>Main!$A85&amp;Main!$B85</f>
        <v/>
      </c>
      <c r="O90" s="133">
        <f t="shared" si="12"/>
        <v>0</v>
      </c>
      <c r="P90" s="138">
        <f t="shared" si="13"/>
        <v>30</v>
      </c>
      <c r="Q90" s="138" t="str">
        <f ca="1">IF(Main!$AY85&lt;&gt;"#",$P90-Main!$AY85,"#")</f>
        <v>#</v>
      </c>
      <c r="R90" s="35">
        <f>Main!E85*Mask!G$5</f>
        <v>0</v>
      </c>
      <c r="S90" s="35">
        <f>Main!F85*Mask!H$5</f>
        <v>0</v>
      </c>
      <c r="T90" s="35">
        <f>Main!G85*Mask!I$5</f>
        <v>0</v>
      </c>
      <c r="U90" s="35">
        <f>Main!H85*Mask!J$5</f>
        <v>0</v>
      </c>
      <c r="V90" s="35">
        <f>Main!I85*Mask!K$5</f>
        <v>0</v>
      </c>
      <c r="W90" s="35">
        <f>Main!J85*Mask!L$5</f>
        <v>0</v>
      </c>
      <c r="X90" s="35">
        <f>Main!K85*Mask!M$5</f>
        <v>0</v>
      </c>
      <c r="Y90" s="35">
        <f>Main!L85*Mask!N$5</f>
        <v>0</v>
      </c>
      <c r="Z90" s="35">
        <f>Main!M85*Mask!O$5</f>
        <v>0</v>
      </c>
      <c r="AA90" s="35">
        <f>Main!N85*Mask!P$5</f>
        <v>0</v>
      </c>
      <c r="AB90" s="35">
        <f>Main!O85*Mask!Q$5</f>
        <v>0</v>
      </c>
      <c r="AC90" s="35">
        <f>Main!P85*Mask!R$5</f>
        <v>0</v>
      </c>
      <c r="AD90" s="35">
        <f>Main!Q85*Mask!S$5</f>
        <v>0</v>
      </c>
      <c r="AE90" s="35">
        <f>Main!R85*Mask!T$5</f>
        <v>0</v>
      </c>
      <c r="AF90" s="35">
        <f>Main!S85*Mask!U$5</f>
        <v>0</v>
      </c>
      <c r="AG90" s="35">
        <f>Main!T85*Mask!V$5</f>
        <v>0</v>
      </c>
      <c r="AH90" s="35">
        <f>Main!U85*Mask!W$5</f>
        <v>0</v>
      </c>
      <c r="AI90" s="35">
        <f>Main!V85*Mask!X$5</f>
        <v>0</v>
      </c>
      <c r="AJ90" s="35">
        <f>Main!W85*Mask!Y$5</f>
        <v>0</v>
      </c>
      <c r="AK90" s="35">
        <f>Main!X85*Mask!Z$5</f>
        <v>0</v>
      </c>
      <c r="AL90" s="35">
        <f>Main!Y85*Mask!AA$5</f>
        <v>0</v>
      </c>
      <c r="AM90" s="35">
        <f>Main!Z85*Mask!AB$5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11"/>
        <v>0</v>
      </c>
      <c r="N91" s="6" t="str">
        <f>Main!$A86&amp;Main!$B86</f>
        <v/>
      </c>
      <c r="O91" s="133">
        <f t="shared" si="12"/>
        <v>0</v>
      </c>
      <c r="P91" s="138">
        <f t="shared" si="13"/>
        <v>30</v>
      </c>
      <c r="Q91" s="138" t="str">
        <f ca="1">IF(Main!$AY86&lt;&gt;"#",$P91-Main!$AY86,"#")</f>
        <v>#</v>
      </c>
      <c r="R91" s="35">
        <f>Main!E86*Mask!G$5</f>
        <v>0</v>
      </c>
      <c r="S91" s="35">
        <f>Main!F86*Mask!H$5</f>
        <v>0</v>
      </c>
      <c r="T91" s="35">
        <f>Main!G86*Mask!I$5</f>
        <v>0</v>
      </c>
      <c r="U91" s="35">
        <f>Main!H86*Mask!J$5</f>
        <v>0</v>
      </c>
      <c r="V91" s="35">
        <f>Main!I86*Mask!K$5</f>
        <v>0</v>
      </c>
      <c r="W91" s="35">
        <f>Main!J86*Mask!L$5</f>
        <v>0</v>
      </c>
      <c r="X91" s="35">
        <f>Main!K86*Mask!M$5</f>
        <v>0</v>
      </c>
      <c r="Y91" s="35">
        <f>Main!L86*Mask!N$5</f>
        <v>0</v>
      </c>
      <c r="Z91" s="35">
        <f>Main!M86*Mask!O$5</f>
        <v>0</v>
      </c>
      <c r="AA91" s="35">
        <f>Main!N86*Mask!P$5</f>
        <v>0</v>
      </c>
      <c r="AB91" s="35">
        <f>Main!O86*Mask!Q$5</f>
        <v>0</v>
      </c>
      <c r="AC91" s="35">
        <f>Main!P86*Mask!R$5</f>
        <v>0</v>
      </c>
      <c r="AD91" s="35">
        <f>Main!Q86*Mask!S$5</f>
        <v>0</v>
      </c>
      <c r="AE91" s="35">
        <f>Main!R86*Mask!T$5</f>
        <v>0</v>
      </c>
      <c r="AF91" s="35">
        <f>Main!S86*Mask!U$5</f>
        <v>0</v>
      </c>
      <c r="AG91" s="35">
        <f>Main!T86*Mask!V$5</f>
        <v>0</v>
      </c>
      <c r="AH91" s="35">
        <f>Main!U86*Mask!W$5</f>
        <v>0</v>
      </c>
      <c r="AI91" s="35">
        <f>Main!V86*Mask!X$5</f>
        <v>0</v>
      </c>
      <c r="AJ91" s="35">
        <f>Main!W86*Mask!Y$5</f>
        <v>0</v>
      </c>
      <c r="AK91" s="35">
        <f>Main!X86*Mask!Z$5</f>
        <v>0</v>
      </c>
      <c r="AL91" s="35">
        <f>Main!Y86*Mask!AA$5</f>
        <v>0</v>
      </c>
      <c r="AM91" s="35">
        <f>Main!Z86*Mask!AB$5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11"/>
        <v>0</v>
      </c>
      <c r="N92" s="6" t="str">
        <f>Main!$A87&amp;Main!$B87</f>
        <v/>
      </c>
      <c r="O92" s="133">
        <f t="shared" si="12"/>
        <v>0</v>
      </c>
      <c r="P92" s="138">
        <f t="shared" si="13"/>
        <v>30</v>
      </c>
      <c r="Q92" s="138" t="str">
        <f ca="1">IF(Main!$AY87&lt;&gt;"#",$P92-Main!$AY87,"#")</f>
        <v>#</v>
      </c>
      <c r="R92" s="35">
        <f>Main!E87*Mask!G$5</f>
        <v>0</v>
      </c>
      <c r="S92" s="35">
        <f>Main!F87*Mask!H$5</f>
        <v>0</v>
      </c>
      <c r="T92" s="35">
        <f>Main!G87*Mask!I$5</f>
        <v>0</v>
      </c>
      <c r="U92" s="35">
        <f>Main!H87*Mask!J$5</f>
        <v>0</v>
      </c>
      <c r="V92" s="35">
        <f>Main!I87*Mask!K$5</f>
        <v>0</v>
      </c>
      <c r="W92" s="35">
        <f>Main!J87*Mask!L$5</f>
        <v>0</v>
      </c>
      <c r="X92" s="35">
        <f>Main!K87*Mask!M$5</f>
        <v>0</v>
      </c>
      <c r="Y92" s="35">
        <f>Main!L87*Mask!N$5</f>
        <v>0</v>
      </c>
      <c r="Z92" s="35">
        <f>Main!M87*Mask!O$5</f>
        <v>0</v>
      </c>
      <c r="AA92" s="35">
        <f>Main!N87*Mask!P$5</f>
        <v>0</v>
      </c>
      <c r="AB92" s="35">
        <f>Main!O87*Mask!Q$5</f>
        <v>0</v>
      </c>
      <c r="AC92" s="35">
        <f>Main!P87*Mask!R$5</f>
        <v>0</v>
      </c>
      <c r="AD92" s="35">
        <f>Main!Q87*Mask!S$5</f>
        <v>0</v>
      </c>
      <c r="AE92" s="35">
        <f>Main!R87*Mask!T$5</f>
        <v>0</v>
      </c>
      <c r="AF92" s="35">
        <f>Main!S87*Mask!U$5</f>
        <v>0</v>
      </c>
      <c r="AG92" s="35">
        <f>Main!T87*Mask!V$5</f>
        <v>0</v>
      </c>
      <c r="AH92" s="35">
        <f>Main!U87*Mask!W$5</f>
        <v>0</v>
      </c>
      <c r="AI92" s="35">
        <f>Main!V87*Mask!X$5</f>
        <v>0</v>
      </c>
      <c r="AJ92" s="35">
        <f>Main!W87*Mask!Y$5</f>
        <v>0</v>
      </c>
      <c r="AK92" s="35">
        <f>Main!X87*Mask!Z$5</f>
        <v>0</v>
      </c>
      <c r="AL92" s="35">
        <f>Main!Y87*Mask!AA$5</f>
        <v>0</v>
      </c>
      <c r="AM92" s="35">
        <f>Main!Z87*Mask!AB$5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11"/>
        <v>0</v>
      </c>
      <c r="N93" s="6" t="str">
        <f>Main!$A88&amp;Main!$B88</f>
        <v/>
      </c>
      <c r="O93" s="133">
        <f t="shared" si="12"/>
        <v>0</v>
      </c>
      <c r="P93" s="138">
        <f t="shared" si="13"/>
        <v>30</v>
      </c>
      <c r="Q93" s="138" t="str">
        <f ca="1">IF(Main!$AY88&lt;&gt;"#",$P93-Main!$AY88,"#")</f>
        <v>#</v>
      </c>
      <c r="R93" s="35">
        <f>Main!E88*Mask!G$5</f>
        <v>0</v>
      </c>
      <c r="S93" s="35">
        <f>Main!F88*Mask!H$5</f>
        <v>0</v>
      </c>
      <c r="T93" s="35">
        <f>Main!G88*Mask!I$5</f>
        <v>0</v>
      </c>
      <c r="U93" s="35">
        <f>Main!H88*Mask!J$5</f>
        <v>0</v>
      </c>
      <c r="V93" s="35">
        <f>Main!I88*Mask!K$5</f>
        <v>0</v>
      </c>
      <c r="W93" s="35">
        <f>Main!J88*Mask!L$5</f>
        <v>0</v>
      </c>
      <c r="X93" s="35">
        <f>Main!K88*Mask!M$5</f>
        <v>0</v>
      </c>
      <c r="Y93" s="35">
        <f>Main!L88*Mask!N$5</f>
        <v>0</v>
      </c>
      <c r="Z93" s="35">
        <f>Main!M88*Mask!O$5</f>
        <v>0</v>
      </c>
      <c r="AA93" s="35">
        <f>Main!N88*Mask!P$5</f>
        <v>0</v>
      </c>
      <c r="AB93" s="35">
        <f>Main!O88*Mask!Q$5</f>
        <v>0</v>
      </c>
      <c r="AC93" s="35">
        <f>Main!P88*Mask!R$5</f>
        <v>0</v>
      </c>
      <c r="AD93" s="35">
        <f>Main!Q88*Mask!S$5</f>
        <v>0</v>
      </c>
      <c r="AE93" s="35">
        <f>Main!R88*Mask!T$5</f>
        <v>0</v>
      </c>
      <c r="AF93" s="35">
        <f>Main!S88*Mask!U$5</f>
        <v>0</v>
      </c>
      <c r="AG93" s="35">
        <f>Main!T88*Mask!V$5</f>
        <v>0</v>
      </c>
      <c r="AH93" s="35">
        <f>Main!U88*Mask!W$5</f>
        <v>0</v>
      </c>
      <c r="AI93" s="35">
        <f>Main!V88*Mask!X$5</f>
        <v>0</v>
      </c>
      <c r="AJ93" s="35">
        <f>Main!W88*Mask!Y$5</f>
        <v>0</v>
      </c>
      <c r="AK93" s="35">
        <f>Main!X88*Mask!Z$5</f>
        <v>0</v>
      </c>
      <c r="AL93" s="35">
        <f>Main!Y88*Mask!AA$5</f>
        <v>0</v>
      </c>
      <c r="AM93" s="35">
        <f>Main!Z88*Mask!AB$5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11"/>
        <v>0</v>
      </c>
      <c r="N94" s="6" t="str">
        <f>Main!$A89&amp;Main!$B89</f>
        <v/>
      </c>
      <c r="O94" s="133">
        <f t="shared" si="12"/>
        <v>0</v>
      </c>
      <c r="P94" s="138">
        <f t="shared" si="13"/>
        <v>30</v>
      </c>
      <c r="Q94" s="138" t="str">
        <f ca="1">IF(Main!$AY89&lt;&gt;"#",$P94-Main!$AY89,"#")</f>
        <v>#</v>
      </c>
      <c r="R94" s="35">
        <f>Main!E89*Mask!G$5</f>
        <v>0</v>
      </c>
      <c r="S94" s="35">
        <f>Main!F89*Mask!H$5</f>
        <v>0</v>
      </c>
      <c r="T94" s="35">
        <f>Main!G89*Mask!I$5</f>
        <v>0</v>
      </c>
      <c r="U94" s="35">
        <f>Main!H89*Mask!J$5</f>
        <v>0</v>
      </c>
      <c r="V94" s="35">
        <f>Main!I89*Mask!K$5</f>
        <v>0</v>
      </c>
      <c r="W94" s="35">
        <f>Main!J89*Mask!L$5</f>
        <v>0</v>
      </c>
      <c r="X94" s="35">
        <f>Main!K89*Mask!M$5</f>
        <v>0</v>
      </c>
      <c r="Y94" s="35">
        <f>Main!L89*Mask!N$5</f>
        <v>0</v>
      </c>
      <c r="Z94" s="35">
        <f>Main!M89*Mask!O$5</f>
        <v>0</v>
      </c>
      <c r="AA94" s="35">
        <f>Main!N89*Mask!P$5</f>
        <v>0</v>
      </c>
      <c r="AB94" s="35">
        <f>Main!O89*Mask!Q$5</f>
        <v>0</v>
      </c>
      <c r="AC94" s="35">
        <f>Main!P89*Mask!R$5</f>
        <v>0</v>
      </c>
      <c r="AD94" s="35">
        <f>Main!Q89*Mask!S$5</f>
        <v>0</v>
      </c>
      <c r="AE94" s="35">
        <f>Main!R89*Mask!T$5</f>
        <v>0</v>
      </c>
      <c r="AF94" s="35">
        <f>Main!S89*Mask!U$5</f>
        <v>0</v>
      </c>
      <c r="AG94" s="35">
        <f>Main!T89*Mask!V$5</f>
        <v>0</v>
      </c>
      <c r="AH94" s="35">
        <f>Main!U89*Mask!W$5</f>
        <v>0</v>
      </c>
      <c r="AI94" s="35">
        <f>Main!V89*Mask!X$5</f>
        <v>0</v>
      </c>
      <c r="AJ94" s="35">
        <f>Main!W89*Mask!Y$5</f>
        <v>0</v>
      </c>
      <c r="AK94" s="35">
        <f>Main!X89*Mask!Z$5</f>
        <v>0</v>
      </c>
      <c r="AL94" s="35">
        <f>Main!Y89*Mask!AA$5</f>
        <v>0</v>
      </c>
      <c r="AM94" s="35">
        <f>Main!Z89*Mask!AB$5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11"/>
        <v>0</v>
      </c>
      <c r="N95" s="6" t="str">
        <f>Main!$A90&amp;Main!$B90</f>
        <v/>
      </c>
      <c r="O95" s="133">
        <f t="shared" si="12"/>
        <v>0</v>
      </c>
      <c r="P95" s="138">
        <f t="shared" si="13"/>
        <v>30</v>
      </c>
      <c r="Q95" s="138" t="str">
        <f ca="1">IF(Main!$AY90&lt;&gt;"#",$P95-Main!$AY90,"#")</f>
        <v>#</v>
      </c>
      <c r="R95" s="35">
        <f>Main!E90*Mask!G$5</f>
        <v>0</v>
      </c>
      <c r="S95" s="35">
        <f>Main!F90*Mask!H$5</f>
        <v>0</v>
      </c>
      <c r="T95" s="35">
        <f>Main!G90*Mask!I$5</f>
        <v>0</v>
      </c>
      <c r="U95" s="35">
        <f>Main!H90*Mask!J$5</f>
        <v>0</v>
      </c>
      <c r="V95" s="35">
        <f>Main!I90*Mask!K$5</f>
        <v>0</v>
      </c>
      <c r="W95" s="35">
        <f>Main!J90*Mask!L$5</f>
        <v>0</v>
      </c>
      <c r="X95" s="35">
        <f>Main!K90*Mask!M$5</f>
        <v>0</v>
      </c>
      <c r="Y95" s="35">
        <f>Main!L90*Mask!N$5</f>
        <v>0</v>
      </c>
      <c r="Z95" s="35">
        <f>Main!M90*Mask!O$5</f>
        <v>0</v>
      </c>
      <c r="AA95" s="35">
        <f>Main!N90*Mask!P$5</f>
        <v>0</v>
      </c>
      <c r="AB95" s="35">
        <f>Main!O90*Mask!Q$5</f>
        <v>0</v>
      </c>
      <c r="AC95" s="35">
        <f>Main!P90*Mask!R$5</f>
        <v>0</v>
      </c>
      <c r="AD95" s="35">
        <f>Main!Q90*Mask!S$5</f>
        <v>0</v>
      </c>
      <c r="AE95" s="35">
        <f>Main!R90*Mask!T$5</f>
        <v>0</v>
      </c>
      <c r="AF95" s="35">
        <f>Main!S90*Mask!U$5</f>
        <v>0</v>
      </c>
      <c r="AG95" s="35">
        <f>Main!T90*Mask!V$5</f>
        <v>0</v>
      </c>
      <c r="AH95" s="35">
        <f>Main!U90*Mask!W$5</f>
        <v>0</v>
      </c>
      <c r="AI95" s="35">
        <f>Main!V90*Mask!X$5</f>
        <v>0</v>
      </c>
      <c r="AJ95" s="35">
        <f>Main!W90*Mask!Y$5</f>
        <v>0</v>
      </c>
      <c r="AK95" s="35">
        <f>Main!X90*Mask!Z$5</f>
        <v>0</v>
      </c>
      <c r="AL95" s="35">
        <f>Main!Y90*Mask!AA$5</f>
        <v>0</v>
      </c>
      <c r="AM95" s="35">
        <f>Main!Z90*Mask!AB$5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11"/>
        <v>0</v>
      </c>
      <c r="N96" s="6" t="str">
        <f>Main!$A91&amp;Main!$B91</f>
        <v/>
      </c>
      <c r="O96" s="133">
        <f t="shared" si="12"/>
        <v>0</v>
      </c>
      <c r="P96" s="138">
        <f t="shared" si="13"/>
        <v>30</v>
      </c>
      <c r="Q96" s="138" t="str">
        <f ca="1">IF(Main!$AY91&lt;&gt;"#",$P96-Main!$AY91,"#")</f>
        <v>#</v>
      </c>
      <c r="R96" s="35">
        <f>Main!E91*Mask!G$5</f>
        <v>0</v>
      </c>
      <c r="S96" s="35">
        <f>Main!F91*Mask!H$5</f>
        <v>0</v>
      </c>
      <c r="T96" s="35">
        <f>Main!G91*Mask!I$5</f>
        <v>0</v>
      </c>
      <c r="U96" s="35">
        <f>Main!H91*Mask!J$5</f>
        <v>0</v>
      </c>
      <c r="V96" s="35">
        <f>Main!I91*Mask!K$5</f>
        <v>0</v>
      </c>
      <c r="W96" s="35">
        <f>Main!J91*Mask!L$5</f>
        <v>0</v>
      </c>
      <c r="X96" s="35">
        <f>Main!K91*Mask!M$5</f>
        <v>0</v>
      </c>
      <c r="Y96" s="35">
        <f>Main!L91*Mask!N$5</f>
        <v>0</v>
      </c>
      <c r="Z96" s="35">
        <f>Main!M91*Mask!O$5</f>
        <v>0</v>
      </c>
      <c r="AA96" s="35">
        <f>Main!N91*Mask!P$5</f>
        <v>0</v>
      </c>
      <c r="AB96" s="35">
        <f>Main!O91*Mask!Q$5</f>
        <v>0</v>
      </c>
      <c r="AC96" s="35">
        <f>Main!P91*Mask!R$5</f>
        <v>0</v>
      </c>
      <c r="AD96" s="35">
        <f>Main!Q91*Mask!S$5</f>
        <v>0</v>
      </c>
      <c r="AE96" s="35">
        <f>Main!R91*Mask!T$5</f>
        <v>0</v>
      </c>
      <c r="AF96" s="35">
        <f>Main!S91*Mask!U$5</f>
        <v>0</v>
      </c>
      <c r="AG96" s="35">
        <f>Main!T91*Mask!V$5</f>
        <v>0</v>
      </c>
      <c r="AH96" s="35">
        <f>Main!U91*Mask!W$5</f>
        <v>0</v>
      </c>
      <c r="AI96" s="35">
        <f>Main!V91*Mask!X$5</f>
        <v>0</v>
      </c>
      <c r="AJ96" s="35">
        <f>Main!W91*Mask!Y$5</f>
        <v>0</v>
      </c>
      <c r="AK96" s="35">
        <f>Main!X91*Mask!Z$5</f>
        <v>0</v>
      </c>
      <c r="AL96" s="35">
        <f>Main!Y91*Mask!AA$5</f>
        <v>0</v>
      </c>
      <c r="AM96" s="35">
        <f>Main!Z91*Mask!AB$5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11"/>
        <v>0</v>
      </c>
      <c r="N97" s="6" t="str">
        <f>Main!$A92&amp;Main!$B92</f>
        <v/>
      </c>
      <c r="O97" s="133">
        <f t="shared" si="12"/>
        <v>0</v>
      </c>
      <c r="P97" s="138">
        <f t="shared" si="13"/>
        <v>30</v>
      </c>
      <c r="Q97" s="138" t="str">
        <f ca="1">IF(Main!$AY92&lt;&gt;"#",$P97-Main!$AY92,"#")</f>
        <v>#</v>
      </c>
      <c r="R97" s="35">
        <f>Main!E92*Mask!G$5</f>
        <v>0</v>
      </c>
      <c r="S97" s="35">
        <f>Main!F92*Mask!H$5</f>
        <v>0</v>
      </c>
      <c r="T97" s="35">
        <f>Main!G92*Mask!I$5</f>
        <v>0</v>
      </c>
      <c r="U97" s="35">
        <f>Main!H92*Mask!J$5</f>
        <v>0</v>
      </c>
      <c r="V97" s="35">
        <f>Main!I92*Mask!K$5</f>
        <v>0</v>
      </c>
      <c r="W97" s="35">
        <f>Main!J92*Mask!L$5</f>
        <v>0</v>
      </c>
      <c r="X97" s="35">
        <f>Main!K92*Mask!M$5</f>
        <v>0</v>
      </c>
      <c r="Y97" s="35">
        <f>Main!L92*Mask!N$5</f>
        <v>0</v>
      </c>
      <c r="Z97" s="35">
        <f>Main!M92*Mask!O$5</f>
        <v>0</v>
      </c>
      <c r="AA97" s="35">
        <f>Main!N92*Mask!P$5</f>
        <v>0</v>
      </c>
      <c r="AB97" s="35">
        <f>Main!O92*Mask!Q$5</f>
        <v>0</v>
      </c>
      <c r="AC97" s="35">
        <f>Main!P92*Mask!R$5</f>
        <v>0</v>
      </c>
      <c r="AD97" s="35">
        <f>Main!Q92*Mask!S$5</f>
        <v>0</v>
      </c>
      <c r="AE97" s="35">
        <f>Main!R92*Mask!T$5</f>
        <v>0</v>
      </c>
      <c r="AF97" s="35">
        <f>Main!S92*Mask!U$5</f>
        <v>0</v>
      </c>
      <c r="AG97" s="35">
        <f>Main!T92*Mask!V$5</f>
        <v>0</v>
      </c>
      <c r="AH97" s="35">
        <f>Main!U92*Mask!W$5</f>
        <v>0</v>
      </c>
      <c r="AI97" s="35">
        <f>Main!V92*Mask!X$5</f>
        <v>0</v>
      </c>
      <c r="AJ97" s="35">
        <f>Main!W92*Mask!Y$5</f>
        <v>0</v>
      </c>
      <c r="AK97" s="35">
        <f>Main!X92*Mask!Z$5</f>
        <v>0</v>
      </c>
      <c r="AL97" s="35">
        <f>Main!Y92*Mask!AA$5</f>
        <v>0</v>
      </c>
      <c r="AM97" s="35">
        <f>Main!Z92*Mask!AB$5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11"/>
        <v>0</v>
      </c>
      <c r="N98" s="6" t="str">
        <f>Main!$A93&amp;Main!$B93</f>
        <v/>
      </c>
      <c r="O98" s="133">
        <f t="shared" si="12"/>
        <v>0</v>
      </c>
      <c r="P98" s="138">
        <f t="shared" si="13"/>
        <v>30</v>
      </c>
      <c r="Q98" s="138" t="str">
        <f ca="1">IF(Main!$AY93&lt;&gt;"#",$P98-Main!$AY93,"#")</f>
        <v>#</v>
      </c>
      <c r="R98" s="35">
        <f>Main!E93*Mask!G$5</f>
        <v>0</v>
      </c>
      <c r="S98" s="35">
        <f>Main!F93*Mask!H$5</f>
        <v>0</v>
      </c>
      <c r="T98" s="35">
        <f>Main!G93*Mask!I$5</f>
        <v>0</v>
      </c>
      <c r="U98" s="35">
        <f>Main!H93*Mask!J$5</f>
        <v>0</v>
      </c>
      <c r="V98" s="35">
        <f>Main!I93*Mask!K$5</f>
        <v>0</v>
      </c>
      <c r="W98" s="35">
        <f>Main!J93*Mask!L$5</f>
        <v>0</v>
      </c>
      <c r="X98" s="35">
        <f>Main!K93*Mask!M$5</f>
        <v>0</v>
      </c>
      <c r="Y98" s="35">
        <f>Main!L93*Mask!N$5</f>
        <v>0</v>
      </c>
      <c r="Z98" s="35">
        <f>Main!M93*Mask!O$5</f>
        <v>0</v>
      </c>
      <c r="AA98" s="35">
        <f>Main!N93*Mask!P$5</f>
        <v>0</v>
      </c>
      <c r="AB98" s="35">
        <f>Main!O93*Mask!Q$5</f>
        <v>0</v>
      </c>
      <c r="AC98" s="35">
        <f>Main!P93*Mask!R$5</f>
        <v>0</v>
      </c>
      <c r="AD98" s="35">
        <f>Main!Q93*Mask!S$5</f>
        <v>0</v>
      </c>
      <c r="AE98" s="35">
        <f>Main!R93*Mask!T$5</f>
        <v>0</v>
      </c>
      <c r="AF98" s="35">
        <f>Main!S93*Mask!U$5</f>
        <v>0</v>
      </c>
      <c r="AG98" s="35">
        <f>Main!T93*Mask!V$5</f>
        <v>0</v>
      </c>
      <c r="AH98" s="35">
        <f>Main!U93*Mask!W$5</f>
        <v>0</v>
      </c>
      <c r="AI98" s="35">
        <f>Main!V93*Mask!X$5</f>
        <v>0</v>
      </c>
      <c r="AJ98" s="35">
        <f>Main!W93*Mask!Y$5</f>
        <v>0</v>
      </c>
      <c r="AK98" s="35">
        <f>Main!X93*Mask!Z$5</f>
        <v>0</v>
      </c>
      <c r="AL98" s="35">
        <f>Main!Y93*Mask!AA$5</f>
        <v>0</v>
      </c>
      <c r="AM98" s="35">
        <f>Main!Z93*Mask!AB$5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11"/>
        <v>0</v>
      </c>
      <c r="N99" s="6" t="str">
        <f>Main!$A94&amp;Main!$B94</f>
        <v/>
      </c>
      <c r="O99" s="133">
        <f t="shared" si="12"/>
        <v>0</v>
      </c>
      <c r="P99" s="138">
        <f t="shared" si="13"/>
        <v>30</v>
      </c>
      <c r="Q99" s="138" t="str">
        <f ca="1">IF(Main!$AY94&lt;&gt;"#",$P99-Main!$AY94,"#")</f>
        <v>#</v>
      </c>
      <c r="R99" s="35">
        <f>Main!E94*Mask!G$5</f>
        <v>0</v>
      </c>
      <c r="S99" s="35">
        <f>Main!F94*Mask!H$5</f>
        <v>0</v>
      </c>
      <c r="T99" s="35">
        <f>Main!G94*Mask!I$5</f>
        <v>0</v>
      </c>
      <c r="U99" s="35">
        <f>Main!H94*Mask!J$5</f>
        <v>0</v>
      </c>
      <c r="V99" s="35">
        <f>Main!I94*Mask!K$5</f>
        <v>0</v>
      </c>
      <c r="W99" s="35">
        <f>Main!J94*Mask!L$5</f>
        <v>0</v>
      </c>
      <c r="X99" s="35">
        <f>Main!K94*Mask!M$5</f>
        <v>0</v>
      </c>
      <c r="Y99" s="35">
        <f>Main!L94*Mask!N$5</f>
        <v>0</v>
      </c>
      <c r="Z99" s="35">
        <f>Main!M94*Mask!O$5</f>
        <v>0</v>
      </c>
      <c r="AA99" s="35">
        <f>Main!N94*Mask!P$5</f>
        <v>0</v>
      </c>
      <c r="AB99" s="35">
        <f>Main!O94*Mask!Q$5</f>
        <v>0</v>
      </c>
      <c r="AC99" s="35">
        <f>Main!P94*Mask!R$5</f>
        <v>0</v>
      </c>
      <c r="AD99" s="35">
        <f>Main!Q94*Mask!S$5</f>
        <v>0</v>
      </c>
      <c r="AE99" s="35">
        <f>Main!R94*Mask!T$5</f>
        <v>0</v>
      </c>
      <c r="AF99" s="35">
        <f>Main!S94*Mask!U$5</f>
        <v>0</v>
      </c>
      <c r="AG99" s="35">
        <f>Main!T94*Mask!V$5</f>
        <v>0</v>
      </c>
      <c r="AH99" s="35">
        <f>Main!U94*Mask!W$5</f>
        <v>0</v>
      </c>
      <c r="AI99" s="35">
        <f>Main!V94*Mask!X$5</f>
        <v>0</v>
      </c>
      <c r="AJ99" s="35">
        <f>Main!W94*Mask!Y$5</f>
        <v>0</v>
      </c>
      <c r="AK99" s="35">
        <f>Main!X94*Mask!Z$5</f>
        <v>0</v>
      </c>
      <c r="AL99" s="35">
        <f>Main!Y94*Mask!AA$5</f>
        <v>0</v>
      </c>
      <c r="AM99" s="35">
        <f>Main!Z94*Mask!AB$5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11"/>
        <v>0</v>
      </c>
      <c r="N100" s="6" t="str">
        <f>Main!$A95&amp;Main!$B95</f>
        <v/>
      </c>
      <c r="O100" s="133">
        <f t="shared" si="12"/>
        <v>0</v>
      </c>
      <c r="P100" s="138">
        <f t="shared" si="13"/>
        <v>30</v>
      </c>
      <c r="Q100" s="138" t="str">
        <f ca="1">IF(Main!$AY95&lt;&gt;"#",$P100-Main!$AY95,"#")</f>
        <v>#</v>
      </c>
      <c r="R100" s="35">
        <f>Main!E95*Mask!G$5</f>
        <v>0</v>
      </c>
      <c r="S100" s="35">
        <f>Main!F95*Mask!H$5</f>
        <v>0</v>
      </c>
      <c r="T100" s="35">
        <f>Main!G95*Mask!I$5</f>
        <v>0</v>
      </c>
      <c r="U100" s="35">
        <f>Main!H95*Mask!J$5</f>
        <v>0</v>
      </c>
      <c r="V100" s="35">
        <f>Main!I95*Mask!K$5</f>
        <v>0</v>
      </c>
      <c r="W100" s="35">
        <f>Main!J95*Mask!L$5</f>
        <v>0</v>
      </c>
      <c r="X100" s="35">
        <f>Main!K95*Mask!M$5</f>
        <v>0</v>
      </c>
      <c r="Y100" s="35">
        <f>Main!L95*Mask!N$5</f>
        <v>0</v>
      </c>
      <c r="Z100" s="35">
        <f>Main!M95*Mask!O$5</f>
        <v>0</v>
      </c>
      <c r="AA100" s="35">
        <f>Main!N95*Mask!P$5</f>
        <v>0</v>
      </c>
      <c r="AB100" s="35">
        <f>Main!O95*Mask!Q$5</f>
        <v>0</v>
      </c>
      <c r="AC100" s="35">
        <f>Main!P95*Mask!R$5</f>
        <v>0</v>
      </c>
      <c r="AD100" s="35">
        <f>Main!Q95*Mask!S$5</f>
        <v>0</v>
      </c>
      <c r="AE100" s="35">
        <f>Main!R95*Mask!T$5</f>
        <v>0</v>
      </c>
      <c r="AF100" s="35">
        <f>Main!S95*Mask!U$5</f>
        <v>0</v>
      </c>
      <c r="AG100" s="35">
        <f>Main!T95*Mask!V$5</f>
        <v>0</v>
      </c>
      <c r="AH100" s="35">
        <f>Main!U95*Mask!W$5</f>
        <v>0</v>
      </c>
      <c r="AI100" s="35">
        <f>Main!V95*Mask!X$5</f>
        <v>0</v>
      </c>
      <c r="AJ100" s="35">
        <f>Main!W95*Mask!Y$5</f>
        <v>0</v>
      </c>
      <c r="AK100" s="35">
        <f>Main!X95*Mask!Z$5</f>
        <v>0</v>
      </c>
      <c r="AL100" s="35">
        <f>Main!Y95*Mask!AA$5</f>
        <v>0</v>
      </c>
      <c r="AM100" s="35">
        <f>Main!Z95*Mask!AB$5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11"/>
        <v>0</v>
      </c>
      <c r="N101" s="6" t="str">
        <f>Main!$A96&amp;Main!$B96</f>
        <v/>
      </c>
      <c r="O101" s="133">
        <f t="shared" si="12"/>
        <v>0</v>
      </c>
      <c r="P101" s="138">
        <f t="shared" si="13"/>
        <v>30</v>
      </c>
      <c r="Q101" s="138" t="str">
        <f ca="1">IF(Main!$AY96&lt;&gt;"#",$P101-Main!$AY96,"#")</f>
        <v>#</v>
      </c>
      <c r="R101" s="35">
        <f>Main!E96*Mask!G$5</f>
        <v>0</v>
      </c>
      <c r="S101" s="35">
        <f>Main!F96*Mask!H$5</f>
        <v>0</v>
      </c>
      <c r="T101" s="35">
        <f>Main!G96*Mask!I$5</f>
        <v>0</v>
      </c>
      <c r="U101" s="35">
        <f>Main!H96*Mask!J$5</f>
        <v>0</v>
      </c>
      <c r="V101" s="35">
        <f>Main!I96*Mask!K$5</f>
        <v>0</v>
      </c>
      <c r="W101" s="35">
        <f>Main!J96*Mask!L$5</f>
        <v>0</v>
      </c>
      <c r="X101" s="35">
        <f>Main!K96*Mask!M$5</f>
        <v>0</v>
      </c>
      <c r="Y101" s="35">
        <f>Main!L96*Mask!N$5</f>
        <v>0</v>
      </c>
      <c r="Z101" s="35">
        <f>Main!M96*Mask!O$5</f>
        <v>0</v>
      </c>
      <c r="AA101" s="35">
        <f>Main!N96*Mask!P$5</f>
        <v>0</v>
      </c>
      <c r="AB101" s="35">
        <f>Main!O96*Mask!Q$5</f>
        <v>0</v>
      </c>
      <c r="AC101" s="35">
        <f>Main!P96*Mask!R$5</f>
        <v>0</v>
      </c>
      <c r="AD101" s="35">
        <f>Main!Q96*Mask!S$5</f>
        <v>0</v>
      </c>
      <c r="AE101" s="35">
        <f>Main!R96*Mask!T$5</f>
        <v>0</v>
      </c>
      <c r="AF101" s="35">
        <f>Main!S96*Mask!U$5</f>
        <v>0</v>
      </c>
      <c r="AG101" s="35">
        <f>Main!T96*Mask!V$5</f>
        <v>0</v>
      </c>
      <c r="AH101" s="35">
        <f>Main!U96*Mask!W$5</f>
        <v>0</v>
      </c>
      <c r="AI101" s="35">
        <f>Main!V96*Mask!X$5</f>
        <v>0</v>
      </c>
      <c r="AJ101" s="35">
        <f>Main!W96*Mask!Y$5</f>
        <v>0</v>
      </c>
      <c r="AK101" s="35">
        <f>Main!X96*Mask!Z$5</f>
        <v>0</v>
      </c>
      <c r="AL101" s="35">
        <f>Main!Y96*Mask!AA$5</f>
        <v>0</v>
      </c>
      <c r="AM101" s="35">
        <f>Main!Z96*Mask!AB$5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11"/>
        <v>0</v>
      </c>
      <c r="N102" s="6" t="str">
        <f>Main!$A97&amp;Main!$B97</f>
        <v/>
      </c>
      <c r="O102" s="133">
        <f t="shared" si="12"/>
        <v>0</v>
      </c>
      <c r="P102" s="138">
        <f t="shared" si="13"/>
        <v>30</v>
      </c>
      <c r="Q102" s="138" t="str">
        <f ca="1">IF(Main!$AY97&lt;&gt;"#",$P102-Main!$AY97,"#")</f>
        <v>#</v>
      </c>
      <c r="R102" s="35">
        <f>Main!E97*Mask!G$5</f>
        <v>0</v>
      </c>
      <c r="S102" s="35">
        <f>Main!F97*Mask!H$5</f>
        <v>0</v>
      </c>
      <c r="T102" s="35">
        <f>Main!G97*Mask!I$5</f>
        <v>0</v>
      </c>
      <c r="U102" s="35">
        <f>Main!H97*Mask!J$5</f>
        <v>0</v>
      </c>
      <c r="V102" s="35">
        <f>Main!I97*Mask!K$5</f>
        <v>0</v>
      </c>
      <c r="W102" s="35">
        <f>Main!J97*Mask!L$5</f>
        <v>0</v>
      </c>
      <c r="X102" s="35">
        <f>Main!K97*Mask!M$5</f>
        <v>0</v>
      </c>
      <c r="Y102" s="35">
        <f>Main!L97*Mask!N$5</f>
        <v>0</v>
      </c>
      <c r="Z102" s="35">
        <f>Main!M97*Mask!O$5</f>
        <v>0</v>
      </c>
      <c r="AA102" s="35">
        <f>Main!N97*Mask!P$5</f>
        <v>0</v>
      </c>
      <c r="AB102" s="35">
        <f>Main!O97*Mask!Q$5</f>
        <v>0</v>
      </c>
      <c r="AC102" s="35">
        <f>Main!P97*Mask!R$5</f>
        <v>0</v>
      </c>
      <c r="AD102" s="35">
        <f>Main!Q97*Mask!S$5</f>
        <v>0</v>
      </c>
      <c r="AE102" s="35">
        <f>Main!R97*Mask!T$5</f>
        <v>0</v>
      </c>
      <c r="AF102" s="35">
        <f>Main!S97*Mask!U$5</f>
        <v>0</v>
      </c>
      <c r="AG102" s="35">
        <f>Main!T97*Mask!V$5</f>
        <v>0</v>
      </c>
      <c r="AH102" s="35">
        <f>Main!U97*Mask!W$5</f>
        <v>0</v>
      </c>
      <c r="AI102" s="35">
        <f>Main!V97*Mask!X$5</f>
        <v>0</v>
      </c>
      <c r="AJ102" s="35">
        <f>Main!W97*Mask!Y$5</f>
        <v>0</v>
      </c>
      <c r="AK102" s="35">
        <f>Main!X97*Mask!Z$5</f>
        <v>0</v>
      </c>
      <c r="AL102" s="35">
        <f>Main!Y97*Mask!AA$5</f>
        <v>0</v>
      </c>
      <c r="AM102" s="35">
        <f>Main!Z97*Mask!AB$5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11"/>
        <v>0</v>
      </c>
      <c r="N103" s="6" t="str">
        <f>Main!$A98&amp;Main!$B98</f>
        <v/>
      </c>
      <c r="O103" s="133">
        <f t="shared" si="12"/>
        <v>0</v>
      </c>
      <c r="P103" s="138">
        <f t="shared" si="13"/>
        <v>30</v>
      </c>
      <c r="Q103" s="138" t="str">
        <f ca="1">IF(Main!$AY98&lt;&gt;"#",$P103-Main!$AY98,"#")</f>
        <v>#</v>
      </c>
      <c r="R103" s="35">
        <f>Main!E98*Mask!G$5</f>
        <v>0</v>
      </c>
      <c r="S103" s="35">
        <f>Main!F98*Mask!H$5</f>
        <v>0</v>
      </c>
      <c r="T103" s="35">
        <f>Main!G98*Mask!I$5</f>
        <v>0</v>
      </c>
      <c r="U103" s="35">
        <f>Main!H98*Mask!J$5</f>
        <v>0</v>
      </c>
      <c r="V103" s="35">
        <f>Main!I98*Mask!K$5</f>
        <v>0</v>
      </c>
      <c r="W103" s="35">
        <f>Main!J98*Mask!L$5</f>
        <v>0</v>
      </c>
      <c r="X103" s="35">
        <f>Main!K98*Mask!M$5</f>
        <v>0</v>
      </c>
      <c r="Y103" s="35">
        <f>Main!L98*Mask!N$5</f>
        <v>0</v>
      </c>
      <c r="Z103" s="35">
        <f>Main!M98*Mask!O$5</f>
        <v>0</v>
      </c>
      <c r="AA103" s="35">
        <f>Main!N98*Mask!P$5</f>
        <v>0</v>
      </c>
      <c r="AB103" s="35">
        <f>Main!O98*Mask!Q$5</f>
        <v>0</v>
      </c>
      <c r="AC103" s="35">
        <f>Main!P98*Mask!R$5</f>
        <v>0</v>
      </c>
      <c r="AD103" s="35">
        <f>Main!Q98*Mask!S$5</f>
        <v>0</v>
      </c>
      <c r="AE103" s="35">
        <f>Main!R98*Mask!T$5</f>
        <v>0</v>
      </c>
      <c r="AF103" s="35">
        <f>Main!S98*Mask!U$5</f>
        <v>0</v>
      </c>
      <c r="AG103" s="35">
        <f>Main!T98*Mask!V$5</f>
        <v>0</v>
      </c>
      <c r="AH103" s="35">
        <f>Main!U98*Mask!W$5</f>
        <v>0</v>
      </c>
      <c r="AI103" s="35">
        <f>Main!V98*Mask!X$5</f>
        <v>0</v>
      </c>
      <c r="AJ103" s="35">
        <f>Main!W98*Mask!Y$5</f>
        <v>0</v>
      </c>
      <c r="AK103" s="35">
        <f>Main!X98*Mask!Z$5</f>
        <v>0</v>
      </c>
      <c r="AL103" s="35">
        <f>Main!Y98*Mask!AA$5</f>
        <v>0</v>
      </c>
      <c r="AM103" s="35">
        <f>Main!Z98*Mask!AB$5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11"/>
        <v>0</v>
      </c>
      <c r="N104" s="6" t="str">
        <f>Main!$A99&amp;Main!$B99</f>
        <v/>
      </c>
      <c r="O104" s="133">
        <f t="shared" si="12"/>
        <v>0</v>
      </c>
      <c r="P104" s="138">
        <f t="shared" si="13"/>
        <v>30</v>
      </c>
      <c r="Q104" s="138" t="str">
        <f ca="1">IF(Main!$AY99&lt;&gt;"#",$P104-Main!$AY99,"#")</f>
        <v>#</v>
      </c>
      <c r="R104" s="35">
        <f>Main!E99*Mask!G$5</f>
        <v>0</v>
      </c>
      <c r="S104" s="35">
        <f>Main!F99*Mask!H$5</f>
        <v>0</v>
      </c>
      <c r="T104" s="35">
        <f>Main!G99*Mask!I$5</f>
        <v>0</v>
      </c>
      <c r="U104" s="35">
        <f>Main!H99*Mask!J$5</f>
        <v>0</v>
      </c>
      <c r="V104" s="35">
        <f>Main!I99*Mask!K$5</f>
        <v>0</v>
      </c>
      <c r="W104" s="35">
        <f>Main!J99*Mask!L$5</f>
        <v>0</v>
      </c>
      <c r="X104" s="35">
        <f>Main!K99*Mask!M$5</f>
        <v>0</v>
      </c>
      <c r="Y104" s="35">
        <f>Main!L99*Mask!N$5</f>
        <v>0</v>
      </c>
      <c r="Z104" s="35">
        <f>Main!M99*Mask!O$5</f>
        <v>0</v>
      </c>
      <c r="AA104" s="35">
        <f>Main!N99*Mask!P$5</f>
        <v>0</v>
      </c>
      <c r="AB104" s="35">
        <f>Main!O99*Mask!Q$5</f>
        <v>0</v>
      </c>
      <c r="AC104" s="35">
        <f>Main!P99*Mask!R$5</f>
        <v>0</v>
      </c>
      <c r="AD104" s="35">
        <f>Main!Q99*Mask!S$5</f>
        <v>0</v>
      </c>
      <c r="AE104" s="35">
        <f>Main!R99*Mask!T$5</f>
        <v>0</v>
      </c>
      <c r="AF104" s="35">
        <f>Main!S99*Mask!U$5</f>
        <v>0</v>
      </c>
      <c r="AG104" s="35">
        <f>Main!T99*Mask!V$5</f>
        <v>0</v>
      </c>
      <c r="AH104" s="35">
        <f>Main!U99*Mask!W$5</f>
        <v>0</v>
      </c>
      <c r="AI104" s="35">
        <f>Main!V99*Mask!X$5</f>
        <v>0</v>
      </c>
      <c r="AJ104" s="35">
        <f>Main!W99*Mask!Y$5</f>
        <v>0</v>
      </c>
      <c r="AK104" s="35">
        <f>Main!X99*Mask!Z$5</f>
        <v>0</v>
      </c>
      <c r="AL104" s="35">
        <f>Main!Y99*Mask!AA$5</f>
        <v>0</v>
      </c>
      <c r="AM104" s="35">
        <f>Main!Z99*Mask!AB$5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11"/>
        <v>0</v>
      </c>
      <c r="N105" s="6" t="str">
        <f>Main!$A100&amp;Main!$B100</f>
        <v/>
      </c>
      <c r="O105" s="133">
        <f t="shared" si="12"/>
        <v>0</v>
      </c>
      <c r="P105" s="138">
        <f t="shared" si="13"/>
        <v>30</v>
      </c>
      <c r="Q105" s="138" t="str">
        <f ca="1">IF(Main!$AY100&lt;&gt;"#",$P105-Main!$AY100,"#")</f>
        <v>#</v>
      </c>
      <c r="R105" s="35">
        <f>Main!E100*Mask!G$5</f>
        <v>0</v>
      </c>
      <c r="S105" s="35">
        <f>Main!F100*Mask!H$5</f>
        <v>0</v>
      </c>
      <c r="T105" s="35">
        <f>Main!G100*Mask!I$5</f>
        <v>0</v>
      </c>
      <c r="U105" s="35">
        <f>Main!H100*Mask!J$5</f>
        <v>0</v>
      </c>
      <c r="V105" s="35">
        <f>Main!I100*Mask!K$5</f>
        <v>0</v>
      </c>
      <c r="W105" s="35">
        <f>Main!J100*Mask!L$5</f>
        <v>0</v>
      </c>
      <c r="X105" s="35">
        <f>Main!K100*Mask!M$5</f>
        <v>0</v>
      </c>
      <c r="Y105" s="35">
        <f>Main!L100*Mask!N$5</f>
        <v>0</v>
      </c>
      <c r="Z105" s="35">
        <f>Main!M100*Mask!O$5</f>
        <v>0</v>
      </c>
      <c r="AA105" s="35">
        <f>Main!N100*Mask!P$5</f>
        <v>0</v>
      </c>
      <c r="AB105" s="35">
        <f>Main!O100*Mask!Q$5</f>
        <v>0</v>
      </c>
      <c r="AC105" s="35">
        <f>Main!P100*Mask!R$5</f>
        <v>0</v>
      </c>
      <c r="AD105" s="35">
        <f>Main!Q100*Mask!S$5</f>
        <v>0</v>
      </c>
      <c r="AE105" s="35">
        <f>Main!R100*Mask!T$5</f>
        <v>0</v>
      </c>
      <c r="AF105" s="35">
        <f>Main!S100*Mask!U$5</f>
        <v>0</v>
      </c>
      <c r="AG105" s="35">
        <f>Main!T100*Mask!V$5</f>
        <v>0</v>
      </c>
      <c r="AH105" s="35">
        <f>Main!U100*Mask!W$5</f>
        <v>0</v>
      </c>
      <c r="AI105" s="35">
        <f>Main!V100*Mask!X$5</f>
        <v>0</v>
      </c>
      <c r="AJ105" s="35">
        <f>Main!W100*Mask!Y$5</f>
        <v>0</v>
      </c>
      <c r="AK105" s="35">
        <f>Main!X100*Mask!Z$5</f>
        <v>0</v>
      </c>
      <c r="AL105" s="35">
        <f>Main!Y100*Mask!AA$5</f>
        <v>0</v>
      </c>
      <c r="AM105" s="35">
        <f>Main!Z100*Mask!AB$5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11"/>
        <v>0</v>
      </c>
      <c r="N106" s="6" t="str">
        <f>Main!$A101&amp;Main!$B101</f>
        <v/>
      </c>
      <c r="O106" s="133">
        <f t="shared" si="12"/>
        <v>0</v>
      </c>
      <c r="P106" s="138">
        <f t="shared" si="13"/>
        <v>30</v>
      </c>
      <c r="Q106" s="138" t="str">
        <f ca="1">IF(Main!$AY101&lt;&gt;"#",$P106-Main!$AY101,"#")</f>
        <v>#</v>
      </c>
      <c r="R106" s="35">
        <f>Main!E101*Mask!G$5</f>
        <v>0</v>
      </c>
      <c r="S106" s="35">
        <f>Main!F101*Mask!H$5</f>
        <v>0</v>
      </c>
      <c r="T106" s="35">
        <f>Main!G101*Mask!I$5</f>
        <v>0</v>
      </c>
      <c r="U106" s="35">
        <f>Main!H101*Mask!J$5</f>
        <v>0</v>
      </c>
      <c r="V106" s="35">
        <f>Main!I101*Mask!K$5</f>
        <v>0</v>
      </c>
      <c r="W106" s="35">
        <f>Main!J101*Mask!L$5</f>
        <v>0</v>
      </c>
      <c r="X106" s="35">
        <f>Main!K101*Mask!M$5</f>
        <v>0</v>
      </c>
      <c r="Y106" s="35">
        <f>Main!L101*Mask!N$5</f>
        <v>0</v>
      </c>
      <c r="Z106" s="35">
        <f>Main!M101*Mask!O$5</f>
        <v>0</v>
      </c>
      <c r="AA106" s="35">
        <f>Main!N101*Mask!P$5</f>
        <v>0</v>
      </c>
      <c r="AB106" s="35">
        <f>Main!O101*Mask!Q$5</f>
        <v>0</v>
      </c>
      <c r="AC106" s="35">
        <f>Main!P101*Mask!R$5</f>
        <v>0</v>
      </c>
      <c r="AD106" s="35">
        <f>Main!Q101*Mask!S$5</f>
        <v>0</v>
      </c>
      <c r="AE106" s="35">
        <f>Main!R101*Mask!T$5</f>
        <v>0</v>
      </c>
      <c r="AF106" s="35">
        <f>Main!S101*Mask!U$5</f>
        <v>0</v>
      </c>
      <c r="AG106" s="35">
        <f>Main!T101*Mask!V$5</f>
        <v>0</v>
      </c>
      <c r="AH106" s="35">
        <f>Main!U101*Mask!W$5</f>
        <v>0</v>
      </c>
      <c r="AI106" s="35">
        <f>Main!V101*Mask!X$5</f>
        <v>0</v>
      </c>
      <c r="AJ106" s="35">
        <f>Main!W101*Mask!Y$5</f>
        <v>0</v>
      </c>
      <c r="AK106" s="35">
        <f>Main!X101*Mask!Z$5</f>
        <v>0</v>
      </c>
      <c r="AL106" s="35">
        <f>Main!Y101*Mask!AA$5</f>
        <v>0</v>
      </c>
      <c r="AM106" s="35">
        <f>Main!Z101*Mask!AB$5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11"/>
        <v>0</v>
      </c>
      <c r="N107" s="6" t="str">
        <f>Main!$A102&amp;Main!$B102</f>
        <v/>
      </c>
      <c r="O107" s="133">
        <f t="shared" ref="O107:O138" si="14">IF(N107="",0,LARGE($R107:$BH107,1)+LARGE($R107:$BH107,2)+LARGE($R107:$BH107,3))</f>
        <v>0</v>
      </c>
      <c r="P107" s="138">
        <f t="shared" si="13"/>
        <v>30</v>
      </c>
      <c r="Q107" s="138" t="str">
        <f ca="1">IF(Main!$AY102&lt;&gt;"#",$P107-Main!$AY102,"#")</f>
        <v>#</v>
      </c>
      <c r="R107" s="35">
        <f>Main!E102*Mask!G$5</f>
        <v>0</v>
      </c>
      <c r="S107" s="35">
        <f>Main!F102*Mask!H$5</f>
        <v>0</v>
      </c>
      <c r="T107" s="35">
        <f>Main!G102*Mask!I$5</f>
        <v>0</v>
      </c>
      <c r="U107" s="35">
        <f>Main!H102*Mask!J$5</f>
        <v>0</v>
      </c>
      <c r="V107" s="35">
        <f>Main!I102*Mask!K$5</f>
        <v>0</v>
      </c>
      <c r="W107" s="35">
        <f>Main!J102*Mask!L$5</f>
        <v>0</v>
      </c>
      <c r="X107" s="35">
        <f>Main!K102*Mask!M$5</f>
        <v>0</v>
      </c>
      <c r="Y107" s="35">
        <f>Main!L102*Mask!N$5</f>
        <v>0</v>
      </c>
      <c r="Z107" s="35">
        <f>Main!M102*Mask!O$5</f>
        <v>0</v>
      </c>
      <c r="AA107" s="35">
        <f>Main!N102*Mask!P$5</f>
        <v>0</v>
      </c>
      <c r="AB107" s="35">
        <f>Main!O102*Mask!Q$5</f>
        <v>0</v>
      </c>
      <c r="AC107" s="35">
        <f>Main!P102*Mask!R$5</f>
        <v>0</v>
      </c>
      <c r="AD107" s="35">
        <f>Main!Q102*Mask!S$5</f>
        <v>0</v>
      </c>
      <c r="AE107" s="35">
        <f>Main!R102*Mask!T$5</f>
        <v>0</v>
      </c>
      <c r="AF107" s="35">
        <f>Main!S102*Mask!U$5</f>
        <v>0</v>
      </c>
      <c r="AG107" s="35">
        <f>Main!T102*Mask!V$5</f>
        <v>0</v>
      </c>
      <c r="AH107" s="35">
        <f>Main!U102*Mask!W$5</f>
        <v>0</v>
      </c>
      <c r="AI107" s="35">
        <f>Main!V102*Mask!X$5</f>
        <v>0</v>
      </c>
      <c r="AJ107" s="35">
        <f>Main!W102*Mask!Y$5</f>
        <v>0</v>
      </c>
      <c r="AK107" s="35">
        <f>Main!X102*Mask!Z$5</f>
        <v>0</v>
      </c>
      <c r="AL107" s="35">
        <f>Main!Y102*Mask!AA$5</f>
        <v>0</v>
      </c>
      <c r="AM107" s="35">
        <f>Main!Z102*Mask!AB$5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11"/>
        <v>0</v>
      </c>
      <c r="N108" s="6" t="str">
        <f>Main!$A103&amp;Main!$B103</f>
        <v/>
      </c>
      <c r="O108" s="133">
        <f t="shared" si="14"/>
        <v>0</v>
      </c>
      <c r="P108" s="138">
        <f t="shared" si="13"/>
        <v>30</v>
      </c>
      <c r="Q108" s="138" t="str">
        <f ca="1">IF(Main!$AY103&lt;&gt;"#",$P108-Main!$AY103,"#")</f>
        <v>#</v>
      </c>
      <c r="R108" s="35">
        <f>Main!E103*Mask!G$5</f>
        <v>0</v>
      </c>
      <c r="S108" s="35">
        <f>Main!F103*Mask!H$5</f>
        <v>0</v>
      </c>
      <c r="T108" s="35">
        <f>Main!G103*Mask!I$5</f>
        <v>0</v>
      </c>
      <c r="U108" s="35">
        <f>Main!H103*Mask!J$5</f>
        <v>0</v>
      </c>
      <c r="V108" s="35">
        <f>Main!I103*Mask!K$5</f>
        <v>0</v>
      </c>
      <c r="W108" s="35">
        <f>Main!J103*Mask!L$5</f>
        <v>0</v>
      </c>
      <c r="X108" s="35">
        <f>Main!K103*Mask!M$5</f>
        <v>0</v>
      </c>
      <c r="Y108" s="35">
        <f>Main!L103*Mask!N$5</f>
        <v>0</v>
      </c>
      <c r="Z108" s="35">
        <f>Main!M103*Mask!O$5</f>
        <v>0</v>
      </c>
      <c r="AA108" s="35">
        <f>Main!N103*Mask!P$5</f>
        <v>0</v>
      </c>
      <c r="AB108" s="35">
        <f>Main!O103*Mask!Q$5</f>
        <v>0</v>
      </c>
      <c r="AC108" s="35">
        <f>Main!P103*Mask!R$5</f>
        <v>0</v>
      </c>
      <c r="AD108" s="35">
        <f>Main!Q103*Mask!S$5</f>
        <v>0</v>
      </c>
      <c r="AE108" s="35">
        <f>Main!R103*Mask!T$5</f>
        <v>0</v>
      </c>
      <c r="AF108" s="35">
        <f>Main!S103*Mask!U$5</f>
        <v>0</v>
      </c>
      <c r="AG108" s="35">
        <f>Main!T103*Mask!V$5</f>
        <v>0</v>
      </c>
      <c r="AH108" s="35">
        <f>Main!U103*Mask!W$5</f>
        <v>0</v>
      </c>
      <c r="AI108" s="35">
        <f>Main!V103*Mask!X$5</f>
        <v>0</v>
      </c>
      <c r="AJ108" s="35">
        <f>Main!W103*Mask!Y$5</f>
        <v>0</v>
      </c>
      <c r="AK108" s="35">
        <f>Main!X103*Mask!Z$5</f>
        <v>0</v>
      </c>
      <c r="AL108" s="35">
        <f>Main!Y103*Mask!AA$5</f>
        <v>0</v>
      </c>
      <c r="AM108" s="35">
        <f>Main!Z103*Mask!AB$5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11"/>
        <v>0</v>
      </c>
      <c r="N109" s="6" t="str">
        <f>Main!$A104&amp;Main!$B104</f>
        <v/>
      </c>
      <c r="O109" s="133">
        <f t="shared" si="14"/>
        <v>0</v>
      </c>
      <c r="P109" s="138">
        <f t="shared" si="13"/>
        <v>30</v>
      </c>
      <c r="Q109" s="138" t="str">
        <f ca="1">IF(Main!$AY104&lt;&gt;"#",$P109-Main!$AY104,"#")</f>
        <v>#</v>
      </c>
      <c r="R109" s="35">
        <f>Main!E104*Mask!G$5</f>
        <v>0</v>
      </c>
      <c r="S109" s="35">
        <f>Main!F104*Mask!H$5</f>
        <v>0</v>
      </c>
      <c r="T109" s="35">
        <f>Main!G104*Mask!I$5</f>
        <v>0</v>
      </c>
      <c r="U109" s="35">
        <f>Main!H104*Mask!J$5</f>
        <v>0</v>
      </c>
      <c r="V109" s="35">
        <f>Main!I104*Mask!K$5</f>
        <v>0</v>
      </c>
      <c r="W109" s="35">
        <f>Main!J104*Mask!L$5</f>
        <v>0</v>
      </c>
      <c r="X109" s="35">
        <f>Main!K104*Mask!M$5</f>
        <v>0</v>
      </c>
      <c r="Y109" s="35">
        <f>Main!L104*Mask!N$5</f>
        <v>0</v>
      </c>
      <c r="Z109" s="35">
        <f>Main!M104*Mask!O$5</f>
        <v>0</v>
      </c>
      <c r="AA109" s="35">
        <f>Main!N104*Mask!P$5</f>
        <v>0</v>
      </c>
      <c r="AB109" s="35">
        <f>Main!O104*Mask!Q$5</f>
        <v>0</v>
      </c>
      <c r="AC109" s="35">
        <f>Main!P104*Mask!R$5</f>
        <v>0</v>
      </c>
      <c r="AD109" s="35">
        <f>Main!Q104*Mask!S$5</f>
        <v>0</v>
      </c>
      <c r="AE109" s="35">
        <f>Main!R104*Mask!T$5</f>
        <v>0</v>
      </c>
      <c r="AF109" s="35">
        <f>Main!S104*Mask!U$5</f>
        <v>0</v>
      </c>
      <c r="AG109" s="35">
        <f>Main!T104*Mask!V$5</f>
        <v>0</v>
      </c>
      <c r="AH109" s="35">
        <f>Main!U104*Mask!W$5</f>
        <v>0</v>
      </c>
      <c r="AI109" s="35">
        <f>Main!V104*Mask!X$5</f>
        <v>0</v>
      </c>
      <c r="AJ109" s="35">
        <f>Main!W104*Mask!Y$5</f>
        <v>0</v>
      </c>
      <c r="AK109" s="35">
        <f>Main!X104*Mask!Z$5</f>
        <v>0</v>
      </c>
      <c r="AL109" s="35">
        <f>Main!Y104*Mask!AA$5</f>
        <v>0</v>
      </c>
      <c r="AM109" s="35">
        <f>Main!Z104*Mask!AB$5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11"/>
        <v>0</v>
      </c>
      <c r="N110" s="6" t="str">
        <f>Main!$A105&amp;Main!$B105</f>
        <v/>
      </c>
      <c r="O110" s="133">
        <f t="shared" si="14"/>
        <v>0</v>
      </c>
      <c r="P110" s="138">
        <f t="shared" si="13"/>
        <v>30</v>
      </c>
      <c r="Q110" s="138" t="str">
        <f ca="1">IF(Main!$AY105&lt;&gt;"#",$P110-Main!$AY105,"#")</f>
        <v>#</v>
      </c>
      <c r="R110" s="35">
        <f>Main!E105*Mask!G$5</f>
        <v>0</v>
      </c>
      <c r="S110" s="35">
        <f>Main!F105*Mask!H$5</f>
        <v>0</v>
      </c>
      <c r="T110" s="35">
        <f>Main!G105*Mask!I$5</f>
        <v>0</v>
      </c>
      <c r="U110" s="35">
        <f>Main!H105*Mask!J$5</f>
        <v>0</v>
      </c>
      <c r="V110" s="35">
        <f>Main!I105*Mask!K$5</f>
        <v>0</v>
      </c>
      <c r="W110" s="35">
        <f>Main!J105*Mask!L$5</f>
        <v>0</v>
      </c>
      <c r="X110" s="35">
        <f>Main!K105*Mask!M$5</f>
        <v>0</v>
      </c>
      <c r="Y110" s="35">
        <f>Main!L105*Mask!N$5</f>
        <v>0</v>
      </c>
      <c r="Z110" s="35">
        <f>Main!M105*Mask!O$5</f>
        <v>0</v>
      </c>
      <c r="AA110" s="35">
        <f>Main!N105*Mask!P$5</f>
        <v>0</v>
      </c>
      <c r="AB110" s="35">
        <f>Main!O105*Mask!Q$5</f>
        <v>0</v>
      </c>
      <c r="AC110" s="35">
        <f>Main!P105*Mask!R$5</f>
        <v>0</v>
      </c>
      <c r="AD110" s="35">
        <f>Main!Q105*Mask!S$5</f>
        <v>0</v>
      </c>
      <c r="AE110" s="35">
        <f>Main!R105*Mask!T$5</f>
        <v>0</v>
      </c>
      <c r="AF110" s="35">
        <f>Main!S105*Mask!U$5</f>
        <v>0</v>
      </c>
      <c r="AG110" s="35">
        <f>Main!T105*Mask!V$5</f>
        <v>0</v>
      </c>
      <c r="AH110" s="35">
        <f>Main!U105*Mask!W$5</f>
        <v>0</v>
      </c>
      <c r="AI110" s="35">
        <f>Main!V105*Mask!X$5</f>
        <v>0</v>
      </c>
      <c r="AJ110" s="35">
        <f>Main!W105*Mask!Y$5</f>
        <v>0</v>
      </c>
      <c r="AK110" s="35">
        <f>Main!X105*Mask!Z$5</f>
        <v>0</v>
      </c>
      <c r="AL110" s="35">
        <f>Main!Y105*Mask!AA$5</f>
        <v>0</v>
      </c>
      <c r="AM110" s="35">
        <f>Main!Z105*Mask!AB$5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11"/>
        <v>0</v>
      </c>
      <c r="N111" s="6" t="str">
        <f>Main!$A106&amp;Main!$B106</f>
        <v/>
      </c>
      <c r="O111" s="133">
        <f t="shared" si="14"/>
        <v>0</v>
      </c>
      <c r="P111" s="138">
        <f t="shared" si="13"/>
        <v>30</v>
      </c>
      <c r="Q111" s="138" t="str">
        <f ca="1">IF(Main!$AY106&lt;&gt;"#",$P111-Main!$AY106,"#")</f>
        <v>#</v>
      </c>
      <c r="R111" s="35">
        <f>Main!E106*Mask!G$5</f>
        <v>0</v>
      </c>
      <c r="S111" s="35">
        <f>Main!F106*Mask!H$5</f>
        <v>0</v>
      </c>
      <c r="T111" s="35">
        <f>Main!G106*Mask!I$5</f>
        <v>0</v>
      </c>
      <c r="U111" s="35">
        <f>Main!H106*Mask!J$5</f>
        <v>0</v>
      </c>
      <c r="V111" s="35">
        <f>Main!I106*Mask!K$5</f>
        <v>0</v>
      </c>
      <c r="W111" s="35">
        <f>Main!J106*Mask!L$5</f>
        <v>0</v>
      </c>
      <c r="X111" s="35">
        <f>Main!K106*Mask!M$5</f>
        <v>0</v>
      </c>
      <c r="Y111" s="35">
        <f>Main!L106*Mask!N$5</f>
        <v>0</v>
      </c>
      <c r="Z111" s="35">
        <f>Main!M106*Mask!O$5</f>
        <v>0</v>
      </c>
      <c r="AA111" s="35">
        <f>Main!N106*Mask!P$5</f>
        <v>0</v>
      </c>
      <c r="AB111" s="35">
        <f>Main!O106*Mask!Q$5</f>
        <v>0</v>
      </c>
      <c r="AC111" s="35">
        <f>Main!P106*Mask!R$5</f>
        <v>0</v>
      </c>
      <c r="AD111" s="35">
        <f>Main!Q106*Mask!S$5</f>
        <v>0</v>
      </c>
      <c r="AE111" s="35">
        <f>Main!R106*Mask!T$5</f>
        <v>0</v>
      </c>
      <c r="AF111" s="35">
        <f>Main!S106*Mask!U$5</f>
        <v>0</v>
      </c>
      <c r="AG111" s="35">
        <f>Main!T106*Mask!V$5</f>
        <v>0</v>
      </c>
      <c r="AH111" s="35">
        <f>Main!U106*Mask!W$5</f>
        <v>0</v>
      </c>
      <c r="AI111" s="35">
        <f>Main!V106*Mask!X$5</f>
        <v>0</v>
      </c>
      <c r="AJ111" s="35">
        <f>Main!W106*Mask!Y$5</f>
        <v>0</v>
      </c>
      <c r="AK111" s="35">
        <f>Main!X106*Mask!Z$5</f>
        <v>0</v>
      </c>
      <c r="AL111" s="35">
        <f>Main!Y106*Mask!AA$5</f>
        <v>0</v>
      </c>
      <c r="AM111" s="35">
        <f>Main!Z106*Mask!AB$5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11"/>
        <v>0</v>
      </c>
      <c r="N112" s="6" t="str">
        <f>Main!$A107&amp;Main!$B107</f>
        <v/>
      </c>
      <c r="O112" s="133">
        <f t="shared" si="14"/>
        <v>0</v>
      </c>
      <c r="P112" s="138">
        <f t="shared" si="13"/>
        <v>30</v>
      </c>
      <c r="Q112" s="138" t="str">
        <f ca="1">IF(Main!$AY107&lt;&gt;"#",$P112-Main!$AY107,"#")</f>
        <v>#</v>
      </c>
      <c r="R112" s="35">
        <f>Main!E107*Mask!G$5</f>
        <v>0</v>
      </c>
      <c r="S112" s="35">
        <f>Main!F107*Mask!H$5</f>
        <v>0</v>
      </c>
      <c r="T112" s="35">
        <f>Main!G107*Mask!I$5</f>
        <v>0</v>
      </c>
      <c r="U112" s="35">
        <f>Main!H107*Mask!J$5</f>
        <v>0</v>
      </c>
      <c r="V112" s="35">
        <f>Main!I107*Mask!K$5</f>
        <v>0</v>
      </c>
      <c r="W112" s="35">
        <f>Main!J107*Mask!L$5</f>
        <v>0</v>
      </c>
      <c r="X112" s="35">
        <f>Main!K107*Mask!M$5</f>
        <v>0</v>
      </c>
      <c r="Y112" s="35">
        <f>Main!L107*Mask!N$5</f>
        <v>0</v>
      </c>
      <c r="Z112" s="35">
        <f>Main!M107*Mask!O$5</f>
        <v>0</v>
      </c>
      <c r="AA112" s="35">
        <f>Main!N107*Mask!P$5</f>
        <v>0</v>
      </c>
      <c r="AB112" s="35">
        <f>Main!O107*Mask!Q$5</f>
        <v>0</v>
      </c>
      <c r="AC112" s="35">
        <f>Main!P107*Mask!R$5</f>
        <v>0</v>
      </c>
      <c r="AD112" s="35">
        <f>Main!Q107*Mask!S$5</f>
        <v>0</v>
      </c>
      <c r="AE112" s="35">
        <f>Main!R107*Mask!T$5</f>
        <v>0</v>
      </c>
      <c r="AF112" s="35">
        <f>Main!S107*Mask!U$5</f>
        <v>0</v>
      </c>
      <c r="AG112" s="35">
        <f>Main!T107*Mask!V$5</f>
        <v>0</v>
      </c>
      <c r="AH112" s="35">
        <f>Main!U107*Mask!W$5</f>
        <v>0</v>
      </c>
      <c r="AI112" s="35">
        <f>Main!V107*Mask!X$5</f>
        <v>0</v>
      </c>
      <c r="AJ112" s="35">
        <f>Main!W107*Mask!Y$5</f>
        <v>0</v>
      </c>
      <c r="AK112" s="35">
        <f>Main!X107*Mask!Z$5</f>
        <v>0</v>
      </c>
      <c r="AL112" s="35">
        <f>Main!Y107*Mask!AA$5</f>
        <v>0</v>
      </c>
      <c r="AM112" s="35">
        <f>Main!Z107*Mask!AB$5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11"/>
        <v>0</v>
      </c>
      <c r="N113" s="6" t="str">
        <f>Main!$A108&amp;Main!$B108</f>
        <v/>
      </c>
      <c r="O113" s="133">
        <f t="shared" si="14"/>
        <v>0</v>
      </c>
      <c r="P113" s="138">
        <f t="shared" si="13"/>
        <v>30</v>
      </c>
      <c r="Q113" s="138" t="str">
        <f ca="1">IF(Main!$AY108&lt;&gt;"#",$P113-Main!$AY108,"#")</f>
        <v>#</v>
      </c>
      <c r="R113" s="35">
        <f>Main!E108*Mask!G$5</f>
        <v>0</v>
      </c>
      <c r="S113" s="35">
        <f>Main!F108*Mask!H$5</f>
        <v>0</v>
      </c>
      <c r="T113" s="35">
        <f>Main!G108*Mask!I$5</f>
        <v>0</v>
      </c>
      <c r="U113" s="35">
        <f>Main!H108*Mask!J$5</f>
        <v>0</v>
      </c>
      <c r="V113" s="35">
        <f>Main!I108*Mask!K$5</f>
        <v>0</v>
      </c>
      <c r="W113" s="35">
        <f>Main!J108*Mask!L$5</f>
        <v>0</v>
      </c>
      <c r="X113" s="35">
        <f>Main!K108*Mask!M$5</f>
        <v>0</v>
      </c>
      <c r="Y113" s="35">
        <f>Main!L108*Mask!N$5</f>
        <v>0</v>
      </c>
      <c r="Z113" s="35">
        <f>Main!M108*Mask!O$5</f>
        <v>0</v>
      </c>
      <c r="AA113" s="35">
        <f>Main!N108*Mask!P$5</f>
        <v>0</v>
      </c>
      <c r="AB113" s="35">
        <f>Main!O108*Mask!Q$5</f>
        <v>0</v>
      </c>
      <c r="AC113" s="35">
        <f>Main!P108*Mask!R$5</f>
        <v>0</v>
      </c>
      <c r="AD113" s="35">
        <f>Main!Q108*Mask!S$5</f>
        <v>0</v>
      </c>
      <c r="AE113" s="35">
        <f>Main!R108*Mask!T$5</f>
        <v>0</v>
      </c>
      <c r="AF113" s="35">
        <f>Main!S108*Mask!U$5</f>
        <v>0</v>
      </c>
      <c r="AG113" s="35">
        <f>Main!T108*Mask!V$5</f>
        <v>0</v>
      </c>
      <c r="AH113" s="35">
        <f>Main!U108*Mask!W$5</f>
        <v>0</v>
      </c>
      <c r="AI113" s="35">
        <f>Main!V108*Mask!X$5</f>
        <v>0</v>
      </c>
      <c r="AJ113" s="35">
        <f>Main!W108*Mask!Y$5</f>
        <v>0</v>
      </c>
      <c r="AK113" s="35">
        <f>Main!X108*Mask!Z$5</f>
        <v>0</v>
      </c>
      <c r="AL113" s="35">
        <f>Main!Y108*Mask!AA$5</f>
        <v>0</v>
      </c>
      <c r="AM113" s="35">
        <f>Main!Z108*Mask!AB$5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11"/>
        <v>0</v>
      </c>
      <c r="N114" s="6" t="str">
        <f>Main!$A109&amp;Main!$B109</f>
        <v/>
      </c>
      <c r="O114" s="133">
        <f t="shared" si="14"/>
        <v>0</v>
      </c>
      <c r="P114" s="138">
        <f t="shared" si="13"/>
        <v>30</v>
      </c>
      <c r="Q114" s="138" t="str">
        <f ca="1">IF(Main!$AY109&lt;&gt;"#",$P114-Main!$AY109,"#")</f>
        <v>#</v>
      </c>
      <c r="R114" s="35">
        <f>Main!E109*Mask!G$5</f>
        <v>0</v>
      </c>
      <c r="S114" s="35">
        <f>Main!F109*Mask!H$5</f>
        <v>0</v>
      </c>
      <c r="T114" s="35">
        <f>Main!G109*Mask!I$5</f>
        <v>0</v>
      </c>
      <c r="U114" s="35">
        <f>Main!H109*Mask!J$5</f>
        <v>0</v>
      </c>
      <c r="V114" s="35">
        <f>Main!I109*Mask!K$5</f>
        <v>0</v>
      </c>
      <c r="W114" s="35">
        <f>Main!J109*Mask!L$5</f>
        <v>0</v>
      </c>
      <c r="X114" s="35">
        <f>Main!K109*Mask!M$5</f>
        <v>0</v>
      </c>
      <c r="Y114" s="35">
        <f>Main!L109*Mask!N$5</f>
        <v>0</v>
      </c>
      <c r="Z114" s="35">
        <f>Main!M109*Mask!O$5</f>
        <v>0</v>
      </c>
      <c r="AA114" s="35">
        <f>Main!N109*Mask!P$5</f>
        <v>0</v>
      </c>
      <c r="AB114" s="35">
        <f>Main!O109*Mask!Q$5</f>
        <v>0</v>
      </c>
      <c r="AC114" s="35">
        <f>Main!P109*Mask!R$5</f>
        <v>0</v>
      </c>
      <c r="AD114" s="35">
        <f>Main!Q109*Mask!S$5</f>
        <v>0</v>
      </c>
      <c r="AE114" s="35">
        <f>Main!R109*Mask!T$5</f>
        <v>0</v>
      </c>
      <c r="AF114" s="35">
        <f>Main!S109*Mask!U$5</f>
        <v>0</v>
      </c>
      <c r="AG114" s="35">
        <f>Main!T109*Mask!V$5</f>
        <v>0</v>
      </c>
      <c r="AH114" s="35">
        <f>Main!U109*Mask!W$5</f>
        <v>0</v>
      </c>
      <c r="AI114" s="35">
        <f>Main!V109*Mask!X$5</f>
        <v>0</v>
      </c>
      <c r="AJ114" s="35">
        <f>Main!W109*Mask!Y$5</f>
        <v>0</v>
      </c>
      <c r="AK114" s="35">
        <f>Main!X109*Mask!Z$5</f>
        <v>0</v>
      </c>
      <c r="AL114" s="35">
        <f>Main!Y109*Mask!AA$5</f>
        <v>0</v>
      </c>
      <c r="AM114" s="35">
        <f>Main!Z109*Mask!AB$5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11"/>
        <v>0</v>
      </c>
      <c r="N115" s="6" t="str">
        <f>Main!$A110&amp;Main!$B110</f>
        <v/>
      </c>
      <c r="O115" s="133">
        <f t="shared" si="14"/>
        <v>0</v>
      </c>
      <c r="P115" s="138">
        <f t="shared" si="13"/>
        <v>30</v>
      </c>
      <c r="Q115" s="138" t="str">
        <f ca="1">IF(Main!$AY110&lt;&gt;"#",$P115-Main!$AY110,"#")</f>
        <v>#</v>
      </c>
      <c r="R115" s="35">
        <f>Main!E110*Mask!G$5</f>
        <v>0</v>
      </c>
      <c r="S115" s="35">
        <f>Main!F110*Mask!H$5</f>
        <v>0</v>
      </c>
      <c r="T115" s="35">
        <f>Main!G110*Mask!I$5</f>
        <v>0</v>
      </c>
      <c r="U115" s="35">
        <f>Main!H110*Mask!J$5</f>
        <v>0</v>
      </c>
      <c r="V115" s="35">
        <f>Main!I110*Mask!K$5</f>
        <v>0</v>
      </c>
      <c r="W115" s="35">
        <f>Main!J110*Mask!L$5</f>
        <v>0</v>
      </c>
      <c r="X115" s="35">
        <f>Main!K110*Mask!M$5</f>
        <v>0</v>
      </c>
      <c r="Y115" s="35">
        <f>Main!L110*Mask!N$5</f>
        <v>0</v>
      </c>
      <c r="Z115" s="35">
        <f>Main!M110*Mask!O$5</f>
        <v>0</v>
      </c>
      <c r="AA115" s="35">
        <f>Main!N110*Mask!P$5</f>
        <v>0</v>
      </c>
      <c r="AB115" s="35">
        <f>Main!O110*Mask!Q$5</f>
        <v>0</v>
      </c>
      <c r="AC115" s="35">
        <f>Main!P110*Mask!R$5</f>
        <v>0</v>
      </c>
      <c r="AD115" s="35">
        <f>Main!Q110*Mask!S$5</f>
        <v>0</v>
      </c>
      <c r="AE115" s="35">
        <f>Main!R110*Mask!T$5</f>
        <v>0</v>
      </c>
      <c r="AF115" s="35">
        <f>Main!S110*Mask!U$5</f>
        <v>0</v>
      </c>
      <c r="AG115" s="35">
        <f>Main!T110*Mask!V$5</f>
        <v>0</v>
      </c>
      <c r="AH115" s="35">
        <f>Main!U110*Mask!W$5</f>
        <v>0</v>
      </c>
      <c r="AI115" s="35">
        <f>Main!V110*Mask!X$5</f>
        <v>0</v>
      </c>
      <c r="AJ115" s="35">
        <f>Main!W110*Mask!Y$5</f>
        <v>0</v>
      </c>
      <c r="AK115" s="35">
        <f>Main!X110*Mask!Z$5</f>
        <v>0</v>
      </c>
      <c r="AL115" s="35">
        <f>Main!Y110*Mask!AA$5</f>
        <v>0</v>
      </c>
      <c r="AM115" s="35">
        <f>Main!Z110*Mask!AB$5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11"/>
        <v>0</v>
      </c>
      <c r="N116" s="6" t="str">
        <f>Main!$A111&amp;Main!$B111</f>
        <v/>
      </c>
      <c r="O116" s="133">
        <f t="shared" si="14"/>
        <v>0</v>
      </c>
      <c r="P116" s="138">
        <f t="shared" si="13"/>
        <v>30</v>
      </c>
      <c r="Q116" s="138" t="str">
        <f ca="1">IF(Main!$AY111&lt;&gt;"#",$P116-Main!$AY111,"#")</f>
        <v>#</v>
      </c>
      <c r="R116" s="35">
        <f>Main!E111*Mask!G$5</f>
        <v>0</v>
      </c>
      <c r="S116" s="35">
        <f>Main!F111*Mask!H$5</f>
        <v>0</v>
      </c>
      <c r="T116" s="35">
        <f>Main!G111*Mask!I$5</f>
        <v>0</v>
      </c>
      <c r="U116" s="35">
        <f>Main!H111*Mask!J$5</f>
        <v>0</v>
      </c>
      <c r="V116" s="35">
        <f>Main!I111*Mask!K$5</f>
        <v>0</v>
      </c>
      <c r="W116" s="35">
        <f>Main!J111*Mask!L$5</f>
        <v>0</v>
      </c>
      <c r="X116" s="35">
        <f>Main!K111*Mask!M$5</f>
        <v>0</v>
      </c>
      <c r="Y116" s="35">
        <f>Main!L111*Mask!N$5</f>
        <v>0</v>
      </c>
      <c r="Z116" s="35">
        <f>Main!M111*Mask!O$5</f>
        <v>0</v>
      </c>
      <c r="AA116" s="35">
        <f>Main!N111*Mask!P$5</f>
        <v>0</v>
      </c>
      <c r="AB116" s="35">
        <f>Main!O111*Mask!Q$5</f>
        <v>0</v>
      </c>
      <c r="AC116" s="35">
        <f>Main!P111*Mask!R$5</f>
        <v>0</v>
      </c>
      <c r="AD116" s="35">
        <f>Main!Q111*Mask!S$5</f>
        <v>0</v>
      </c>
      <c r="AE116" s="35">
        <f>Main!R111*Mask!T$5</f>
        <v>0</v>
      </c>
      <c r="AF116" s="35">
        <f>Main!S111*Mask!U$5</f>
        <v>0</v>
      </c>
      <c r="AG116" s="35">
        <f>Main!T111*Mask!V$5</f>
        <v>0</v>
      </c>
      <c r="AH116" s="35">
        <f>Main!U111*Mask!W$5</f>
        <v>0</v>
      </c>
      <c r="AI116" s="35">
        <f>Main!V111*Mask!X$5</f>
        <v>0</v>
      </c>
      <c r="AJ116" s="35">
        <f>Main!W111*Mask!Y$5</f>
        <v>0</v>
      </c>
      <c r="AK116" s="35">
        <f>Main!X111*Mask!Z$5</f>
        <v>0</v>
      </c>
      <c r="AL116" s="35">
        <f>Main!Y111*Mask!AA$5</f>
        <v>0</v>
      </c>
      <c r="AM116" s="35">
        <f>Main!Z111*Mask!AB$5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11"/>
        <v>0</v>
      </c>
      <c r="N117" s="6" t="str">
        <f>Main!$A112&amp;Main!$B112</f>
        <v/>
      </c>
      <c r="O117" s="133">
        <f t="shared" si="14"/>
        <v>0</v>
      </c>
      <c r="P117" s="138">
        <f t="shared" si="13"/>
        <v>30</v>
      </c>
      <c r="Q117" s="138" t="str">
        <f ca="1">IF(Main!$AY112&lt;&gt;"#",$P117-Main!$AY112,"#")</f>
        <v>#</v>
      </c>
      <c r="R117" s="35">
        <f>Main!E112*Mask!G$5</f>
        <v>0</v>
      </c>
      <c r="S117" s="35">
        <f>Main!F112*Mask!H$5</f>
        <v>0</v>
      </c>
      <c r="T117" s="35">
        <f>Main!G112*Mask!I$5</f>
        <v>0</v>
      </c>
      <c r="U117" s="35">
        <f>Main!H112*Mask!J$5</f>
        <v>0</v>
      </c>
      <c r="V117" s="35">
        <f>Main!I112*Mask!K$5</f>
        <v>0</v>
      </c>
      <c r="W117" s="35">
        <f>Main!J112*Mask!L$5</f>
        <v>0</v>
      </c>
      <c r="X117" s="35">
        <f>Main!K112*Mask!M$5</f>
        <v>0</v>
      </c>
      <c r="Y117" s="35">
        <f>Main!L112*Mask!N$5</f>
        <v>0</v>
      </c>
      <c r="Z117" s="35">
        <f>Main!M112*Mask!O$5</f>
        <v>0</v>
      </c>
      <c r="AA117" s="35">
        <f>Main!N112*Mask!P$5</f>
        <v>0</v>
      </c>
      <c r="AB117" s="35">
        <f>Main!O112*Mask!Q$5</f>
        <v>0</v>
      </c>
      <c r="AC117" s="35">
        <f>Main!P112*Mask!R$5</f>
        <v>0</v>
      </c>
      <c r="AD117" s="35">
        <f>Main!Q112*Mask!S$5</f>
        <v>0</v>
      </c>
      <c r="AE117" s="35">
        <f>Main!R112*Mask!T$5</f>
        <v>0</v>
      </c>
      <c r="AF117" s="35">
        <f>Main!S112*Mask!U$5</f>
        <v>0</v>
      </c>
      <c r="AG117" s="35">
        <f>Main!T112*Mask!V$5</f>
        <v>0</v>
      </c>
      <c r="AH117" s="35">
        <f>Main!U112*Mask!W$5</f>
        <v>0</v>
      </c>
      <c r="AI117" s="35">
        <f>Main!V112*Mask!X$5</f>
        <v>0</v>
      </c>
      <c r="AJ117" s="35">
        <f>Main!W112*Mask!Y$5</f>
        <v>0</v>
      </c>
      <c r="AK117" s="35">
        <f>Main!X112*Mask!Z$5</f>
        <v>0</v>
      </c>
      <c r="AL117" s="35">
        <f>Main!Y112*Mask!AA$5</f>
        <v>0</v>
      </c>
      <c r="AM117" s="35">
        <f>Main!Z112*Mask!AB$5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11"/>
        <v>0</v>
      </c>
      <c r="N118" s="6" t="str">
        <f>Main!$A113&amp;Main!$B113</f>
        <v/>
      </c>
      <c r="O118" s="133">
        <f t="shared" si="14"/>
        <v>0</v>
      </c>
      <c r="P118" s="138">
        <f t="shared" si="13"/>
        <v>30</v>
      </c>
      <c r="Q118" s="138" t="str">
        <f ca="1">IF(Main!$AY113&lt;&gt;"#",$P118-Main!$AY113,"#")</f>
        <v>#</v>
      </c>
      <c r="R118" s="35">
        <f>Main!E113*Mask!G$5</f>
        <v>0</v>
      </c>
      <c r="S118" s="35">
        <f>Main!F113*Mask!H$5</f>
        <v>0</v>
      </c>
      <c r="T118" s="35">
        <f>Main!G113*Mask!I$5</f>
        <v>0</v>
      </c>
      <c r="U118" s="35">
        <f>Main!H113*Mask!J$5</f>
        <v>0</v>
      </c>
      <c r="V118" s="35">
        <f>Main!I113*Mask!K$5</f>
        <v>0</v>
      </c>
      <c r="W118" s="35">
        <f>Main!J113*Mask!L$5</f>
        <v>0</v>
      </c>
      <c r="X118" s="35">
        <f>Main!K113*Mask!M$5</f>
        <v>0</v>
      </c>
      <c r="Y118" s="35">
        <f>Main!L113*Mask!N$5</f>
        <v>0</v>
      </c>
      <c r="Z118" s="35">
        <f>Main!M113*Mask!O$5</f>
        <v>0</v>
      </c>
      <c r="AA118" s="35">
        <f>Main!N113*Mask!P$5</f>
        <v>0</v>
      </c>
      <c r="AB118" s="35">
        <f>Main!O113*Mask!Q$5</f>
        <v>0</v>
      </c>
      <c r="AC118" s="35">
        <f>Main!P113*Mask!R$5</f>
        <v>0</v>
      </c>
      <c r="AD118" s="35">
        <f>Main!Q113*Mask!S$5</f>
        <v>0</v>
      </c>
      <c r="AE118" s="35">
        <f>Main!R113*Mask!T$5</f>
        <v>0</v>
      </c>
      <c r="AF118" s="35">
        <f>Main!S113*Mask!U$5</f>
        <v>0</v>
      </c>
      <c r="AG118" s="35">
        <f>Main!T113*Mask!V$5</f>
        <v>0</v>
      </c>
      <c r="AH118" s="35">
        <f>Main!U113*Mask!W$5</f>
        <v>0</v>
      </c>
      <c r="AI118" s="35">
        <f>Main!V113*Mask!X$5</f>
        <v>0</v>
      </c>
      <c r="AJ118" s="35">
        <f>Main!W113*Mask!Y$5</f>
        <v>0</v>
      </c>
      <c r="AK118" s="35">
        <f>Main!X113*Mask!Z$5</f>
        <v>0</v>
      </c>
      <c r="AL118" s="35">
        <f>Main!Y113*Mask!AA$5</f>
        <v>0</v>
      </c>
      <c r="AM118" s="35">
        <f>Main!Z113*Mask!AB$5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11"/>
        <v>0</v>
      </c>
      <c r="N119" s="6" t="str">
        <f>Main!$A114&amp;Main!$B114</f>
        <v/>
      </c>
      <c r="O119" s="133">
        <f t="shared" si="14"/>
        <v>0</v>
      </c>
      <c r="P119" s="138">
        <f t="shared" si="13"/>
        <v>30</v>
      </c>
      <c r="Q119" s="138" t="str">
        <f ca="1">IF(Main!$AY114&lt;&gt;"#",$P119-Main!$AY114,"#")</f>
        <v>#</v>
      </c>
      <c r="R119" s="35">
        <f>Main!E114*Mask!G$5</f>
        <v>0</v>
      </c>
      <c r="S119" s="35">
        <f>Main!F114*Mask!H$5</f>
        <v>0</v>
      </c>
      <c r="T119" s="35">
        <f>Main!G114*Mask!I$5</f>
        <v>0</v>
      </c>
      <c r="U119" s="35">
        <f>Main!H114*Mask!J$5</f>
        <v>0</v>
      </c>
      <c r="V119" s="35">
        <f>Main!I114*Mask!K$5</f>
        <v>0</v>
      </c>
      <c r="W119" s="35">
        <f>Main!J114*Mask!L$5</f>
        <v>0</v>
      </c>
      <c r="X119" s="35">
        <f>Main!K114*Mask!M$5</f>
        <v>0</v>
      </c>
      <c r="Y119" s="35">
        <f>Main!L114*Mask!N$5</f>
        <v>0</v>
      </c>
      <c r="Z119" s="35">
        <f>Main!M114*Mask!O$5</f>
        <v>0</v>
      </c>
      <c r="AA119" s="35">
        <f>Main!N114*Mask!P$5</f>
        <v>0</v>
      </c>
      <c r="AB119" s="35">
        <f>Main!O114*Mask!Q$5</f>
        <v>0</v>
      </c>
      <c r="AC119" s="35">
        <f>Main!P114*Mask!R$5</f>
        <v>0</v>
      </c>
      <c r="AD119" s="35">
        <f>Main!Q114*Mask!S$5</f>
        <v>0</v>
      </c>
      <c r="AE119" s="35">
        <f>Main!R114*Mask!T$5</f>
        <v>0</v>
      </c>
      <c r="AF119" s="35">
        <f>Main!S114*Mask!U$5</f>
        <v>0</v>
      </c>
      <c r="AG119" s="35">
        <f>Main!T114*Mask!V$5</f>
        <v>0</v>
      </c>
      <c r="AH119" s="35">
        <f>Main!U114*Mask!W$5</f>
        <v>0</v>
      </c>
      <c r="AI119" s="35">
        <f>Main!V114*Mask!X$5</f>
        <v>0</v>
      </c>
      <c r="AJ119" s="35">
        <f>Main!W114*Mask!Y$5</f>
        <v>0</v>
      </c>
      <c r="AK119" s="35">
        <f>Main!X114*Mask!Z$5</f>
        <v>0</v>
      </c>
      <c r="AL119" s="35">
        <f>Main!Y114*Mask!AA$5</f>
        <v>0</v>
      </c>
      <c r="AM119" s="35">
        <f>Main!Z114*Mask!AB$5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N120" s="6" t="str">
        <f>Main!$A115&amp;Main!$B115</f>
        <v/>
      </c>
      <c r="O120" s="133">
        <f t="shared" si="14"/>
        <v>0</v>
      </c>
      <c r="P120" s="138">
        <f t="shared" si="13"/>
        <v>30</v>
      </c>
      <c r="Q120" s="138" t="str">
        <f ca="1">IF(Main!$AY115&lt;&gt;"#",$P120-Main!$AY115,"#")</f>
        <v>#</v>
      </c>
      <c r="R120" s="35">
        <f>Main!E115*Mask!G$5</f>
        <v>0</v>
      </c>
      <c r="S120" s="35">
        <f>Main!F115*Mask!H$5</f>
        <v>0</v>
      </c>
      <c r="T120" s="35">
        <f>Main!G115*Mask!I$5</f>
        <v>0</v>
      </c>
      <c r="U120" s="35">
        <f>Main!H115*Mask!J$5</f>
        <v>0</v>
      </c>
      <c r="V120" s="35">
        <f>Main!I115*Mask!K$5</f>
        <v>0</v>
      </c>
      <c r="W120" s="35">
        <f>Main!J115*Mask!L$5</f>
        <v>0</v>
      </c>
      <c r="X120" s="35">
        <f>Main!K115*Mask!M$5</f>
        <v>0</v>
      </c>
      <c r="Y120" s="35">
        <f>Main!L115*Mask!N$5</f>
        <v>0</v>
      </c>
      <c r="Z120" s="35">
        <f>Main!M115*Mask!O$5</f>
        <v>0</v>
      </c>
      <c r="AA120" s="35">
        <f>Main!N115*Mask!P$5</f>
        <v>0</v>
      </c>
      <c r="AB120" s="35">
        <f>Main!O115*Mask!Q$5</f>
        <v>0</v>
      </c>
      <c r="AC120" s="35">
        <f>Main!P115*Mask!R$5</f>
        <v>0</v>
      </c>
      <c r="AD120" s="35">
        <f>Main!Q115*Mask!S$5</f>
        <v>0</v>
      </c>
      <c r="AE120" s="35">
        <f>Main!R115*Mask!T$5</f>
        <v>0</v>
      </c>
      <c r="AF120" s="35">
        <f>Main!S115*Mask!U$5</f>
        <v>0</v>
      </c>
      <c r="AG120" s="35">
        <f>Main!T115*Mask!V$5</f>
        <v>0</v>
      </c>
      <c r="AH120" s="35">
        <f>Main!U115*Mask!W$5</f>
        <v>0</v>
      </c>
      <c r="AI120" s="35">
        <f>Main!V115*Mask!X$5</f>
        <v>0</v>
      </c>
      <c r="AJ120" s="35">
        <f>Main!W115*Mask!Y$5</f>
        <v>0</v>
      </c>
      <c r="AK120" s="35">
        <f>Main!X115*Mask!Z$5</f>
        <v>0</v>
      </c>
      <c r="AL120" s="35">
        <f>Main!Y115*Mask!AA$5</f>
        <v>0</v>
      </c>
      <c r="AM120" s="35">
        <f>Main!Z115*Mask!AB$5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14"/>
        <v>0</v>
      </c>
      <c r="P121" s="138">
        <f t="shared" si="13"/>
        <v>30</v>
      </c>
      <c r="Q121" s="138" t="str">
        <f ca="1">IF(Main!$AY116&lt;&gt;"#",$P121-Main!$AY116,"#")</f>
        <v>#</v>
      </c>
      <c r="R121" s="35">
        <f>Main!E116*Mask!G$5</f>
        <v>0</v>
      </c>
      <c r="S121" s="35">
        <f>Main!F116*Mask!H$5</f>
        <v>0</v>
      </c>
      <c r="T121" s="35">
        <f>Main!G116*Mask!I$5</f>
        <v>0</v>
      </c>
      <c r="U121" s="35">
        <f>Main!H116*Mask!J$5</f>
        <v>0</v>
      </c>
      <c r="V121" s="35">
        <f>Main!I116*Mask!K$5</f>
        <v>0</v>
      </c>
      <c r="W121" s="35">
        <f>Main!J116*Mask!L$5</f>
        <v>0</v>
      </c>
      <c r="X121" s="35">
        <f>Main!K116*Mask!M$5</f>
        <v>0</v>
      </c>
      <c r="Y121" s="35">
        <f>Main!L116*Mask!N$5</f>
        <v>0</v>
      </c>
      <c r="Z121" s="35">
        <f>Main!M116*Mask!O$5</f>
        <v>0</v>
      </c>
      <c r="AA121" s="35">
        <f>Main!N116*Mask!P$5</f>
        <v>0</v>
      </c>
      <c r="AB121" s="35">
        <f>Main!O116*Mask!Q$5</f>
        <v>0</v>
      </c>
      <c r="AC121" s="35">
        <f>Main!P116*Mask!R$5</f>
        <v>0</v>
      </c>
      <c r="AD121" s="35">
        <f>Main!Q116*Mask!S$5</f>
        <v>0</v>
      </c>
      <c r="AE121" s="35">
        <f>Main!R116*Mask!T$5</f>
        <v>0</v>
      </c>
      <c r="AF121" s="35">
        <f>Main!S116*Mask!U$5</f>
        <v>0</v>
      </c>
      <c r="AG121" s="35">
        <f>Main!T116*Mask!V$5</f>
        <v>0</v>
      </c>
      <c r="AH121" s="35">
        <f>Main!U116*Mask!W$5</f>
        <v>0</v>
      </c>
      <c r="AI121" s="35">
        <f>Main!V116*Mask!X$5</f>
        <v>0</v>
      </c>
      <c r="AJ121" s="35">
        <f>Main!W116*Mask!Y$5</f>
        <v>0</v>
      </c>
      <c r="AK121" s="35">
        <f>Main!X116*Mask!Z$5</f>
        <v>0</v>
      </c>
      <c r="AL121" s="35">
        <f>Main!Y116*Mask!AA$5</f>
        <v>0</v>
      </c>
      <c r="AM121" s="35">
        <f>Main!Z116*Mask!AB$5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14"/>
        <v>0</v>
      </c>
      <c r="P122" s="138">
        <f t="shared" si="13"/>
        <v>30</v>
      </c>
      <c r="Q122" s="138" t="str">
        <f ca="1">IF(Main!$AY117&lt;&gt;"#",$P122-Main!$AY117,"#")</f>
        <v>#</v>
      </c>
      <c r="R122" s="35">
        <f>Main!E117*Mask!G$5</f>
        <v>0</v>
      </c>
      <c r="S122" s="35">
        <f>Main!F117*Mask!H$5</f>
        <v>0</v>
      </c>
      <c r="T122" s="35">
        <f>Main!G117*Mask!I$5</f>
        <v>0</v>
      </c>
      <c r="U122" s="35">
        <f>Main!H117*Mask!J$5</f>
        <v>0</v>
      </c>
      <c r="V122" s="35">
        <f>Main!I117*Mask!K$5</f>
        <v>0</v>
      </c>
      <c r="W122" s="35">
        <f>Main!J117*Mask!L$5</f>
        <v>0</v>
      </c>
      <c r="X122" s="35">
        <f>Main!K117*Mask!M$5</f>
        <v>0</v>
      </c>
      <c r="Y122" s="35">
        <f>Main!L117*Mask!N$5</f>
        <v>0</v>
      </c>
      <c r="Z122" s="35">
        <f>Main!M117*Mask!O$5</f>
        <v>0</v>
      </c>
      <c r="AA122" s="35">
        <f>Main!N117*Mask!P$5</f>
        <v>0</v>
      </c>
      <c r="AB122" s="35">
        <f>Main!O117*Mask!Q$5</f>
        <v>0</v>
      </c>
      <c r="AC122" s="35">
        <f>Main!P117*Mask!R$5</f>
        <v>0</v>
      </c>
      <c r="AD122" s="35">
        <f>Main!Q117*Mask!S$5</f>
        <v>0</v>
      </c>
      <c r="AE122" s="35">
        <f>Main!R117*Mask!T$5</f>
        <v>0</v>
      </c>
      <c r="AF122" s="35">
        <f>Main!S117*Mask!U$5</f>
        <v>0</v>
      </c>
      <c r="AG122" s="35">
        <f>Main!T117*Mask!V$5</f>
        <v>0</v>
      </c>
      <c r="AH122" s="35">
        <f>Main!U117*Mask!W$5</f>
        <v>0</v>
      </c>
      <c r="AI122" s="35">
        <f>Main!V117*Mask!X$5</f>
        <v>0</v>
      </c>
      <c r="AJ122" s="35">
        <f>Main!W117*Mask!Y$5</f>
        <v>0</v>
      </c>
      <c r="AK122" s="35">
        <f>Main!X117*Mask!Z$5</f>
        <v>0</v>
      </c>
      <c r="AL122" s="35">
        <f>Main!Y117*Mask!AA$5</f>
        <v>0</v>
      </c>
      <c r="AM122" s="35">
        <f>Main!Z117*Mask!AB$5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14"/>
        <v>0</v>
      </c>
      <c r="P123" s="138">
        <f t="shared" si="13"/>
        <v>30</v>
      </c>
      <c r="Q123" s="138" t="str">
        <f ca="1">IF(Main!$AY118&lt;&gt;"#",$P123-Main!$AY118,"#")</f>
        <v>#</v>
      </c>
      <c r="R123" s="35">
        <f>Main!E118*Mask!G$5</f>
        <v>0</v>
      </c>
      <c r="S123" s="35">
        <f>Main!F118*Mask!H$5</f>
        <v>0</v>
      </c>
      <c r="T123" s="35">
        <f>Main!G118*Mask!I$5</f>
        <v>0</v>
      </c>
      <c r="U123" s="35">
        <f>Main!H118*Mask!J$5</f>
        <v>0</v>
      </c>
      <c r="V123" s="35">
        <f>Main!I118*Mask!K$5</f>
        <v>0</v>
      </c>
      <c r="W123" s="35">
        <f>Main!J118*Mask!L$5</f>
        <v>0</v>
      </c>
      <c r="X123" s="35">
        <f>Main!K118*Mask!M$5</f>
        <v>0</v>
      </c>
      <c r="Y123" s="35">
        <f>Main!L118*Mask!N$5</f>
        <v>0</v>
      </c>
      <c r="Z123" s="35">
        <f>Main!M118*Mask!O$5</f>
        <v>0</v>
      </c>
      <c r="AA123" s="35">
        <f>Main!N118*Mask!P$5</f>
        <v>0</v>
      </c>
      <c r="AB123" s="35">
        <f>Main!O118*Mask!Q$5</f>
        <v>0</v>
      </c>
      <c r="AC123" s="35">
        <f>Main!P118*Mask!R$5</f>
        <v>0</v>
      </c>
      <c r="AD123" s="35">
        <f>Main!Q118*Mask!S$5</f>
        <v>0</v>
      </c>
      <c r="AE123" s="35">
        <f>Main!R118*Mask!T$5</f>
        <v>0</v>
      </c>
      <c r="AF123" s="35">
        <f>Main!S118*Mask!U$5</f>
        <v>0</v>
      </c>
      <c r="AG123" s="35">
        <f>Main!T118*Mask!V$5</f>
        <v>0</v>
      </c>
      <c r="AH123" s="35">
        <f>Main!U118*Mask!W$5</f>
        <v>0</v>
      </c>
      <c r="AI123" s="35">
        <f>Main!V118*Mask!X$5</f>
        <v>0</v>
      </c>
      <c r="AJ123" s="35">
        <f>Main!W118*Mask!Y$5</f>
        <v>0</v>
      </c>
      <c r="AK123" s="35">
        <f>Main!X118*Mask!Z$5</f>
        <v>0</v>
      </c>
      <c r="AL123" s="35">
        <f>Main!Y118*Mask!AA$5</f>
        <v>0</v>
      </c>
      <c r="AM123" s="35">
        <f>Main!Z118*Mask!AB$5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14"/>
        <v>0</v>
      </c>
      <c r="P124" s="138">
        <f t="shared" si="13"/>
        <v>30</v>
      </c>
      <c r="Q124" s="138" t="str">
        <f ca="1">IF(Main!$AY119&lt;&gt;"#",$P124-Main!$AY119,"#")</f>
        <v>#</v>
      </c>
      <c r="R124" s="35">
        <f>Main!E119*Mask!G$5</f>
        <v>0</v>
      </c>
      <c r="S124" s="35">
        <f>Main!F119*Mask!H$5</f>
        <v>0</v>
      </c>
      <c r="T124" s="35">
        <f>Main!G119*Mask!I$5</f>
        <v>0</v>
      </c>
      <c r="U124" s="35">
        <f>Main!H119*Mask!J$5</f>
        <v>0</v>
      </c>
      <c r="V124" s="35">
        <f>Main!I119*Mask!K$5</f>
        <v>0</v>
      </c>
      <c r="W124" s="35">
        <f>Main!J119*Mask!L$5</f>
        <v>0</v>
      </c>
      <c r="X124" s="35">
        <f>Main!K119*Mask!M$5</f>
        <v>0</v>
      </c>
      <c r="Y124" s="35">
        <f>Main!L119*Mask!N$5</f>
        <v>0</v>
      </c>
      <c r="Z124" s="35">
        <f>Main!M119*Mask!O$5</f>
        <v>0</v>
      </c>
      <c r="AA124" s="35">
        <f>Main!N119*Mask!P$5</f>
        <v>0</v>
      </c>
      <c r="AB124" s="35">
        <f>Main!O119*Mask!Q$5</f>
        <v>0</v>
      </c>
      <c r="AC124" s="35">
        <f>Main!P119*Mask!R$5</f>
        <v>0</v>
      </c>
      <c r="AD124" s="35">
        <f>Main!Q119*Mask!S$5</f>
        <v>0</v>
      </c>
      <c r="AE124" s="35">
        <f>Main!R119*Mask!T$5</f>
        <v>0</v>
      </c>
      <c r="AF124" s="35">
        <f>Main!S119*Mask!U$5</f>
        <v>0</v>
      </c>
      <c r="AG124" s="35">
        <f>Main!T119*Mask!V$5</f>
        <v>0</v>
      </c>
      <c r="AH124" s="35">
        <f>Main!U119*Mask!W$5</f>
        <v>0</v>
      </c>
      <c r="AI124" s="35">
        <f>Main!V119*Mask!X$5</f>
        <v>0</v>
      </c>
      <c r="AJ124" s="35">
        <f>Main!W119*Mask!Y$5</f>
        <v>0</v>
      </c>
      <c r="AK124" s="35">
        <f>Main!X119*Mask!Z$5</f>
        <v>0</v>
      </c>
      <c r="AL124" s="35">
        <f>Main!Y119*Mask!AA$5</f>
        <v>0</v>
      </c>
      <c r="AM124" s="35">
        <f>Main!Z119*Mask!AB$5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14"/>
        <v>0</v>
      </c>
      <c r="P125" s="138">
        <f t="shared" si="13"/>
        <v>30</v>
      </c>
      <c r="Q125" s="138" t="str">
        <f ca="1">IF(Main!$AY120&lt;&gt;"#",$P125-Main!$AY120,"#")</f>
        <v>#</v>
      </c>
      <c r="R125" s="35">
        <f>Main!E120*Mask!G$5</f>
        <v>0</v>
      </c>
      <c r="S125" s="35">
        <f>Main!F120*Mask!H$5</f>
        <v>0</v>
      </c>
      <c r="T125" s="35">
        <f>Main!G120*Mask!I$5</f>
        <v>0</v>
      </c>
      <c r="U125" s="35">
        <f>Main!H120*Mask!J$5</f>
        <v>0</v>
      </c>
      <c r="V125" s="35">
        <f>Main!I120*Mask!K$5</f>
        <v>0</v>
      </c>
      <c r="W125" s="35">
        <f>Main!J120*Mask!L$5</f>
        <v>0</v>
      </c>
      <c r="X125" s="35">
        <f>Main!K120*Mask!M$5</f>
        <v>0</v>
      </c>
      <c r="Y125" s="35">
        <f>Main!L120*Mask!N$5</f>
        <v>0</v>
      </c>
      <c r="Z125" s="35">
        <f>Main!M120*Mask!O$5</f>
        <v>0</v>
      </c>
      <c r="AA125" s="35">
        <f>Main!N120*Mask!P$5</f>
        <v>0</v>
      </c>
      <c r="AB125" s="35">
        <f>Main!O120*Mask!Q$5</f>
        <v>0</v>
      </c>
      <c r="AC125" s="35">
        <f>Main!P120*Mask!R$5</f>
        <v>0</v>
      </c>
      <c r="AD125" s="35">
        <f>Main!Q120*Mask!S$5</f>
        <v>0</v>
      </c>
      <c r="AE125" s="35">
        <f>Main!R120*Mask!T$5</f>
        <v>0</v>
      </c>
      <c r="AF125" s="35">
        <f>Main!S120*Mask!U$5</f>
        <v>0</v>
      </c>
      <c r="AG125" s="35">
        <f>Main!T120*Mask!V$5</f>
        <v>0</v>
      </c>
      <c r="AH125" s="35">
        <f>Main!U120*Mask!W$5</f>
        <v>0</v>
      </c>
      <c r="AI125" s="35">
        <f>Main!V120*Mask!X$5</f>
        <v>0</v>
      </c>
      <c r="AJ125" s="35">
        <f>Main!W120*Mask!Y$5</f>
        <v>0</v>
      </c>
      <c r="AK125" s="35">
        <f>Main!X120*Mask!Z$5</f>
        <v>0</v>
      </c>
      <c r="AL125" s="35">
        <f>Main!Y120*Mask!AA$5</f>
        <v>0</v>
      </c>
      <c r="AM125" s="35">
        <f>Main!Z120*Mask!AB$5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14"/>
        <v>0</v>
      </c>
      <c r="P126" s="138">
        <f t="shared" si="13"/>
        <v>30</v>
      </c>
      <c r="Q126" s="138" t="str">
        <f ca="1">IF(Main!$AY121&lt;&gt;"#",$P126-Main!$AY121,"#")</f>
        <v>#</v>
      </c>
      <c r="R126" s="35">
        <f>Main!E121*Mask!G$5</f>
        <v>0</v>
      </c>
      <c r="S126" s="35">
        <f>Main!F121*Mask!H$5</f>
        <v>0</v>
      </c>
      <c r="T126" s="35">
        <f>Main!G121*Mask!I$5</f>
        <v>0</v>
      </c>
      <c r="U126" s="35">
        <f>Main!H121*Mask!J$5</f>
        <v>0</v>
      </c>
      <c r="V126" s="35">
        <f>Main!I121*Mask!K$5</f>
        <v>0</v>
      </c>
      <c r="W126" s="35">
        <f>Main!J121*Mask!L$5</f>
        <v>0</v>
      </c>
      <c r="X126" s="35">
        <f>Main!K121*Mask!M$5</f>
        <v>0</v>
      </c>
      <c r="Y126" s="35">
        <f>Main!L121*Mask!N$5</f>
        <v>0</v>
      </c>
      <c r="Z126" s="35">
        <f>Main!M121*Mask!O$5</f>
        <v>0</v>
      </c>
      <c r="AA126" s="35">
        <f>Main!N121*Mask!P$5</f>
        <v>0</v>
      </c>
      <c r="AB126" s="35">
        <f>Main!O121*Mask!Q$5</f>
        <v>0</v>
      </c>
      <c r="AC126" s="35">
        <f>Main!P121*Mask!R$5</f>
        <v>0</v>
      </c>
      <c r="AD126" s="35">
        <f>Main!Q121*Mask!S$5</f>
        <v>0</v>
      </c>
      <c r="AE126" s="35">
        <f>Main!R121*Mask!T$5</f>
        <v>0</v>
      </c>
      <c r="AF126" s="35">
        <f>Main!S121*Mask!U$5</f>
        <v>0</v>
      </c>
      <c r="AG126" s="35">
        <f>Main!T121*Mask!V$5</f>
        <v>0</v>
      </c>
      <c r="AH126" s="35">
        <f>Main!U121*Mask!W$5</f>
        <v>0</v>
      </c>
      <c r="AI126" s="35">
        <f>Main!V121*Mask!X$5</f>
        <v>0</v>
      </c>
      <c r="AJ126" s="35">
        <f>Main!W121*Mask!Y$5</f>
        <v>0</v>
      </c>
      <c r="AK126" s="35">
        <f>Main!X121*Mask!Z$5</f>
        <v>0</v>
      </c>
      <c r="AL126" s="35">
        <f>Main!Y121*Mask!AA$5</f>
        <v>0</v>
      </c>
      <c r="AM126" s="35">
        <f>Main!Z121*Mask!AB$5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14"/>
        <v>0</v>
      </c>
      <c r="P127" s="138">
        <f t="shared" si="13"/>
        <v>30</v>
      </c>
      <c r="Q127" s="138" t="str">
        <f ca="1">IF(Main!$AY122&lt;&gt;"#",$P127-Main!$AY122,"#")</f>
        <v>#</v>
      </c>
      <c r="R127" s="35">
        <f>Main!E122*Mask!G$5</f>
        <v>0</v>
      </c>
      <c r="S127" s="35">
        <f>Main!F122*Mask!H$5</f>
        <v>0</v>
      </c>
      <c r="T127" s="35">
        <f>Main!G122*Mask!I$5</f>
        <v>0</v>
      </c>
      <c r="U127" s="35">
        <f>Main!H122*Mask!J$5</f>
        <v>0</v>
      </c>
      <c r="V127" s="35">
        <f>Main!I122*Mask!K$5</f>
        <v>0</v>
      </c>
      <c r="W127" s="35">
        <f>Main!J122*Mask!L$5</f>
        <v>0</v>
      </c>
      <c r="X127" s="35">
        <f>Main!K122*Mask!M$5</f>
        <v>0</v>
      </c>
      <c r="Y127" s="35">
        <f>Main!L122*Mask!N$5</f>
        <v>0</v>
      </c>
      <c r="Z127" s="35">
        <f>Main!M122*Mask!O$5</f>
        <v>0</v>
      </c>
      <c r="AA127" s="35">
        <f>Main!N122*Mask!P$5</f>
        <v>0</v>
      </c>
      <c r="AB127" s="35">
        <f>Main!O122*Mask!Q$5</f>
        <v>0</v>
      </c>
      <c r="AC127" s="35">
        <f>Main!P122*Mask!R$5</f>
        <v>0</v>
      </c>
      <c r="AD127" s="35">
        <f>Main!Q122*Mask!S$5</f>
        <v>0</v>
      </c>
      <c r="AE127" s="35">
        <f>Main!R122*Mask!T$5</f>
        <v>0</v>
      </c>
      <c r="AF127" s="35">
        <f>Main!S122*Mask!U$5</f>
        <v>0</v>
      </c>
      <c r="AG127" s="35">
        <f>Main!T122*Mask!V$5</f>
        <v>0</v>
      </c>
      <c r="AH127" s="35">
        <f>Main!U122*Mask!W$5</f>
        <v>0</v>
      </c>
      <c r="AI127" s="35">
        <f>Main!V122*Mask!X$5</f>
        <v>0</v>
      </c>
      <c r="AJ127" s="35">
        <f>Main!W122*Mask!Y$5</f>
        <v>0</v>
      </c>
      <c r="AK127" s="35">
        <f>Main!X122*Mask!Z$5</f>
        <v>0</v>
      </c>
      <c r="AL127" s="35">
        <f>Main!Y122*Mask!AA$5</f>
        <v>0</v>
      </c>
      <c r="AM127" s="35">
        <f>Main!Z122*Mask!AB$5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14"/>
        <v>0</v>
      </c>
      <c r="P128" s="138">
        <f t="shared" si="13"/>
        <v>30</v>
      </c>
      <c r="Q128" s="138" t="str">
        <f ca="1">IF(Main!$AY123&lt;&gt;"#",$P128-Main!$AY123,"#")</f>
        <v>#</v>
      </c>
      <c r="R128" s="35">
        <f>Main!E123*Mask!G$5</f>
        <v>0</v>
      </c>
      <c r="S128" s="35">
        <f>Main!F123*Mask!H$5</f>
        <v>0</v>
      </c>
      <c r="T128" s="35">
        <f>Main!G123*Mask!I$5</f>
        <v>0</v>
      </c>
      <c r="U128" s="35">
        <f>Main!H123*Mask!J$5</f>
        <v>0</v>
      </c>
      <c r="V128" s="35">
        <f>Main!I123*Mask!K$5</f>
        <v>0</v>
      </c>
      <c r="W128" s="35">
        <f>Main!J123*Mask!L$5</f>
        <v>0</v>
      </c>
      <c r="X128" s="35">
        <f>Main!K123*Mask!M$5</f>
        <v>0</v>
      </c>
      <c r="Y128" s="35">
        <f>Main!L123*Mask!N$5</f>
        <v>0</v>
      </c>
      <c r="Z128" s="35">
        <f>Main!M123*Mask!O$5</f>
        <v>0</v>
      </c>
      <c r="AA128" s="35">
        <f>Main!N123*Mask!P$5</f>
        <v>0</v>
      </c>
      <c r="AB128" s="35">
        <f>Main!O123*Mask!Q$5</f>
        <v>0</v>
      </c>
      <c r="AC128" s="35">
        <f>Main!P123*Mask!R$5</f>
        <v>0</v>
      </c>
      <c r="AD128" s="35">
        <f>Main!Q123*Mask!S$5</f>
        <v>0</v>
      </c>
      <c r="AE128" s="35">
        <f>Main!R123*Mask!T$5</f>
        <v>0</v>
      </c>
      <c r="AF128" s="35">
        <f>Main!S123*Mask!U$5</f>
        <v>0</v>
      </c>
      <c r="AG128" s="35">
        <f>Main!T123*Mask!V$5</f>
        <v>0</v>
      </c>
      <c r="AH128" s="35">
        <f>Main!U123*Mask!W$5</f>
        <v>0</v>
      </c>
      <c r="AI128" s="35">
        <f>Main!V123*Mask!X$5</f>
        <v>0</v>
      </c>
      <c r="AJ128" s="35">
        <f>Main!W123*Mask!Y$5</f>
        <v>0</v>
      </c>
      <c r="AK128" s="35">
        <f>Main!X123*Mask!Z$5</f>
        <v>0</v>
      </c>
      <c r="AL128" s="35">
        <f>Main!Y123*Mask!AA$5</f>
        <v>0</v>
      </c>
      <c r="AM128" s="35">
        <f>Main!Z123*Mask!AB$5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14"/>
        <v>0</v>
      </c>
      <c r="P129" s="138">
        <f t="shared" si="13"/>
        <v>30</v>
      </c>
      <c r="Q129" s="138" t="str">
        <f ca="1">IF(Main!$AY124&lt;&gt;"#",$P129-Main!$AY124,"#")</f>
        <v>#</v>
      </c>
      <c r="R129" s="35">
        <f>Main!E124*Mask!G$5</f>
        <v>0</v>
      </c>
      <c r="S129" s="35">
        <f>Main!F124*Mask!H$5</f>
        <v>0</v>
      </c>
      <c r="T129" s="35">
        <f>Main!G124*Mask!I$5</f>
        <v>0</v>
      </c>
      <c r="U129" s="35">
        <f>Main!H124*Mask!J$5</f>
        <v>0</v>
      </c>
      <c r="V129" s="35">
        <f>Main!I124*Mask!K$5</f>
        <v>0</v>
      </c>
      <c r="W129" s="35">
        <f>Main!J124*Mask!L$5</f>
        <v>0</v>
      </c>
      <c r="X129" s="35">
        <f>Main!K124*Mask!M$5</f>
        <v>0</v>
      </c>
      <c r="Y129" s="35">
        <f>Main!L124*Mask!N$5</f>
        <v>0</v>
      </c>
      <c r="Z129" s="35">
        <f>Main!M124*Mask!O$5</f>
        <v>0</v>
      </c>
      <c r="AA129" s="35">
        <f>Main!N124*Mask!P$5</f>
        <v>0</v>
      </c>
      <c r="AB129" s="35">
        <f>Main!O124*Mask!Q$5</f>
        <v>0</v>
      </c>
      <c r="AC129" s="35">
        <f>Main!P124*Mask!R$5</f>
        <v>0</v>
      </c>
      <c r="AD129" s="35">
        <f>Main!Q124*Mask!S$5</f>
        <v>0</v>
      </c>
      <c r="AE129" s="35">
        <f>Main!R124*Mask!T$5</f>
        <v>0</v>
      </c>
      <c r="AF129" s="35">
        <f>Main!S124*Mask!U$5</f>
        <v>0</v>
      </c>
      <c r="AG129" s="35">
        <f>Main!T124*Mask!V$5</f>
        <v>0</v>
      </c>
      <c r="AH129" s="35">
        <f>Main!U124*Mask!W$5</f>
        <v>0</v>
      </c>
      <c r="AI129" s="35">
        <f>Main!V124*Mask!X$5</f>
        <v>0</v>
      </c>
      <c r="AJ129" s="35">
        <f>Main!W124*Mask!Y$5</f>
        <v>0</v>
      </c>
      <c r="AK129" s="35">
        <f>Main!X124*Mask!Z$5</f>
        <v>0</v>
      </c>
      <c r="AL129" s="35">
        <f>Main!Y124*Mask!AA$5</f>
        <v>0</v>
      </c>
      <c r="AM129" s="35">
        <f>Main!Z124*Mask!AB$5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14"/>
        <v>0</v>
      </c>
      <c r="P130" s="138">
        <f t="shared" si="13"/>
        <v>30</v>
      </c>
      <c r="Q130" s="138" t="str">
        <f ca="1">IF(Main!$AY125&lt;&gt;"#",$P130-Main!$AY125,"#")</f>
        <v>#</v>
      </c>
      <c r="R130" s="35">
        <f>Main!E125*Mask!G$5</f>
        <v>0</v>
      </c>
      <c r="S130" s="35">
        <f>Main!F125*Mask!H$5</f>
        <v>0</v>
      </c>
      <c r="T130" s="35">
        <f>Main!G125*Mask!I$5</f>
        <v>0</v>
      </c>
      <c r="U130" s="35">
        <f>Main!H125*Mask!J$5</f>
        <v>0</v>
      </c>
      <c r="V130" s="35">
        <f>Main!I125*Mask!K$5</f>
        <v>0</v>
      </c>
      <c r="W130" s="35">
        <f>Main!J125*Mask!L$5</f>
        <v>0</v>
      </c>
      <c r="X130" s="35">
        <f>Main!K125*Mask!M$5</f>
        <v>0</v>
      </c>
      <c r="Y130" s="35">
        <f>Main!L125*Mask!N$5</f>
        <v>0</v>
      </c>
      <c r="Z130" s="35">
        <f>Main!M125*Mask!O$5</f>
        <v>0</v>
      </c>
      <c r="AA130" s="35">
        <f>Main!N125*Mask!P$5</f>
        <v>0</v>
      </c>
      <c r="AB130" s="35">
        <f>Main!O125*Mask!Q$5</f>
        <v>0</v>
      </c>
      <c r="AC130" s="35">
        <f>Main!P125*Mask!R$5</f>
        <v>0</v>
      </c>
      <c r="AD130" s="35">
        <f>Main!Q125*Mask!S$5</f>
        <v>0</v>
      </c>
      <c r="AE130" s="35">
        <f>Main!R125*Mask!T$5</f>
        <v>0</v>
      </c>
      <c r="AF130" s="35">
        <f>Main!S125*Mask!U$5</f>
        <v>0</v>
      </c>
      <c r="AG130" s="35">
        <f>Main!T125*Mask!V$5</f>
        <v>0</v>
      </c>
      <c r="AH130" s="35">
        <f>Main!U125*Mask!W$5</f>
        <v>0</v>
      </c>
      <c r="AI130" s="35">
        <f>Main!V125*Mask!X$5</f>
        <v>0</v>
      </c>
      <c r="AJ130" s="35">
        <f>Main!W125*Mask!Y$5</f>
        <v>0</v>
      </c>
      <c r="AK130" s="35">
        <f>Main!X125*Mask!Z$5</f>
        <v>0</v>
      </c>
      <c r="AL130" s="35">
        <f>Main!Y125*Mask!AA$5</f>
        <v>0</v>
      </c>
      <c r="AM130" s="35">
        <f>Main!Z125*Mask!AB$5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14"/>
        <v>0</v>
      </c>
      <c r="P131" s="138">
        <f t="shared" si="13"/>
        <v>30</v>
      </c>
      <c r="Q131" s="138" t="str">
        <f ca="1">IF(Main!$AY126&lt;&gt;"#",$P131-Main!$AY126,"#")</f>
        <v>#</v>
      </c>
      <c r="R131" s="35">
        <f>Main!E126*Mask!G$5</f>
        <v>0</v>
      </c>
      <c r="S131" s="35">
        <f>Main!F126*Mask!H$5</f>
        <v>0</v>
      </c>
      <c r="T131" s="35">
        <f>Main!G126*Mask!I$5</f>
        <v>0</v>
      </c>
      <c r="U131" s="35">
        <f>Main!H126*Mask!J$5</f>
        <v>0</v>
      </c>
      <c r="V131" s="35">
        <f>Main!I126*Mask!K$5</f>
        <v>0</v>
      </c>
      <c r="W131" s="35">
        <f>Main!J126*Mask!L$5</f>
        <v>0</v>
      </c>
      <c r="X131" s="35">
        <f>Main!K126*Mask!M$5</f>
        <v>0</v>
      </c>
      <c r="Y131" s="35">
        <f>Main!L126*Mask!N$5</f>
        <v>0</v>
      </c>
      <c r="Z131" s="35">
        <f>Main!M126*Mask!O$5</f>
        <v>0</v>
      </c>
      <c r="AA131" s="35">
        <f>Main!N126*Mask!P$5</f>
        <v>0</v>
      </c>
      <c r="AB131" s="35">
        <f>Main!O126*Mask!Q$5</f>
        <v>0</v>
      </c>
      <c r="AC131" s="35">
        <f>Main!P126*Mask!R$5</f>
        <v>0</v>
      </c>
      <c r="AD131" s="35">
        <f>Main!Q126*Mask!S$5</f>
        <v>0</v>
      </c>
      <c r="AE131" s="35">
        <f>Main!R126*Mask!T$5</f>
        <v>0</v>
      </c>
      <c r="AF131" s="35">
        <f>Main!S126*Mask!U$5</f>
        <v>0</v>
      </c>
      <c r="AG131" s="35">
        <f>Main!T126*Mask!V$5</f>
        <v>0</v>
      </c>
      <c r="AH131" s="35">
        <f>Main!U126*Mask!W$5</f>
        <v>0</v>
      </c>
      <c r="AI131" s="35">
        <f>Main!V126*Mask!X$5</f>
        <v>0</v>
      </c>
      <c r="AJ131" s="35">
        <f>Main!W126*Mask!Y$5</f>
        <v>0</v>
      </c>
      <c r="AK131" s="35">
        <f>Main!X126*Mask!Z$5</f>
        <v>0</v>
      </c>
      <c r="AL131" s="35">
        <f>Main!Y126*Mask!AA$5</f>
        <v>0</v>
      </c>
      <c r="AM131" s="35">
        <f>Main!Z126*Mask!AB$5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14"/>
        <v>0</v>
      </c>
      <c r="P132" s="138">
        <f t="shared" si="13"/>
        <v>30</v>
      </c>
      <c r="Q132" s="138" t="str">
        <f ca="1">IF(Main!$AY127&lt;&gt;"#",$P132-Main!$AY127,"#")</f>
        <v>#</v>
      </c>
      <c r="R132" s="35">
        <f>Main!E127*Mask!G$5</f>
        <v>0</v>
      </c>
      <c r="S132" s="35">
        <f>Main!F127*Mask!H$5</f>
        <v>0</v>
      </c>
      <c r="T132" s="35">
        <f>Main!G127*Mask!I$5</f>
        <v>0</v>
      </c>
      <c r="U132" s="35">
        <f>Main!H127*Mask!J$5</f>
        <v>0</v>
      </c>
      <c r="V132" s="35">
        <f>Main!I127*Mask!K$5</f>
        <v>0</v>
      </c>
      <c r="W132" s="35">
        <f>Main!J127*Mask!L$5</f>
        <v>0</v>
      </c>
      <c r="X132" s="35">
        <f>Main!K127*Mask!M$5</f>
        <v>0</v>
      </c>
      <c r="Y132" s="35">
        <f>Main!L127*Mask!N$5</f>
        <v>0</v>
      </c>
      <c r="Z132" s="35">
        <f>Main!M127*Mask!O$5</f>
        <v>0</v>
      </c>
      <c r="AA132" s="35">
        <f>Main!N127*Mask!P$5</f>
        <v>0</v>
      </c>
      <c r="AB132" s="35">
        <f>Main!O127*Mask!Q$5</f>
        <v>0</v>
      </c>
      <c r="AC132" s="35">
        <f>Main!P127*Mask!R$5</f>
        <v>0</v>
      </c>
      <c r="AD132" s="35">
        <f>Main!Q127*Mask!S$5</f>
        <v>0</v>
      </c>
      <c r="AE132" s="35">
        <f>Main!R127*Mask!T$5</f>
        <v>0</v>
      </c>
      <c r="AF132" s="35">
        <f>Main!S127*Mask!U$5</f>
        <v>0</v>
      </c>
      <c r="AG132" s="35">
        <f>Main!T127*Mask!V$5</f>
        <v>0</v>
      </c>
      <c r="AH132" s="35">
        <f>Main!U127*Mask!W$5</f>
        <v>0</v>
      </c>
      <c r="AI132" s="35">
        <f>Main!V127*Mask!X$5</f>
        <v>0</v>
      </c>
      <c r="AJ132" s="35">
        <f>Main!W127*Mask!Y$5</f>
        <v>0</v>
      </c>
      <c r="AK132" s="35">
        <f>Main!X127*Mask!Z$5</f>
        <v>0</v>
      </c>
      <c r="AL132" s="35">
        <f>Main!Y127*Mask!AA$5</f>
        <v>0</v>
      </c>
      <c r="AM132" s="35">
        <f>Main!Z127*Mask!AB$5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14"/>
        <v>0</v>
      </c>
      <c r="P133" s="138">
        <f t="shared" si="13"/>
        <v>30</v>
      </c>
      <c r="Q133" s="138" t="str">
        <f ca="1">IF(Main!$AY128&lt;&gt;"#",$P133-Main!$AY128,"#")</f>
        <v>#</v>
      </c>
      <c r="R133" s="35">
        <f>Main!E128*Mask!G$5</f>
        <v>0</v>
      </c>
      <c r="S133" s="35">
        <f>Main!F128*Mask!H$5</f>
        <v>0</v>
      </c>
      <c r="T133" s="35">
        <f>Main!G128*Mask!I$5</f>
        <v>0</v>
      </c>
      <c r="U133" s="35">
        <f>Main!H128*Mask!J$5</f>
        <v>0</v>
      </c>
      <c r="V133" s="35">
        <f>Main!I128*Mask!K$5</f>
        <v>0</v>
      </c>
      <c r="W133" s="35">
        <f>Main!J128*Mask!L$5</f>
        <v>0</v>
      </c>
      <c r="X133" s="35">
        <f>Main!K128*Mask!M$5</f>
        <v>0</v>
      </c>
      <c r="Y133" s="35">
        <f>Main!L128*Mask!N$5</f>
        <v>0</v>
      </c>
      <c r="Z133" s="35">
        <f>Main!M128*Mask!O$5</f>
        <v>0</v>
      </c>
      <c r="AA133" s="35">
        <f>Main!N128*Mask!P$5</f>
        <v>0</v>
      </c>
      <c r="AB133" s="35">
        <f>Main!O128*Mask!Q$5</f>
        <v>0</v>
      </c>
      <c r="AC133" s="35">
        <f>Main!P128*Mask!R$5</f>
        <v>0</v>
      </c>
      <c r="AD133" s="35">
        <f>Main!Q128*Mask!S$5</f>
        <v>0</v>
      </c>
      <c r="AE133" s="35">
        <f>Main!R128*Mask!T$5</f>
        <v>0</v>
      </c>
      <c r="AF133" s="35">
        <f>Main!S128*Mask!U$5</f>
        <v>0</v>
      </c>
      <c r="AG133" s="35">
        <f>Main!T128*Mask!V$5</f>
        <v>0</v>
      </c>
      <c r="AH133" s="35">
        <f>Main!U128*Mask!W$5</f>
        <v>0</v>
      </c>
      <c r="AI133" s="35">
        <f>Main!V128*Mask!X$5</f>
        <v>0</v>
      </c>
      <c r="AJ133" s="35">
        <f>Main!W128*Mask!Y$5</f>
        <v>0</v>
      </c>
      <c r="AK133" s="35">
        <f>Main!X128*Mask!Z$5</f>
        <v>0</v>
      </c>
      <c r="AL133" s="35">
        <f>Main!Y128*Mask!AA$5</f>
        <v>0</v>
      </c>
      <c r="AM133" s="35">
        <f>Main!Z128*Mask!AB$5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14"/>
        <v>0</v>
      </c>
      <c r="P134" s="138">
        <f t="shared" si="13"/>
        <v>30</v>
      </c>
      <c r="Q134" s="138" t="str">
        <f ca="1">IF(Main!$AY129&lt;&gt;"#",$P134-Main!$AY129,"#")</f>
        <v>#</v>
      </c>
      <c r="R134" s="35">
        <f>Main!E129*Mask!G$5</f>
        <v>0</v>
      </c>
      <c r="S134" s="35">
        <f>Main!F129*Mask!H$5</f>
        <v>0</v>
      </c>
      <c r="T134" s="35">
        <f>Main!G129*Mask!I$5</f>
        <v>0</v>
      </c>
      <c r="U134" s="35">
        <f>Main!H129*Mask!J$5</f>
        <v>0</v>
      </c>
      <c r="V134" s="35">
        <f>Main!I129*Mask!K$5</f>
        <v>0</v>
      </c>
      <c r="W134" s="35">
        <f>Main!J129*Mask!L$5</f>
        <v>0</v>
      </c>
      <c r="X134" s="35">
        <f>Main!K129*Mask!M$5</f>
        <v>0</v>
      </c>
      <c r="Y134" s="35">
        <f>Main!L129*Mask!N$5</f>
        <v>0</v>
      </c>
      <c r="Z134" s="35">
        <f>Main!M129*Mask!O$5</f>
        <v>0</v>
      </c>
      <c r="AA134" s="35">
        <f>Main!N129*Mask!P$5</f>
        <v>0</v>
      </c>
      <c r="AB134" s="35">
        <f>Main!O129*Mask!Q$5</f>
        <v>0</v>
      </c>
      <c r="AC134" s="35">
        <f>Main!P129*Mask!R$5</f>
        <v>0</v>
      </c>
      <c r="AD134" s="35">
        <f>Main!Q129*Mask!S$5</f>
        <v>0</v>
      </c>
      <c r="AE134" s="35">
        <f>Main!R129*Mask!T$5</f>
        <v>0</v>
      </c>
      <c r="AF134" s="35">
        <f>Main!S129*Mask!U$5</f>
        <v>0</v>
      </c>
      <c r="AG134" s="35">
        <f>Main!T129*Mask!V$5</f>
        <v>0</v>
      </c>
      <c r="AH134" s="35">
        <f>Main!U129*Mask!W$5</f>
        <v>0</v>
      </c>
      <c r="AI134" s="35">
        <f>Main!V129*Mask!X$5</f>
        <v>0</v>
      </c>
      <c r="AJ134" s="35">
        <f>Main!W129*Mask!Y$5</f>
        <v>0</v>
      </c>
      <c r="AK134" s="35">
        <f>Main!X129*Mask!Z$5</f>
        <v>0</v>
      </c>
      <c r="AL134" s="35">
        <f>Main!Y129*Mask!AA$5</f>
        <v>0</v>
      </c>
      <c r="AM134" s="35">
        <f>Main!Z129*Mask!AB$5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14"/>
        <v>0</v>
      </c>
      <c r="P135" s="138">
        <f t="shared" si="13"/>
        <v>30</v>
      </c>
      <c r="Q135" s="138" t="str">
        <f ca="1">IF(Main!$AY130&lt;&gt;"#",$P135-Main!$AY130,"#")</f>
        <v>#</v>
      </c>
      <c r="R135" s="35">
        <f>Main!E130*Mask!G$5</f>
        <v>0</v>
      </c>
      <c r="S135" s="35">
        <f>Main!F130*Mask!H$5</f>
        <v>0</v>
      </c>
      <c r="T135" s="35">
        <f>Main!G130*Mask!I$5</f>
        <v>0</v>
      </c>
      <c r="U135" s="35">
        <f>Main!H130*Mask!J$5</f>
        <v>0</v>
      </c>
      <c r="V135" s="35">
        <f>Main!I130*Mask!K$5</f>
        <v>0</v>
      </c>
      <c r="W135" s="35">
        <f>Main!J130*Mask!L$5</f>
        <v>0</v>
      </c>
      <c r="X135" s="35">
        <f>Main!K130*Mask!M$5</f>
        <v>0</v>
      </c>
      <c r="Y135" s="35">
        <f>Main!L130*Mask!N$5</f>
        <v>0</v>
      </c>
      <c r="Z135" s="35">
        <f>Main!M130*Mask!O$5</f>
        <v>0</v>
      </c>
      <c r="AA135" s="35">
        <f>Main!N130*Mask!P$5</f>
        <v>0</v>
      </c>
      <c r="AB135" s="35">
        <f>Main!O130*Mask!Q$5</f>
        <v>0</v>
      </c>
      <c r="AC135" s="35">
        <f>Main!P130*Mask!R$5</f>
        <v>0</v>
      </c>
      <c r="AD135" s="35">
        <f>Main!Q130*Mask!S$5</f>
        <v>0</v>
      </c>
      <c r="AE135" s="35">
        <f>Main!R130*Mask!T$5</f>
        <v>0</v>
      </c>
      <c r="AF135" s="35">
        <f>Main!S130*Mask!U$5</f>
        <v>0</v>
      </c>
      <c r="AG135" s="35">
        <f>Main!T130*Mask!V$5</f>
        <v>0</v>
      </c>
      <c r="AH135" s="35">
        <f>Main!U130*Mask!W$5</f>
        <v>0</v>
      </c>
      <c r="AI135" s="35">
        <f>Main!V130*Mask!X$5</f>
        <v>0</v>
      </c>
      <c r="AJ135" s="35">
        <f>Main!W130*Mask!Y$5</f>
        <v>0</v>
      </c>
      <c r="AK135" s="35">
        <f>Main!X130*Mask!Z$5</f>
        <v>0</v>
      </c>
      <c r="AL135" s="35">
        <f>Main!Y130*Mask!AA$5</f>
        <v>0</v>
      </c>
      <c r="AM135" s="35">
        <f>Main!Z130*Mask!AB$5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14"/>
        <v>0</v>
      </c>
      <c r="P136" s="138">
        <f t="shared" si="13"/>
        <v>30</v>
      </c>
      <c r="Q136" s="138" t="str">
        <f ca="1">IF(Main!$AY131&lt;&gt;"#",$P136-Main!$AY131,"#")</f>
        <v>#</v>
      </c>
      <c r="R136" s="35">
        <f>Main!E131*Mask!G$5</f>
        <v>0</v>
      </c>
      <c r="S136" s="35">
        <f>Main!F131*Mask!H$5</f>
        <v>0</v>
      </c>
      <c r="T136" s="35">
        <f>Main!G131*Mask!I$5</f>
        <v>0</v>
      </c>
      <c r="U136" s="35">
        <f>Main!H131*Mask!J$5</f>
        <v>0</v>
      </c>
      <c r="V136" s="35">
        <f>Main!I131*Mask!K$5</f>
        <v>0</v>
      </c>
      <c r="W136" s="35">
        <f>Main!J131*Mask!L$5</f>
        <v>0</v>
      </c>
      <c r="X136" s="35">
        <f>Main!K131*Mask!M$5</f>
        <v>0</v>
      </c>
      <c r="Y136" s="35">
        <f>Main!L131*Mask!N$5</f>
        <v>0</v>
      </c>
      <c r="Z136" s="35">
        <f>Main!M131*Mask!O$5</f>
        <v>0</v>
      </c>
      <c r="AA136" s="35">
        <f>Main!N131*Mask!P$5</f>
        <v>0</v>
      </c>
      <c r="AB136" s="35">
        <f>Main!O131*Mask!Q$5</f>
        <v>0</v>
      </c>
      <c r="AC136" s="35">
        <f>Main!P131*Mask!R$5</f>
        <v>0</v>
      </c>
      <c r="AD136" s="35">
        <f>Main!Q131*Mask!S$5</f>
        <v>0</v>
      </c>
      <c r="AE136" s="35">
        <f>Main!R131*Mask!T$5</f>
        <v>0</v>
      </c>
      <c r="AF136" s="35">
        <f>Main!S131*Mask!U$5</f>
        <v>0</v>
      </c>
      <c r="AG136" s="35">
        <f>Main!T131*Mask!V$5</f>
        <v>0</v>
      </c>
      <c r="AH136" s="35">
        <f>Main!U131*Mask!W$5</f>
        <v>0</v>
      </c>
      <c r="AI136" s="35">
        <f>Main!V131*Mask!X$5</f>
        <v>0</v>
      </c>
      <c r="AJ136" s="35">
        <f>Main!W131*Mask!Y$5</f>
        <v>0</v>
      </c>
      <c r="AK136" s="35">
        <f>Main!X131*Mask!Z$5</f>
        <v>0</v>
      </c>
      <c r="AL136" s="35">
        <f>Main!Y131*Mask!AA$5</f>
        <v>0</v>
      </c>
      <c r="AM136" s="35">
        <f>Main!Z131*Mask!AB$5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14"/>
        <v>0</v>
      </c>
      <c r="P137" s="138">
        <f t="shared" si="13"/>
        <v>30</v>
      </c>
      <c r="Q137" s="138" t="str">
        <f ca="1">IF(Main!$AY132&lt;&gt;"#",$P137-Main!$AY132,"#")</f>
        <v>#</v>
      </c>
      <c r="R137" s="35">
        <f>Main!E132*Mask!G$5</f>
        <v>0</v>
      </c>
      <c r="S137" s="35">
        <f>Main!F132*Mask!H$5</f>
        <v>0</v>
      </c>
      <c r="T137" s="35">
        <f>Main!G132*Mask!I$5</f>
        <v>0</v>
      </c>
      <c r="U137" s="35">
        <f>Main!H132*Mask!J$5</f>
        <v>0</v>
      </c>
      <c r="V137" s="35">
        <f>Main!I132*Mask!K$5</f>
        <v>0</v>
      </c>
      <c r="W137" s="35">
        <f>Main!J132*Mask!L$5</f>
        <v>0</v>
      </c>
      <c r="X137" s="35">
        <f>Main!K132*Mask!M$5</f>
        <v>0</v>
      </c>
      <c r="Y137" s="35">
        <f>Main!L132*Mask!N$5</f>
        <v>0</v>
      </c>
      <c r="Z137" s="35">
        <f>Main!M132*Mask!O$5</f>
        <v>0</v>
      </c>
      <c r="AA137" s="35">
        <f>Main!N132*Mask!P$5</f>
        <v>0</v>
      </c>
      <c r="AB137" s="35">
        <f>Main!O132*Mask!Q$5</f>
        <v>0</v>
      </c>
      <c r="AC137" s="35">
        <f>Main!P132*Mask!R$5</f>
        <v>0</v>
      </c>
      <c r="AD137" s="35">
        <f>Main!Q132*Mask!S$5</f>
        <v>0</v>
      </c>
      <c r="AE137" s="35">
        <f>Main!R132*Mask!T$5</f>
        <v>0</v>
      </c>
      <c r="AF137" s="35">
        <f>Main!S132*Mask!U$5</f>
        <v>0</v>
      </c>
      <c r="AG137" s="35">
        <f>Main!T132*Mask!V$5</f>
        <v>0</v>
      </c>
      <c r="AH137" s="35">
        <f>Main!U132*Mask!W$5</f>
        <v>0</v>
      </c>
      <c r="AI137" s="35">
        <f>Main!V132*Mask!X$5</f>
        <v>0</v>
      </c>
      <c r="AJ137" s="35">
        <f>Main!W132*Mask!Y$5</f>
        <v>0</v>
      </c>
      <c r="AK137" s="35">
        <f>Main!X132*Mask!Z$5</f>
        <v>0</v>
      </c>
      <c r="AL137" s="35">
        <f>Main!Y132*Mask!AA$5</f>
        <v>0</v>
      </c>
      <c r="AM137" s="35">
        <f>Main!Z132*Mask!AB$5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14"/>
        <v>0</v>
      </c>
      <c r="P138" s="138">
        <f t="shared" si="13"/>
        <v>30</v>
      </c>
      <c r="Q138" s="138" t="str">
        <f ca="1">IF(Main!$AY133&lt;&gt;"#",$P138-Main!$AY133,"#")</f>
        <v>#</v>
      </c>
      <c r="R138" s="35">
        <f>Main!E133*Mask!G$5</f>
        <v>0</v>
      </c>
      <c r="S138" s="35">
        <f>Main!F133*Mask!H$5</f>
        <v>0</v>
      </c>
      <c r="T138" s="35">
        <f>Main!G133*Mask!I$5</f>
        <v>0</v>
      </c>
      <c r="U138" s="35">
        <f>Main!H133*Mask!J$5</f>
        <v>0</v>
      </c>
      <c r="V138" s="35">
        <f>Main!I133*Mask!K$5</f>
        <v>0</v>
      </c>
      <c r="W138" s="35">
        <f>Main!J133*Mask!L$5</f>
        <v>0</v>
      </c>
      <c r="X138" s="35">
        <f>Main!K133*Mask!M$5</f>
        <v>0</v>
      </c>
      <c r="Y138" s="35">
        <f>Main!L133*Mask!N$5</f>
        <v>0</v>
      </c>
      <c r="Z138" s="35">
        <f>Main!M133*Mask!O$5</f>
        <v>0</v>
      </c>
      <c r="AA138" s="35">
        <f>Main!N133*Mask!P$5</f>
        <v>0</v>
      </c>
      <c r="AB138" s="35">
        <f>Main!O133*Mask!Q$5</f>
        <v>0</v>
      </c>
      <c r="AC138" s="35">
        <f>Main!P133*Mask!R$5</f>
        <v>0</v>
      </c>
      <c r="AD138" s="35">
        <f>Main!Q133*Mask!S$5</f>
        <v>0</v>
      </c>
      <c r="AE138" s="35">
        <f>Main!R133*Mask!T$5</f>
        <v>0</v>
      </c>
      <c r="AF138" s="35">
        <f>Main!S133*Mask!U$5</f>
        <v>0</v>
      </c>
      <c r="AG138" s="35">
        <f>Main!T133*Mask!V$5</f>
        <v>0</v>
      </c>
      <c r="AH138" s="35">
        <f>Main!U133*Mask!W$5</f>
        <v>0</v>
      </c>
      <c r="AI138" s="35">
        <f>Main!V133*Mask!X$5</f>
        <v>0</v>
      </c>
      <c r="AJ138" s="35">
        <f>Main!W133*Mask!Y$5</f>
        <v>0</v>
      </c>
      <c r="AK138" s="35">
        <f>Main!X133*Mask!Z$5</f>
        <v>0</v>
      </c>
      <c r="AL138" s="35">
        <f>Main!Y133*Mask!AA$5</f>
        <v>0</v>
      </c>
      <c r="AM138" s="35">
        <f>Main!Z133*Mask!AB$5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5">IF(N139="",0,LARGE($R139:$BH139,1)+LARGE($R139:$BH139,2)+LARGE($R139:$BH139,3))</f>
        <v>0</v>
      </c>
      <c r="P139" s="138">
        <f t="shared" si="13"/>
        <v>30</v>
      </c>
      <c r="Q139" s="138" t="str">
        <f ca="1">IF(Main!$AY134&lt;&gt;"#",$P139-Main!$AY134,"#")</f>
        <v>#</v>
      </c>
      <c r="R139" s="35">
        <f>Main!E134*Mask!G$5</f>
        <v>0</v>
      </c>
      <c r="S139" s="35">
        <f>Main!F134*Mask!H$5</f>
        <v>0</v>
      </c>
      <c r="T139" s="35">
        <f>Main!G134*Mask!I$5</f>
        <v>0</v>
      </c>
      <c r="U139" s="35">
        <f>Main!H134*Mask!J$5</f>
        <v>0</v>
      </c>
      <c r="V139" s="35">
        <f>Main!I134*Mask!K$5</f>
        <v>0</v>
      </c>
      <c r="W139" s="35">
        <f>Main!J134*Mask!L$5</f>
        <v>0</v>
      </c>
      <c r="X139" s="35">
        <f>Main!K134*Mask!M$5</f>
        <v>0</v>
      </c>
      <c r="Y139" s="35">
        <f>Main!L134*Mask!N$5</f>
        <v>0</v>
      </c>
      <c r="Z139" s="35">
        <f>Main!M134*Mask!O$5</f>
        <v>0</v>
      </c>
      <c r="AA139" s="35">
        <f>Main!N134*Mask!P$5</f>
        <v>0</v>
      </c>
      <c r="AB139" s="35">
        <f>Main!O134*Mask!Q$5</f>
        <v>0</v>
      </c>
      <c r="AC139" s="35">
        <f>Main!P134*Mask!R$5</f>
        <v>0</v>
      </c>
      <c r="AD139" s="35">
        <f>Main!Q134*Mask!S$5</f>
        <v>0</v>
      </c>
      <c r="AE139" s="35">
        <f>Main!R134*Mask!T$5</f>
        <v>0</v>
      </c>
      <c r="AF139" s="35">
        <f>Main!S134*Mask!U$5</f>
        <v>0</v>
      </c>
      <c r="AG139" s="35">
        <f>Main!T134*Mask!V$5</f>
        <v>0</v>
      </c>
      <c r="AH139" s="35">
        <f>Main!U134*Mask!W$5</f>
        <v>0</v>
      </c>
      <c r="AI139" s="35">
        <f>Main!V134*Mask!X$5</f>
        <v>0</v>
      </c>
      <c r="AJ139" s="35">
        <f>Main!W134*Mask!Y$5</f>
        <v>0</v>
      </c>
      <c r="AK139" s="35">
        <f>Main!X134*Mask!Z$5</f>
        <v>0</v>
      </c>
      <c r="AL139" s="35">
        <f>Main!Y134*Mask!AA$5</f>
        <v>0</v>
      </c>
      <c r="AM139" s="35">
        <f>Main!Z134*Mask!AB$5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5"/>
        <v>0</v>
      </c>
      <c r="P140" s="138">
        <f t="shared" ref="P140:P155" si="16">RANK($O140,$O$11:$O$155)</f>
        <v>30</v>
      </c>
      <c r="Q140" s="138" t="str">
        <f ca="1">IF(Main!$AY135&lt;&gt;"#",$P140-Main!$AY135,"#")</f>
        <v>#</v>
      </c>
      <c r="R140" s="35">
        <f>Main!E135*Mask!G$5</f>
        <v>0</v>
      </c>
      <c r="S140" s="35">
        <f>Main!F135*Mask!H$5</f>
        <v>0</v>
      </c>
      <c r="T140" s="35">
        <f>Main!G135*Mask!I$5</f>
        <v>0</v>
      </c>
      <c r="U140" s="35">
        <f>Main!H135*Mask!J$5</f>
        <v>0</v>
      </c>
      <c r="V140" s="35">
        <f>Main!I135*Mask!K$5</f>
        <v>0</v>
      </c>
      <c r="W140" s="35">
        <f>Main!J135*Mask!L$5</f>
        <v>0</v>
      </c>
      <c r="X140" s="35">
        <f>Main!K135*Mask!M$5</f>
        <v>0</v>
      </c>
      <c r="Y140" s="35">
        <f>Main!L135*Mask!N$5</f>
        <v>0</v>
      </c>
      <c r="Z140" s="35">
        <f>Main!M135*Mask!O$5</f>
        <v>0</v>
      </c>
      <c r="AA140" s="35">
        <f>Main!N135*Mask!P$5</f>
        <v>0</v>
      </c>
      <c r="AB140" s="35">
        <f>Main!O135*Mask!Q$5</f>
        <v>0</v>
      </c>
      <c r="AC140" s="35">
        <f>Main!P135*Mask!R$5</f>
        <v>0</v>
      </c>
      <c r="AD140" s="35">
        <f>Main!Q135*Mask!S$5</f>
        <v>0</v>
      </c>
      <c r="AE140" s="35">
        <f>Main!R135*Mask!T$5</f>
        <v>0</v>
      </c>
      <c r="AF140" s="35">
        <f>Main!S135*Mask!U$5</f>
        <v>0</v>
      </c>
      <c r="AG140" s="35">
        <f>Main!T135*Mask!V$5</f>
        <v>0</v>
      </c>
      <c r="AH140" s="35">
        <f>Main!U135*Mask!W$5</f>
        <v>0</v>
      </c>
      <c r="AI140" s="35">
        <f>Main!V135*Mask!X$5</f>
        <v>0</v>
      </c>
      <c r="AJ140" s="35">
        <f>Main!W135*Mask!Y$5</f>
        <v>0</v>
      </c>
      <c r="AK140" s="35">
        <f>Main!X135*Mask!Z$5</f>
        <v>0</v>
      </c>
      <c r="AL140" s="35">
        <f>Main!Y135*Mask!AA$5</f>
        <v>0</v>
      </c>
      <c r="AM140" s="35">
        <f>Main!Z135*Mask!AB$5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5"/>
        <v>0</v>
      </c>
      <c r="P141" s="138">
        <f t="shared" si="16"/>
        <v>30</v>
      </c>
      <c r="Q141" s="138" t="str">
        <f ca="1">IF(Main!$AY136&lt;&gt;"#",$P141-Main!$AY136,"#")</f>
        <v>#</v>
      </c>
      <c r="R141" s="35">
        <f>Main!E136*Mask!G$5</f>
        <v>0</v>
      </c>
      <c r="S141" s="35">
        <f>Main!F136*Mask!H$5</f>
        <v>0</v>
      </c>
      <c r="T141" s="35">
        <f>Main!G136*Mask!I$5</f>
        <v>0</v>
      </c>
      <c r="U141" s="35">
        <f>Main!H136*Mask!J$5</f>
        <v>0</v>
      </c>
      <c r="V141" s="35">
        <f>Main!I136*Mask!K$5</f>
        <v>0</v>
      </c>
      <c r="W141" s="35">
        <f>Main!J136*Mask!L$5</f>
        <v>0</v>
      </c>
      <c r="X141" s="35">
        <f>Main!K136*Mask!M$5</f>
        <v>0</v>
      </c>
      <c r="Y141" s="35">
        <f>Main!L136*Mask!N$5</f>
        <v>0</v>
      </c>
      <c r="Z141" s="35">
        <f>Main!M136*Mask!O$5</f>
        <v>0</v>
      </c>
      <c r="AA141" s="35">
        <f>Main!N136*Mask!P$5</f>
        <v>0</v>
      </c>
      <c r="AB141" s="35">
        <f>Main!O136*Mask!Q$5</f>
        <v>0</v>
      </c>
      <c r="AC141" s="35">
        <f>Main!P136*Mask!R$5</f>
        <v>0</v>
      </c>
      <c r="AD141" s="35">
        <f>Main!Q136*Mask!S$5</f>
        <v>0</v>
      </c>
      <c r="AE141" s="35">
        <f>Main!R136*Mask!T$5</f>
        <v>0</v>
      </c>
      <c r="AF141" s="35">
        <f>Main!S136*Mask!U$5</f>
        <v>0</v>
      </c>
      <c r="AG141" s="35">
        <f>Main!T136*Mask!V$5</f>
        <v>0</v>
      </c>
      <c r="AH141" s="35">
        <f>Main!U136*Mask!W$5</f>
        <v>0</v>
      </c>
      <c r="AI141" s="35">
        <f>Main!V136*Mask!X$5</f>
        <v>0</v>
      </c>
      <c r="AJ141" s="35">
        <f>Main!W136*Mask!Y$5</f>
        <v>0</v>
      </c>
      <c r="AK141" s="35">
        <f>Main!X136*Mask!Z$5</f>
        <v>0</v>
      </c>
      <c r="AL141" s="35">
        <f>Main!Y136*Mask!AA$5</f>
        <v>0</v>
      </c>
      <c r="AM141" s="35">
        <f>Main!Z136*Mask!AB$5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5"/>
        <v>0</v>
      </c>
      <c r="P142" s="138">
        <f t="shared" si="16"/>
        <v>30</v>
      </c>
      <c r="Q142" s="138" t="str">
        <f ca="1">IF(Main!$AY137&lt;&gt;"#",$P142-Main!$AY137,"#")</f>
        <v>#</v>
      </c>
      <c r="R142" s="35">
        <f>Main!E137*Mask!G$5</f>
        <v>0</v>
      </c>
      <c r="S142" s="35">
        <f>Main!F137*Mask!H$5</f>
        <v>0</v>
      </c>
      <c r="T142" s="35">
        <f>Main!G137*Mask!I$5</f>
        <v>0</v>
      </c>
      <c r="U142" s="35">
        <f>Main!H137*Mask!J$5</f>
        <v>0</v>
      </c>
      <c r="V142" s="35">
        <f>Main!I137*Mask!K$5</f>
        <v>0</v>
      </c>
      <c r="W142" s="35">
        <f>Main!J137*Mask!L$5</f>
        <v>0</v>
      </c>
      <c r="X142" s="35">
        <f>Main!K137*Mask!M$5</f>
        <v>0</v>
      </c>
      <c r="Y142" s="35">
        <f>Main!L137*Mask!N$5</f>
        <v>0</v>
      </c>
      <c r="Z142" s="35">
        <f>Main!M137*Mask!O$5</f>
        <v>0</v>
      </c>
      <c r="AA142" s="35">
        <f>Main!N137*Mask!P$5</f>
        <v>0</v>
      </c>
      <c r="AB142" s="35">
        <f>Main!O137*Mask!Q$5</f>
        <v>0</v>
      </c>
      <c r="AC142" s="35">
        <f>Main!P137*Mask!R$5</f>
        <v>0</v>
      </c>
      <c r="AD142" s="35">
        <f>Main!Q137*Mask!S$5</f>
        <v>0</v>
      </c>
      <c r="AE142" s="35">
        <f>Main!R137*Mask!T$5</f>
        <v>0</v>
      </c>
      <c r="AF142" s="35">
        <f>Main!S137*Mask!U$5</f>
        <v>0</v>
      </c>
      <c r="AG142" s="35">
        <f>Main!T137*Mask!V$5</f>
        <v>0</v>
      </c>
      <c r="AH142" s="35">
        <f>Main!U137*Mask!W$5</f>
        <v>0</v>
      </c>
      <c r="AI142" s="35">
        <f>Main!V137*Mask!X$5</f>
        <v>0</v>
      </c>
      <c r="AJ142" s="35">
        <f>Main!W137*Mask!Y$5</f>
        <v>0</v>
      </c>
      <c r="AK142" s="35">
        <f>Main!X137*Mask!Z$5</f>
        <v>0</v>
      </c>
      <c r="AL142" s="35">
        <f>Main!Y137*Mask!AA$5</f>
        <v>0</v>
      </c>
      <c r="AM142" s="35">
        <f>Main!Z137*Mask!AB$5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5"/>
        <v>0</v>
      </c>
      <c r="P143" s="138">
        <f t="shared" si="16"/>
        <v>30</v>
      </c>
      <c r="Q143" s="138" t="str">
        <f ca="1">IF(Main!$AY138&lt;&gt;"#",$P143-Main!$AY138,"#")</f>
        <v>#</v>
      </c>
      <c r="R143" s="35">
        <f>Main!E138*Mask!G$5</f>
        <v>0</v>
      </c>
      <c r="S143" s="35">
        <f>Main!F138*Mask!H$5</f>
        <v>0</v>
      </c>
      <c r="T143" s="35">
        <f>Main!G138*Mask!I$5</f>
        <v>0</v>
      </c>
      <c r="U143" s="35">
        <f>Main!H138*Mask!J$5</f>
        <v>0</v>
      </c>
      <c r="V143" s="35">
        <f>Main!I138*Mask!K$5</f>
        <v>0</v>
      </c>
      <c r="W143" s="35">
        <f>Main!J138*Mask!L$5</f>
        <v>0</v>
      </c>
      <c r="X143" s="35">
        <f>Main!K138*Mask!M$5</f>
        <v>0</v>
      </c>
      <c r="Y143" s="35">
        <f>Main!L138*Mask!N$5</f>
        <v>0</v>
      </c>
      <c r="Z143" s="35">
        <f>Main!M138*Mask!O$5</f>
        <v>0</v>
      </c>
      <c r="AA143" s="35">
        <f>Main!N138*Mask!P$5</f>
        <v>0</v>
      </c>
      <c r="AB143" s="35">
        <f>Main!O138*Mask!Q$5</f>
        <v>0</v>
      </c>
      <c r="AC143" s="35">
        <f>Main!P138*Mask!R$5</f>
        <v>0</v>
      </c>
      <c r="AD143" s="35">
        <f>Main!Q138*Mask!S$5</f>
        <v>0</v>
      </c>
      <c r="AE143" s="35">
        <f>Main!R138*Mask!T$5</f>
        <v>0</v>
      </c>
      <c r="AF143" s="35">
        <f>Main!S138*Mask!U$5</f>
        <v>0</v>
      </c>
      <c r="AG143" s="35">
        <f>Main!T138*Mask!V$5</f>
        <v>0</v>
      </c>
      <c r="AH143" s="35">
        <f>Main!U138*Mask!W$5</f>
        <v>0</v>
      </c>
      <c r="AI143" s="35">
        <f>Main!V138*Mask!X$5</f>
        <v>0</v>
      </c>
      <c r="AJ143" s="35">
        <f>Main!W138*Mask!Y$5</f>
        <v>0</v>
      </c>
      <c r="AK143" s="35">
        <f>Main!X138*Mask!Z$5</f>
        <v>0</v>
      </c>
      <c r="AL143" s="35">
        <f>Main!Y138*Mask!AA$5</f>
        <v>0</v>
      </c>
      <c r="AM143" s="35">
        <f>Main!Z138*Mask!AB$5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5"/>
        <v>0</v>
      </c>
      <c r="P144" s="138">
        <f t="shared" si="16"/>
        <v>30</v>
      </c>
      <c r="Q144" s="138" t="str">
        <f ca="1">IF(Main!$AY139&lt;&gt;"#",$P144-Main!$AY139,"#")</f>
        <v>#</v>
      </c>
      <c r="R144" s="35">
        <f>Main!E139*Mask!G$5</f>
        <v>0</v>
      </c>
      <c r="S144" s="35">
        <f>Main!F139*Mask!H$5</f>
        <v>0</v>
      </c>
      <c r="T144" s="35">
        <f>Main!G139*Mask!I$5</f>
        <v>0</v>
      </c>
      <c r="U144" s="35">
        <f>Main!H139*Mask!J$5</f>
        <v>0</v>
      </c>
      <c r="V144" s="35">
        <f>Main!I139*Mask!K$5</f>
        <v>0</v>
      </c>
      <c r="W144" s="35">
        <f>Main!J139*Mask!L$5</f>
        <v>0</v>
      </c>
      <c r="X144" s="35">
        <f>Main!K139*Mask!M$5</f>
        <v>0</v>
      </c>
      <c r="Y144" s="35">
        <f>Main!L139*Mask!N$5</f>
        <v>0</v>
      </c>
      <c r="Z144" s="35">
        <f>Main!M139*Mask!O$5</f>
        <v>0</v>
      </c>
      <c r="AA144" s="35">
        <f>Main!N139*Mask!P$5</f>
        <v>0</v>
      </c>
      <c r="AB144" s="35">
        <f>Main!O139*Mask!Q$5</f>
        <v>0</v>
      </c>
      <c r="AC144" s="35">
        <f>Main!P139*Mask!R$5</f>
        <v>0</v>
      </c>
      <c r="AD144" s="35">
        <f>Main!Q139*Mask!S$5</f>
        <v>0</v>
      </c>
      <c r="AE144" s="35">
        <f>Main!R139*Mask!T$5</f>
        <v>0</v>
      </c>
      <c r="AF144" s="35">
        <f>Main!S139*Mask!U$5</f>
        <v>0</v>
      </c>
      <c r="AG144" s="35">
        <f>Main!T139*Mask!V$5</f>
        <v>0</v>
      </c>
      <c r="AH144" s="35">
        <f>Main!U139*Mask!W$5</f>
        <v>0</v>
      </c>
      <c r="AI144" s="35">
        <f>Main!V139*Mask!X$5</f>
        <v>0</v>
      </c>
      <c r="AJ144" s="35">
        <f>Main!W139*Mask!Y$5</f>
        <v>0</v>
      </c>
      <c r="AK144" s="35">
        <f>Main!X139*Mask!Z$5</f>
        <v>0</v>
      </c>
      <c r="AL144" s="35">
        <f>Main!Y139*Mask!AA$5</f>
        <v>0</v>
      </c>
      <c r="AM144" s="35">
        <f>Main!Z139*Mask!AB$5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5"/>
        <v>0</v>
      </c>
      <c r="P145" s="138">
        <f t="shared" si="16"/>
        <v>30</v>
      </c>
      <c r="Q145" s="138" t="str">
        <f ca="1">IF(Main!$AY140&lt;&gt;"#",$P145-Main!$AY140,"#")</f>
        <v>#</v>
      </c>
      <c r="R145" s="35">
        <f>Main!E140*Mask!G$5</f>
        <v>0</v>
      </c>
      <c r="S145" s="35">
        <f>Main!F140*Mask!H$5</f>
        <v>0</v>
      </c>
      <c r="T145" s="35">
        <f>Main!G140*Mask!I$5</f>
        <v>0</v>
      </c>
      <c r="U145" s="35">
        <f>Main!H140*Mask!J$5</f>
        <v>0</v>
      </c>
      <c r="V145" s="35">
        <f>Main!I140*Mask!K$5</f>
        <v>0</v>
      </c>
      <c r="W145" s="35">
        <f>Main!J140*Mask!L$5</f>
        <v>0</v>
      </c>
      <c r="X145" s="35">
        <f>Main!K140*Mask!M$5</f>
        <v>0</v>
      </c>
      <c r="Y145" s="35">
        <f>Main!L140*Mask!N$5</f>
        <v>0</v>
      </c>
      <c r="Z145" s="35">
        <f>Main!M140*Mask!O$5</f>
        <v>0</v>
      </c>
      <c r="AA145" s="35">
        <f>Main!N140*Mask!P$5</f>
        <v>0</v>
      </c>
      <c r="AB145" s="35">
        <f>Main!O140*Mask!Q$5</f>
        <v>0</v>
      </c>
      <c r="AC145" s="35">
        <f>Main!P140*Mask!R$5</f>
        <v>0</v>
      </c>
      <c r="AD145" s="35">
        <f>Main!Q140*Mask!S$5</f>
        <v>0</v>
      </c>
      <c r="AE145" s="35">
        <f>Main!R140*Mask!T$5</f>
        <v>0</v>
      </c>
      <c r="AF145" s="35">
        <f>Main!S140*Mask!U$5</f>
        <v>0</v>
      </c>
      <c r="AG145" s="35">
        <f>Main!T140*Mask!V$5</f>
        <v>0</v>
      </c>
      <c r="AH145" s="35">
        <f>Main!U140*Mask!W$5</f>
        <v>0</v>
      </c>
      <c r="AI145" s="35">
        <f>Main!V140*Mask!X$5</f>
        <v>0</v>
      </c>
      <c r="AJ145" s="35">
        <f>Main!W140*Mask!Y$5</f>
        <v>0</v>
      </c>
      <c r="AK145" s="35">
        <f>Main!X140*Mask!Z$5</f>
        <v>0</v>
      </c>
      <c r="AL145" s="35">
        <f>Main!Y140*Mask!AA$5</f>
        <v>0</v>
      </c>
      <c r="AM145" s="35">
        <f>Main!Z140*Mask!AB$5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5"/>
        <v>0</v>
      </c>
      <c r="P146" s="138">
        <f t="shared" si="16"/>
        <v>30</v>
      </c>
      <c r="Q146" s="138" t="str">
        <f ca="1">IF(Main!$AY141&lt;&gt;"#",$P146-Main!$AY141,"#")</f>
        <v>#</v>
      </c>
      <c r="R146" s="35">
        <f>Main!E141*Mask!G$5</f>
        <v>0</v>
      </c>
      <c r="S146" s="35">
        <f>Main!F141*Mask!H$5</f>
        <v>0</v>
      </c>
      <c r="T146" s="35">
        <f>Main!G141*Mask!I$5</f>
        <v>0</v>
      </c>
      <c r="U146" s="35">
        <f>Main!H141*Mask!J$5</f>
        <v>0</v>
      </c>
      <c r="V146" s="35">
        <f>Main!I141*Mask!K$5</f>
        <v>0</v>
      </c>
      <c r="W146" s="35">
        <f>Main!J141*Mask!L$5</f>
        <v>0</v>
      </c>
      <c r="X146" s="35">
        <f>Main!K141*Mask!M$5</f>
        <v>0</v>
      </c>
      <c r="Y146" s="35">
        <f>Main!L141*Mask!N$5</f>
        <v>0</v>
      </c>
      <c r="Z146" s="35">
        <f>Main!M141*Mask!O$5</f>
        <v>0</v>
      </c>
      <c r="AA146" s="35">
        <f>Main!N141*Mask!P$5</f>
        <v>0</v>
      </c>
      <c r="AB146" s="35">
        <f>Main!O141*Mask!Q$5</f>
        <v>0</v>
      </c>
      <c r="AC146" s="35">
        <f>Main!P141*Mask!R$5</f>
        <v>0</v>
      </c>
      <c r="AD146" s="35">
        <f>Main!Q141*Mask!S$5</f>
        <v>0</v>
      </c>
      <c r="AE146" s="35">
        <f>Main!R141*Mask!T$5</f>
        <v>0</v>
      </c>
      <c r="AF146" s="35">
        <f>Main!S141*Mask!U$5</f>
        <v>0</v>
      </c>
      <c r="AG146" s="35">
        <f>Main!T141*Mask!V$5</f>
        <v>0</v>
      </c>
      <c r="AH146" s="35">
        <f>Main!U141*Mask!W$5</f>
        <v>0</v>
      </c>
      <c r="AI146" s="35">
        <f>Main!V141*Mask!X$5</f>
        <v>0</v>
      </c>
      <c r="AJ146" s="35">
        <f>Main!W141*Mask!Y$5</f>
        <v>0</v>
      </c>
      <c r="AK146" s="35">
        <f>Main!X141*Mask!Z$5</f>
        <v>0</v>
      </c>
      <c r="AL146" s="35">
        <f>Main!Y141*Mask!AA$5</f>
        <v>0</v>
      </c>
      <c r="AM146" s="35">
        <f>Main!Z141*Mask!AB$5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5"/>
        <v>0</v>
      </c>
      <c r="P147" s="138">
        <f t="shared" si="16"/>
        <v>30</v>
      </c>
      <c r="Q147" s="138" t="str">
        <f ca="1">IF(Main!$AY142&lt;&gt;"#",$P147-Main!$AY142,"#")</f>
        <v>#</v>
      </c>
      <c r="R147" s="35">
        <f>Main!E142*Mask!G$5</f>
        <v>0</v>
      </c>
      <c r="S147" s="35">
        <f>Main!F142*Mask!H$5</f>
        <v>0</v>
      </c>
      <c r="T147" s="35">
        <f>Main!G142*Mask!I$5</f>
        <v>0</v>
      </c>
      <c r="U147" s="35">
        <f>Main!H142*Mask!J$5</f>
        <v>0</v>
      </c>
      <c r="V147" s="35">
        <f>Main!I142*Mask!K$5</f>
        <v>0</v>
      </c>
      <c r="W147" s="35">
        <f>Main!J142*Mask!L$5</f>
        <v>0</v>
      </c>
      <c r="X147" s="35">
        <f>Main!K142*Mask!M$5</f>
        <v>0</v>
      </c>
      <c r="Y147" s="35">
        <f>Main!L142*Mask!N$5</f>
        <v>0</v>
      </c>
      <c r="Z147" s="35">
        <f>Main!M142*Mask!O$5</f>
        <v>0</v>
      </c>
      <c r="AA147" s="35">
        <f>Main!N142*Mask!P$5</f>
        <v>0</v>
      </c>
      <c r="AB147" s="35">
        <f>Main!O142*Mask!Q$5</f>
        <v>0</v>
      </c>
      <c r="AC147" s="35">
        <f>Main!P142*Mask!R$5</f>
        <v>0</v>
      </c>
      <c r="AD147" s="35">
        <f>Main!Q142*Mask!S$5</f>
        <v>0</v>
      </c>
      <c r="AE147" s="35">
        <f>Main!R142*Mask!T$5</f>
        <v>0</v>
      </c>
      <c r="AF147" s="35">
        <f>Main!S142*Mask!U$5</f>
        <v>0</v>
      </c>
      <c r="AG147" s="35">
        <f>Main!T142*Mask!V$5</f>
        <v>0</v>
      </c>
      <c r="AH147" s="35">
        <f>Main!U142*Mask!W$5</f>
        <v>0</v>
      </c>
      <c r="AI147" s="35">
        <f>Main!V142*Mask!X$5</f>
        <v>0</v>
      </c>
      <c r="AJ147" s="35">
        <f>Main!W142*Mask!Y$5</f>
        <v>0</v>
      </c>
      <c r="AK147" s="35">
        <f>Main!X142*Mask!Z$5</f>
        <v>0</v>
      </c>
      <c r="AL147" s="35">
        <f>Main!Y142*Mask!AA$5</f>
        <v>0</v>
      </c>
      <c r="AM147" s="35">
        <f>Main!Z142*Mask!AB$5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5"/>
        <v>0</v>
      </c>
      <c r="P148" s="138">
        <f t="shared" si="16"/>
        <v>30</v>
      </c>
      <c r="Q148" s="138" t="str">
        <f ca="1">IF(Main!$AY143&lt;&gt;"#",$P148-Main!$AY143,"#")</f>
        <v>#</v>
      </c>
      <c r="R148" s="35">
        <f>Main!E143*Mask!G$5</f>
        <v>0</v>
      </c>
      <c r="S148" s="35">
        <f>Main!F143*Mask!H$5</f>
        <v>0</v>
      </c>
      <c r="T148" s="35">
        <f>Main!G143*Mask!I$5</f>
        <v>0</v>
      </c>
      <c r="U148" s="35">
        <f>Main!H143*Mask!J$5</f>
        <v>0</v>
      </c>
      <c r="V148" s="35">
        <f>Main!I143*Mask!K$5</f>
        <v>0</v>
      </c>
      <c r="W148" s="35">
        <f>Main!J143*Mask!L$5</f>
        <v>0</v>
      </c>
      <c r="X148" s="35">
        <f>Main!K143*Mask!M$5</f>
        <v>0</v>
      </c>
      <c r="Y148" s="35">
        <f>Main!L143*Mask!N$5</f>
        <v>0</v>
      </c>
      <c r="Z148" s="35">
        <f>Main!M143*Mask!O$5</f>
        <v>0</v>
      </c>
      <c r="AA148" s="35">
        <f>Main!N143*Mask!P$5</f>
        <v>0</v>
      </c>
      <c r="AB148" s="35">
        <f>Main!O143*Mask!Q$5</f>
        <v>0</v>
      </c>
      <c r="AC148" s="35">
        <f>Main!P143*Mask!R$5</f>
        <v>0</v>
      </c>
      <c r="AD148" s="35">
        <f>Main!Q143*Mask!S$5</f>
        <v>0</v>
      </c>
      <c r="AE148" s="35">
        <f>Main!R143*Mask!T$5</f>
        <v>0</v>
      </c>
      <c r="AF148" s="35">
        <f>Main!S143*Mask!U$5</f>
        <v>0</v>
      </c>
      <c r="AG148" s="35">
        <f>Main!T143*Mask!V$5</f>
        <v>0</v>
      </c>
      <c r="AH148" s="35">
        <f>Main!U143*Mask!W$5</f>
        <v>0</v>
      </c>
      <c r="AI148" s="35">
        <f>Main!V143*Mask!X$5</f>
        <v>0</v>
      </c>
      <c r="AJ148" s="35">
        <f>Main!W143*Mask!Y$5</f>
        <v>0</v>
      </c>
      <c r="AK148" s="35">
        <f>Main!X143*Mask!Z$5</f>
        <v>0</v>
      </c>
      <c r="AL148" s="35">
        <f>Main!Y143*Mask!AA$5</f>
        <v>0</v>
      </c>
      <c r="AM148" s="35">
        <f>Main!Z143*Mask!AB$5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5"/>
        <v>0</v>
      </c>
      <c r="P149" s="138">
        <f t="shared" si="16"/>
        <v>30</v>
      </c>
      <c r="Q149" s="138" t="str">
        <f ca="1">IF(Main!$AY144&lt;&gt;"#",$P149-Main!$AY144,"#")</f>
        <v>#</v>
      </c>
      <c r="R149" s="35">
        <f>Main!E144*Mask!G$5</f>
        <v>0</v>
      </c>
      <c r="S149" s="35">
        <f>Main!F144*Mask!H$5</f>
        <v>0</v>
      </c>
      <c r="T149" s="35">
        <f>Main!G144*Mask!I$5</f>
        <v>0</v>
      </c>
      <c r="U149" s="35">
        <f>Main!H144*Mask!J$5</f>
        <v>0</v>
      </c>
      <c r="V149" s="35">
        <f>Main!I144*Mask!K$5</f>
        <v>0</v>
      </c>
      <c r="W149" s="35">
        <f>Main!J144*Mask!L$5</f>
        <v>0</v>
      </c>
      <c r="X149" s="35">
        <f>Main!K144*Mask!M$5</f>
        <v>0</v>
      </c>
      <c r="Y149" s="35">
        <f>Main!L144*Mask!N$5</f>
        <v>0</v>
      </c>
      <c r="Z149" s="35">
        <f>Main!M144*Mask!O$5</f>
        <v>0</v>
      </c>
      <c r="AA149" s="35">
        <f>Main!N144*Mask!P$5</f>
        <v>0</v>
      </c>
      <c r="AB149" s="35">
        <f>Main!O144*Mask!Q$5</f>
        <v>0</v>
      </c>
      <c r="AC149" s="35">
        <f>Main!P144*Mask!R$5</f>
        <v>0</v>
      </c>
      <c r="AD149" s="35">
        <f>Main!Q144*Mask!S$5</f>
        <v>0</v>
      </c>
      <c r="AE149" s="35">
        <f>Main!R144*Mask!T$5</f>
        <v>0</v>
      </c>
      <c r="AF149" s="35">
        <f>Main!S144*Mask!U$5</f>
        <v>0</v>
      </c>
      <c r="AG149" s="35">
        <f>Main!T144*Mask!V$5</f>
        <v>0</v>
      </c>
      <c r="AH149" s="35">
        <f>Main!U144*Mask!W$5</f>
        <v>0</v>
      </c>
      <c r="AI149" s="35">
        <f>Main!V144*Mask!X$5</f>
        <v>0</v>
      </c>
      <c r="AJ149" s="35">
        <f>Main!W144*Mask!Y$5</f>
        <v>0</v>
      </c>
      <c r="AK149" s="35">
        <f>Main!X144*Mask!Z$5</f>
        <v>0</v>
      </c>
      <c r="AL149" s="35">
        <f>Main!Y144*Mask!AA$5</f>
        <v>0</v>
      </c>
      <c r="AM149" s="35">
        <f>Main!Z144*Mask!AB$5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5"/>
        <v>0</v>
      </c>
      <c r="P150" s="138">
        <f t="shared" si="16"/>
        <v>30</v>
      </c>
      <c r="Q150" s="138" t="str">
        <f ca="1">IF(Main!$AY145&lt;&gt;"#",$P150-Main!$AY145,"#")</f>
        <v>#</v>
      </c>
      <c r="R150" s="35">
        <f>Main!E145*Mask!G$5</f>
        <v>0</v>
      </c>
      <c r="S150" s="35">
        <f>Main!F145*Mask!H$5</f>
        <v>0</v>
      </c>
      <c r="T150" s="35">
        <f>Main!G145*Mask!I$5</f>
        <v>0</v>
      </c>
      <c r="U150" s="35">
        <f>Main!H145*Mask!J$5</f>
        <v>0</v>
      </c>
      <c r="V150" s="35">
        <f>Main!I145*Mask!K$5</f>
        <v>0</v>
      </c>
      <c r="W150" s="35">
        <f>Main!J145*Mask!L$5</f>
        <v>0</v>
      </c>
      <c r="X150" s="35">
        <f>Main!K145*Mask!M$5</f>
        <v>0</v>
      </c>
      <c r="Y150" s="35">
        <f>Main!L145*Mask!N$5</f>
        <v>0</v>
      </c>
      <c r="Z150" s="35">
        <f>Main!M145*Mask!O$5</f>
        <v>0</v>
      </c>
      <c r="AA150" s="35">
        <f>Main!N145*Mask!P$5</f>
        <v>0</v>
      </c>
      <c r="AB150" s="35">
        <f>Main!O145*Mask!Q$5</f>
        <v>0</v>
      </c>
      <c r="AC150" s="35">
        <f>Main!P145*Mask!R$5</f>
        <v>0</v>
      </c>
      <c r="AD150" s="35">
        <f>Main!Q145*Mask!S$5</f>
        <v>0</v>
      </c>
      <c r="AE150" s="35">
        <f>Main!R145*Mask!T$5</f>
        <v>0</v>
      </c>
      <c r="AF150" s="35">
        <f>Main!S145*Mask!U$5</f>
        <v>0</v>
      </c>
      <c r="AG150" s="35">
        <f>Main!T145*Mask!V$5</f>
        <v>0</v>
      </c>
      <c r="AH150" s="35">
        <f>Main!U145*Mask!W$5</f>
        <v>0</v>
      </c>
      <c r="AI150" s="35">
        <f>Main!V145*Mask!X$5</f>
        <v>0</v>
      </c>
      <c r="AJ150" s="35">
        <f>Main!W145*Mask!Y$5</f>
        <v>0</v>
      </c>
      <c r="AK150" s="35">
        <f>Main!X145*Mask!Z$5</f>
        <v>0</v>
      </c>
      <c r="AL150" s="35">
        <f>Main!Y145*Mask!AA$5</f>
        <v>0</v>
      </c>
      <c r="AM150" s="35">
        <f>Main!Z145*Mask!AB$5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5"/>
        <v>0</v>
      </c>
      <c r="P151" s="138">
        <f t="shared" si="16"/>
        <v>30</v>
      </c>
      <c r="Q151" s="138" t="str">
        <f ca="1">IF(Main!$AY146&lt;&gt;"#",$P151-Main!$AY146,"#")</f>
        <v>#</v>
      </c>
      <c r="R151" s="35">
        <f>Main!E146*Mask!G$5</f>
        <v>0</v>
      </c>
      <c r="S151" s="35">
        <f>Main!F146*Mask!H$5</f>
        <v>0</v>
      </c>
      <c r="T151" s="35">
        <f>Main!G146*Mask!I$5</f>
        <v>0</v>
      </c>
      <c r="U151" s="35">
        <f>Main!H146*Mask!J$5</f>
        <v>0</v>
      </c>
      <c r="V151" s="35">
        <f>Main!I146*Mask!K$5</f>
        <v>0</v>
      </c>
      <c r="W151" s="35">
        <f>Main!J146*Mask!L$5</f>
        <v>0</v>
      </c>
      <c r="X151" s="35">
        <f>Main!K146*Mask!M$5</f>
        <v>0</v>
      </c>
      <c r="Y151" s="35">
        <f>Main!L146*Mask!N$5</f>
        <v>0</v>
      </c>
      <c r="Z151" s="35">
        <f>Main!M146*Mask!O$5</f>
        <v>0</v>
      </c>
      <c r="AA151" s="35">
        <f>Main!N146*Mask!P$5</f>
        <v>0</v>
      </c>
      <c r="AB151" s="35">
        <f>Main!O146*Mask!Q$5</f>
        <v>0</v>
      </c>
      <c r="AC151" s="35">
        <f>Main!P146*Mask!R$5</f>
        <v>0</v>
      </c>
      <c r="AD151" s="35">
        <f>Main!Q146*Mask!S$5</f>
        <v>0</v>
      </c>
      <c r="AE151" s="35">
        <f>Main!R146*Mask!T$5</f>
        <v>0</v>
      </c>
      <c r="AF151" s="35">
        <f>Main!S146*Mask!U$5</f>
        <v>0</v>
      </c>
      <c r="AG151" s="35">
        <f>Main!T146*Mask!V$5</f>
        <v>0</v>
      </c>
      <c r="AH151" s="35">
        <f>Main!U146*Mask!W$5</f>
        <v>0</v>
      </c>
      <c r="AI151" s="35">
        <f>Main!V146*Mask!X$5</f>
        <v>0</v>
      </c>
      <c r="AJ151" s="35">
        <f>Main!W146*Mask!Y$5</f>
        <v>0</v>
      </c>
      <c r="AK151" s="35">
        <f>Main!X146*Mask!Z$5</f>
        <v>0</v>
      </c>
      <c r="AL151" s="35">
        <f>Main!Y146*Mask!AA$5</f>
        <v>0</v>
      </c>
      <c r="AM151" s="35">
        <f>Main!Z146*Mask!AB$5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5"/>
        <v>0</v>
      </c>
      <c r="P152" s="138">
        <f t="shared" si="16"/>
        <v>30</v>
      </c>
      <c r="Q152" s="138" t="str">
        <f ca="1">IF(Main!$AY147&lt;&gt;"#",$P152-Main!$AY147,"#")</f>
        <v>#</v>
      </c>
      <c r="R152" s="35">
        <f>Main!E147*Mask!G$5</f>
        <v>0</v>
      </c>
      <c r="S152" s="35">
        <f>Main!F147*Mask!H$5</f>
        <v>0</v>
      </c>
      <c r="T152" s="35">
        <f>Main!G147*Mask!I$5</f>
        <v>0</v>
      </c>
      <c r="U152" s="35">
        <f>Main!H147*Mask!J$5</f>
        <v>0</v>
      </c>
      <c r="V152" s="35">
        <f>Main!I147*Mask!K$5</f>
        <v>0</v>
      </c>
      <c r="W152" s="35">
        <f>Main!J147*Mask!L$5</f>
        <v>0</v>
      </c>
      <c r="X152" s="35">
        <f>Main!K147*Mask!M$5</f>
        <v>0</v>
      </c>
      <c r="Y152" s="35">
        <f>Main!L147*Mask!N$5</f>
        <v>0</v>
      </c>
      <c r="Z152" s="35">
        <f>Main!M147*Mask!O$5</f>
        <v>0</v>
      </c>
      <c r="AA152" s="35">
        <f>Main!N147*Mask!P$5</f>
        <v>0</v>
      </c>
      <c r="AB152" s="35">
        <f>Main!O147*Mask!Q$5</f>
        <v>0</v>
      </c>
      <c r="AC152" s="35">
        <f>Main!P147*Mask!R$5</f>
        <v>0</v>
      </c>
      <c r="AD152" s="35">
        <f>Main!Q147*Mask!S$5</f>
        <v>0</v>
      </c>
      <c r="AE152" s="35">
        <f>Main!R147*Mask!T$5</f>
        <v>0</v>
      </c>
      <c r="AF152" s="35">
        <f>Main!S147*Mask!U$5</f>
        <v>0</v>
      </c>
      <c r="AG152" s="35">
        <f>Main!T147*Mask!V$5</f>
        <v>0</v>
      </c>
      <c r="AH152" s="35">
        <f>Main!U147*Mask!W$5</f>
        <v>0</v>
      </c>
      <c r="AI152" s="35">
        <f>Main!V147*Mask!X$5</f>
        <v>0</v>
      </c>
      <c r="AJ152" s="35">
        <f>Main!W147*Mask!Y$5</f>
        <v>0</v>
      </c>
      <c r="AK152" s="35">
        <f>Main!X147*Mask!Z$5</f>
        <v>0</v>
      </c>
      <c r="AL152" s="35">
        <f>Main!Y147*Mask!AA$5</f>
        <v>0</v>
      </c>
      <c r="AM152" s="35">
        <f>Main!Z147*Mask!AB$5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5"/>
        <v>0</v>
      </c>
      <c r="P153" s="138">
        <f t="shared" si="16"/>
        <v>30</v>
      </c>
      <c r="Q153" s="138" t="str">
        <f ca="1">IF(Main!$AY148&lt;&gt;"#",$P153-Main!$AY148,"#")</f>
        <v>#</v>
      </c>
      <c r="R153" s="35">
        <f>Main!E148*Mask!G$5</f>
        <v>0</v>
      </c>
      <c r="S153" s="35">
        <f>Main!F148*Mask!H$5</f>
        <v>0</v>
      </c>
      <c r="T153" s="35">
        <f>Main!G148*Mask!I$5</f>
        <v>0</v>
      </c>
      <c r="U153" s="35">
        <f>Main!H148*Mask!J$5</f>
        <v>0</v>
      </c>
      <c r="V153" s="35">
        <f>Main!I148*Mask!K$5</f>
        <v>0</v>
      </c>
      <c r="W153" s="35">
        <f>Main!J148*Mask!L$5</f>
        <v>0</v>
      </c>
      <c r="X153" s="35">
        <f>Main!K148*Mask!M$5</f>
        <v>0</v>
      </c>
      <c r="Y153" s="35">
        <f>Main!L148*Mask!N$5</f>
        <v>0</v>
      </c>
      <c r="Z153" s="35">
        <f>Main!M148*Mask!O$5</f>
        <v>0</v>
      </c>
      <c r="AA153" s="35">
        <f>Main!N148*Mask!P$5</f>
        <v>0</v>
      </c>
      <c r="AB153" s="35">
        <f>Main!O148*Mask!Q$5</f>
        <v>0</v>
      </c>
      <c r="AC153" s="35">
        <f>Main!P148*Mask!R$5</f>
        <v>0</v>
      </c>
      <c r="AD153" s="35">
        <f>Main!Q148*Mask!S$5</f>
        <v>0</v>
      </c>
      <c r="AE153" s="35">
        <f>Main!R148*Mask!T$5</f>
        <v>0</v>
      </c>
      <c r="AF153" s="35">
        <f>Main!S148*Mask!U$5</f>
        <v>0</v>
      </c>
      <c r="AG153" s="35">
        <f>Main!T148*Mask!V$5</f>
        <v>0</v>
      </c>
      <c r="AH153" s="35">
        <f>Main!U148*Mask!W$5</f>
        <v>0</v>
      </c>
      <c r="AI153" s="35">
        <f>Main!V148*Mask!X$5</f>
        <v>0</v>
      </c>
      <c r="AJ153" s="35">
        <f>Main!W148*Mask!Y$5</f>
        <v>0</v>
      </c>
      <c r="AK153" s="35">
        <f>Main!X148*Mask!Z$5</f>
        <v>0</v>
      </c>
      <c r="AL153" s="35">
        <f>Main!Y148*Mask!AA$5</f>
        <v>0</v>
      </c>
      <c r="AM153" s="35">
        <f>Main!Z148*Mask!AB$5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5"/>
        <v>0</v>
      </c>
      <c r="P154" s="138">
        <f t="shared" si="16"/>
        <v>30</v>
      </c>
      <c r="Q154" s="138" t="str">
        <f ca="1">IF(Main!$AY149&lt;&gt;"#",$P154-Main!$AY149,"#")</f>
        <v>#</v>
      </c>
      <c r="R154" s="35">
        <f>Main!E149*Mask!G$5</f>
        <v>0</v>
      </c>
      <c r="S154" s="35">
        <f>Main!F149*Mask!H$5</f>
        <v>0</v>
      </c>
      <c r="T154" s="35">
        <f>Main!G149*Mask!I$5</f>
        <v>0</v>
      </c>
      <c r="U154" s="35">
        <f>Main!H149*Mask!J$5</f>
        <v>0</v>
      </c>
      <c r="V154" s="35">
        <f>Main!I149*Mask!K$5</f>
        <v>0</v>
      </c>
      <c r="W154" s="35">
        <f>Main!J149*Mask!L$5</f>
        <v>0</v>
      </c>
      <c r="X154" s="35">
        <f>Main!K149*Mask!M$5</f>
        <v>0</v>
      </c>
      <c r="Y154" s="35">
        <f>Main!L149*Mask!N$5</f>
        <v>0</v>
      </c>
      <c r="Z154" s="35">
        <f>Main!M149*Mask!O$5</f>
        <v>0</v>
      </c>
      <c r="AA154" s="35">
        <f>Main!N149*Mask!P$5</f>
        <v>0</v>
      </c>
      <c r="AB154" s="35">
        <f>Main!O149*Mask!Q$5</f>
        <v>0</v>
      </c>
      <c r="AC154" s="35">
        <f>Main!P149*Mask!R$5</f>
        <v>0</v>
      </c>
      <c r="AD154" s="35">
        <f>Main!Q149*Mask!S$5</f>
        <v>0</v>
      </c>
      <c r="AE154" s="35">
        <f>Main!R149*Mask!T$5</f>
        <v>0</v>
      </c>
      <c r="AF154" s="35">
        <f>Main!S149*Mask!U$5</f>
        <v>0</v>
      </c>
      <c r="AG154" s="35">
        <f>Main!T149*Mask!V$5</f>
        <v>0</v>
      </c>
      <c r="AH154" s="35">
        <f>Main!U149*Mask!W$5</f>
        <v>0</v>
      </c>
      <c r="AI154" s="35">
        <f>Main!V149*Mask!X$5</f>
        <v>0</v>
      </c>
      <c r="AJ154" s="35">
        <f>Main!W149*Mask!Y$5</f>
        <v>0</v>
      </c>
      <c r="AK154" s="35">
        <f>Main!X149*Mask!Z$5</f>
        <v>0</v>
      </c>
      <c r="AL154" s="35">
        <f>Main!Y149*Mask!AA$5</f>
        <v>0</v>
      </c>
      <c r="AM154" s="35">
        <f>Main!Z149*Mask!AB$5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5"/>
        <v>0</v>
      </c>
      <c r="P155" s="138">
        <f t="shared" si="16"/>
        <v>30</v>
      </c>
      <c r="Q155" s="138" t="str">
        <f ca="1">IF(Main!$AY150&lt;&gt;"#",$P155-Main!$AY150,"#")</f>
        <v>#</v>
      </c>
      <c r="R155" s="35">
        <f>Main!E150*Mask!G$5</f>
        <v>0</v>
      </c>
      <c r="S155" s="35">
        <f>Main!F150*Mask!H$5</f>
        <v>0</v>
      </c>
      <c r="T155" s="35">
        <f>Main!G150*Mask!I$5</f>
        <v>0</v>
      </c>
      <c r="U155" s="35">
        <f>Main!H150*Mask!J$5</f>
        <v>0</v>
      </c>
      <c r="V155" s="35">
        <f>Main!I150*Mask!K$5</f>
        <v>0</v>
      </c>
      <c r="W155" s="35">
        <f>Main!J150*Mask!L$5</f>
        <v>0</v>
      </c>
      <c r="X155" s="35">
        <f>Main!K150*Mask!M$5</f>
        <v>0</v>
      </c>
      <c r="Y155" s="35">
        <f>Main!L150*Mask!N$5</f>
        <v>0</v>
      </c>
      <c r="Z155" s="35">
        <f>Main!M150*Mask!O$5</f>
        <v>0</v>
      </c>
      <c r="AA155" s="35">
        <f>Main!N150*Mask!P$5</f>
        <v>0</v>
      </c>
      <c r="AB155" s="35">
        <f>Main!O150*Mask!Q$5</f>
        <v>0</v>
      </c>
      <c r="AC155" s="35">
        <f>Main!P150*Mask!R$5</f>
        <v>0</v>
      </c>
      <c r="AD155" s="35">
        <f>Main!Q150*Mask!S$5</f>
        <v>0</v>
      </c>
      <c r="AE155" s="35">
        <f>Main!R150*Mask!T$5</f>
        <v>0</v>
      </c>
      <c r="AF155" s="35">
        <f>Main!S150*Mask!U$5</f>
        <v>0</v>
      </c>
      <c r="AG155" s="35">
        <f>Main!T150*Mask!V$5</f>
        <v>0</v>
      </c>
      <c r="AH155" s="35">
        <f>Main!U150*Mask!W$5</f>
        <v>0</v>
      </c>
      <c r="AI155" s="35">
        <f>Main!V150*Mask!X$5</f>
        <v>0</v>
      </c>
      <c r="AJ155" s="35">
        <f>Main!W150*Mask!Y$5</f>
        <v>0</v>
      </c>
      <c r="AK155" s="35">
        <f>Main!X150*Mask!Z$5</f>
        <v>0</v>
      </c>
      <c r="AL155" s="35">
        <f>Main!Y150*Mask!AA$5</f>
        <v>0</v>
      </c>
      <c r="AM155" s="35">
        <f>Main!Z150*Mask!AB$5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F7:G7">
    <cfRule type="expression" dxfId="137" priority="2">
      <formula>$M$6</formula>
    </cfRule>
  </conditionalFormatting>
  <conditionalFormatting sqref="F11:G60">
    <cfRule type="expression" dxfId="136" priority="5">
      <formula>F11&lt;&gt;L70</formula>
    </cfRule>
  </conditionalFormatting>
  <conditionalFormatting sqref="A1:A3 B1:D2">
    <cfRule type="expression" dxfId="135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MO158"/>
  <sheetViews>
    <sheetView zoomScale="80" zoomScaleNormal="80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Contests!$D$6</f>
        <v>41036</v>
      </c>
      <c r="B1" s="225" t="str">
        <f>Contests!$E$6&amp;", "&amp;Contests!$F$6</f>
        <v>Воронеж, Инлайн Весна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IF(ISBLANK(Contests!$G$6),1,VALUE(RIGHT(Contests!$G$6,3)))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3063.6442752855764</v>
      </c>
      <c r="G5" s="152"/>
      <c r="H5" s="152"/>
      <c r="I5" s="153"/>
      <c r="M5" s="56" t="str">
        <f>LEFT(Contests!$G$6,1)</f>
        <v>r</v>
      </c>
    </row>
    <row r="6" spans="1:62" ht="13.5" thickBot="1">
      <c r="A6" s="156" t="s">
        <v>43</v>
      </c>
      <c r="B6" s="37"/>
      <c r="C6" s="37"/>
      <c r="D6" s="38">
        <f>SUM(D11:D60)</f>
        <v>842.66185406169564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0.27505212039774013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733.15496922870068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3063.6442752855764</v>
      </c>
      <c r="P10" s="136" t="s">
        <v>72</v>
      </c>
      <c r="Q10" s="136" t="s">
        <v>73</v>
      </c>
    </row>
    <row r="11" spans="1:62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441.82017287697056</v>
      </c>
      <c r="E11" s="6">
        <v>1</v>
      </c>
      <c r="F11" s="6">
        <f>VLOOKUP($E11,Mask!$A$2:$C$102,$M$8,0)</f>
        <v>100</v>
      </c>
      <c r="G11" s="44">
        <f>F11*(1+$D$7)*$D$4/100*$D$8</f>
        <v>127.50521203977401</v>
      </c>
      <c r="H11" s="56"/>
      <c r="K11" s="6" t="str">
        <f t="shared" ref="K11:K61" si="0">A11&amp;B11</f>
        <v>РязанцевКирилл</v>
      </c>
      <c r="L11" s="35">
        <f t="shared" ref="L11:L60" si="1">G11</f>
        <v>127.50521203977401</v>
      </c>
      <c r="M11" s="6">
        <v>0.5</v>
      </c>
      <c r="N11" s="35" t="str">
        <f>Main!$A6&amp;Main!$B6</f>
        <v>РязанцевКирилл</v>
      </c>
      <c r="O11" s="132">
        <f t="shared" ref="O11:O42" si="2">IF(N11="",0,LARGE($R11:$BH11,1)+LARGE($R11:$BH11,2)+LARGE($R11:$BH11,3))</f>
        <v>441.82017287697056</v>
      </c>
      <c r="P11" s="138">
        <f>RANK($O11,$O$11:$O$155)</f>
        <v>2</v>
      </c>
      <c r="Q11" s="138">
        <f ca="1">IF(Main!$AY6&lt;&gt;"#",$P11-Main!$AY6,"#")</f>
        <v>1</v>
      </c>
      <c r="R11" s="35">
        <f>Main!E6*Mask!G$6</f>
        <v>0</v>
      </c>
      <c r="S11" s="35">
        <f>Main!F6*Mask!H$6</f>
        <v>0</v>
      </c>
      <c r="T11" s="35">
        <f>Main!G6*Mask!I$6</f>
        <v>0</v>
      </c>
      <c r="U11" s="35">
        <f>Main!H6*Mask!J$6</f>
        <v>130.9999510461889</v>
      </c>
      <c r="V11" s="35">
        <f>Main!I6*Mask!K$6</f>
        <v>20.325835072239514</v>
      </c>
      <c r="W11" s="35">
        <f>Main!J6*Mask!L$6</f>
        <v>0</v>
      </c>
      <c r="X11" s="35">
        <f>Main!K6*Mask!M$6</f>
        <v>104.70227087793371</v>
      </c>
      <c r="Y11" s="35">
        <f>Main!L6*Mask!N$6</f>
        <v>156.10310594935635</v>
      </c>
      <c r="Z11" s="35">
        <f>Main!M6*Mask!O$6</f>
        <v>0</v>
      </c>
      <c r="AA11" s="35">
        <f>Main!N6*Mask!P$6</f>
        <v>36</v>
      </c>
      <c r="AB11" s="35">
        <f>Main!O6*Mask!Q$6</f>
        <v>0</v>
      </c>
      <c r="AC11" s="35">
        <f>Main!P6*Mask!R$6</f>
        <v>42</v>
      </c>
      <c r="AD11" s="35">
        <f>Main!Q6*Mask!S$6</f>
        <v>0</v>
      </c>
      <c r="AE11" s="35">
        <f>Main!R6*Mask!T$6</f>
        <v>0</v>
      </c>
      <c r="AF11" s="35">
        <f>Main!S6*Mask!U$6</f>
        <v>0</v>
      </c>
      <c r="AG11" s="35">
        <f>Main!T6*Mask!V$6</f>
        <v>0</v>
      </c>
      <c r="AH11" s="35">
        <f>Main!U6*Mask!W$6</f>
        <v>0</v>
      </c>
      <c r="AI11" s="35">
        <f>Main!V6*Mask!X$6</f>
        <v>0</v>
      </c>
      <c r="AJ11" s="35">
        <f>Main!W6*Mask!Y$6</f>
        <v>0</v>
      </c>
      <c r="AK11" s="35">
        <f>Main!X6*Mask!Z$6</f>
        <v>0</v>
      </c>
      <c r="AL11" s="35">
        <f>Main!Y6*Mask!AA$6</f>
        <v>0</v>
      </c>
      <c r="AM11" s="35">
        <f>Main!Z6*Mask!AB$6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130</v>
      </c>
      <c r="B12" s="37" t="s">
        <v>103</v>
      </c>
      <c r="C12" s="37" t="str">
        <f>IF(ISBLANK($A12),"",VLOOKUP($K12,Main!BC$6:BD$150,2,0))</f>
        <v>Москва</v>
      </c>
      <c r="D12" s="43">
        <f t="shared" ref="D12:D60" si="3">VLOOKUP($K12,$N$11:$O$155,2,0)</f>
        <v>77.479680449670951</v>
      </c>
      <c r="E12" s="6">
        <v>2</v>
      </c>
      <c r="F12" s="6">
        <f>VLOOKUP($E12,Mask!$A$2:$C$102,$M$8,0)</f>
        <v>85</v>
      </c>
      <c r="G12" s="44">
        <f t="shared" ref="G12:G43" si="4">F12*(1+$D$7)*$D$4/100*$D$8</f>
        <v>108.37943023380791</v>
      </c>
      <c r="K12" s="6" t="str">
        <f t="shared" si="0"/>
        <v>ОстроуховЛеонид</v>
      </c>
      <c r="L12" s="35">
        <f t="shared" si="1"/>
        <v>108.37943023380791</v>
      </c>
      <c r="M12" s="6">
        <v>0.55000000000000004</v>
      </c>
      <c r="N12" s="35" t="str">
        <f>Main!$A7&amp;Main!$B7</f>
        <v>ШитовАндрей</v>
      </c>
      <c r="O12" s="133">
        <f t="shared" si="2"/>
        <v>445.77571288159572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Main!E7*Mask!G$6</f>
        <v>0</v>
      </c>
      <c r="S12" s="35">
        <f>Main!F7*Mask!H$6</f>
        <v>0</v>
      </c>
      <c r="T12" s="35">
        <f>Main!G7*Mask!I$6</f>
        <v>0</v>
      </c>
      <c r="U12" s="35">
        <f>Main!H7*Mask!J$6</f>
        <v>111.34995838926058</v>
      </c>
      <c r="V12" s="35">
        <f>Main!I7*Mask!K$6</f>
        <v>3.387639178706586</v>
      </c>
      <c r="W12" s="35">
        <f>Main!J7*Mask!L$6</f>
        <v>138.75</v>
      </c>
      <c r="X12" s="35">
        <f>Main!K7*Mask!M$6</f>
        <v>0</v>
      </c>
      <c r="Y12" s="35">
        <f>Main!L7*Mask!N$6</f>
        <v>183.65071288159569</v>
      </c>
      <c r="Z12" s="35">
        <f>Main!M7*Mask!O$6</f>
        <v>0</v>
      </c>
      <c r="AA12" s="35">
        <f>Main!N7*Mask!P$6</f>
        <v>65.25</v>
      </c>
      <c r="AB12" s="35">
        <f>Main!O7*Mask!Q$6</f>
        <v>0</v>
      </c>
      <c r="AC12" s="35">
        <f>Main!P7*Mask!R$6</f>
        <v>123.375</v>
      </c>
      <c r="AD12" s="35">
        <f>Main!Q7*Mask!S$6</f>
        <v>0</v>
      </c>
      <c r="AE12" s="35">
        <f>Main!R7*Mask!T$6</f>
        <v>0</v>
      </c>
      <c r="AF12" s="35">
        <f>Main!S7*Mask!U$6</f>
        <v>0</v>
      </c>
      <c r="AG12" s="35">
        <f>Main!T7*Mask!V$6</f>
        <v>0</v>
      </c>
      <c r="AH12" s="35">
        <f>Main!U7*Mask!W$6</f>
        <v>0</v>
      </c>
      <c r="AI12" s="35">
        <f>Main!V7*Mask!X$6</f>
        <v>0</v>
      </c>
      <c r="AJ12" s="35">
        <f>Main!W7*Mask!Y$6</f>
        <v>0</v>
      </c>
      <c r="AK12" s="35">
        <f>Main!X7*Mask!Z$6</f>
        <v>0</v>
      </c>
      <c r="AL12" s="35">
        <f>Main!Y7*Mask!AA$6</f>
        <v>0</v>
      </c>
      <c r="AM12" s="35">
        <f>Main!Z7*Mask!AB$6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136</v>
      </c>
      <c r="B13" s="37" t="s">
        <v>95</v>
      </c>
      <c r="C13" s="37" t="str">
        <f>IF(ISBLANK($A13),"",VLOOKUP($K13,Main!BC$6:BD$150,2,0))</f>
        <v>Саратов</v>
      </c>
      <c r="D13" s="43">
        <f t="shared" si="3"/>
        <v>49.210067312628844</v>
      </c>
      <c r="E13" s="6">
        <v>3</v>
      </c>
      <c r="F13" s="6">
        <f>VLOOKUP($E13,Mask!$A$2:$C$102,$M$8,0)</f>
        <v>74</v>
      </c>
      <c r="G13" s="44">
        <f t="shared" si="4"/>
        <v>94.353856909432764</v>
      </c>
      <c r="K13" s="6" t="str">
        <f t="shared" si="0"/>
        <v>ЗмеевДмитрий</v>
      </c>
      <c r="L13" s="35">
        <f t="shared" si="1"/>
        <v>94.353856909432764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29</v>
      </c>
      <c r="Q13" s="138">
        <f ca="1">IF(Main!$AY8&lt;&gt;"#",$P13-Main!$AY8,"#")</f>
        <v>26</v>
      </c>
      <c r="R13" s="35">
        <f>Main!E8*Mask!G$6</f>
        <v>0</v>
      </c>
      <c r="S13" s="35">
        <f>Main!F8*Mask!H$6</f>
        <v>0</v>
      </c>
      <c r="T13" s="35">
        <f>Main!G8*Mask!I$6</f>
        <v>0</v>
      </c>
      <c r="U13" s="35">
        <f>Main!H8*Mask!J$6</f>
        <v>0</v>
      </c>
      <c r="V13" s="35">
        <f>Main!I8*Mask!K$6</f>
        <v>0</v>
      </c>
      <c r="W13" s="35">
        <f>Main!J8*Mask!L$6</f>
        <v>0</v>
      </c>
      <c r="X13" s="35">
        <f>Main!K8*Mask!M$6</f>
        <v>0</v>
      </c>
      <c r="Y13" s="35">
        <f>Main!L8*Mask!N$6</f>
        <v>0</v>
      </c>
      <c r="Z13" s="35">
        <f>Main!M8*Mask!O$6</f>
        <v>0</v>
      </c>
      <c r="AA13" s="35">
        <f>Main!N8*Mask!P$6</f>
        <v>0</v>
      </c>
      <c r="AB13" s="35">
        <f>Main!O8*Mask!Q$6</f>
        <v>0</v>
      </c>
      <c r="AC13" s="35">
        <f>Main!P8*Mask!R$6</f>
        <v>0</v>
      </c>
      <c r="AD13" s="35">
        <f>Main!Q8*Mask!S$6</f>
        <v>0</v>
      </c>
      <c r="AE13" s="35">
        <f>Main!R8*Mask!T$6</f>
        <v>0</v>
      </c>
      <c r="AF13" s="35">
        <f>Main!S8*Mask!U$6</f>
        <v>0</v>
      </c>
      <c r="AG13" s="35">
        <f>Main!T8*Mask!V$6</f>
        <v>0</v>
      </c>
      <c r="AH13" s="35">
        <f>Main!U8*Mask!W$6</f>
        <v>0</v>
      </c>
      <c r="AI13" s="35">
        <f>Main!V8*Mask!X$6</f>
        <v>0</v>
      </c>
      <c r="AJ13" s="35">
        <f>Main!W8*Mask!Y$6</f>
        <v>0</v>
      </c>
      <c r="AK13" s="35">
        <f>Main!X8*Mask!Z$6</f>
        <v>0</v>
      </c>
      <c r="AL13" s="35">
        <f>Main!Y8*Mask!AA$6</f>
        <v>0</v>
      </c>
      <c r="AM13" s="35">
        <f>Main!Z8*Mask!AB$6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86</v>
      </c>
      <c r="B14" s="37" t="s">
        <v>87</v>
      </c>
      <c r="C14" s="37" t="str">
        <f>IF(ISBLANK($A14),"",VLOOKUP($K14,Main!BC$6:BD$150,2,0))</f>
        <v>Саратов</v>
      </c>
      <c r="D14" s="43">
        <f t="shared" si="3"/>
        <v>57.586248982863545</v>
      </c>
      <c r="E14" s="6">
        <v>4</v>
      </c>
      <c r="F14" s="6">
        <f>VLOOKUP($E14,Mask!$A$2:$C$102,$M$8,0)</f>
        <v>64</v>
      </c>
      <c r="G14" s="44">
        <f t="shared" si="4"/>
        <v>81.603335705455365</v>
      </c>
      <c r="K14" s="6" t="str">
        <f t="shared" si="0"/>
        <v>БочаровАлексей</v>
      </c>
      <c r="L14" s="35">
        <f t="shared" si="1"/>
        <v>81.603335705455365</v>
      </c>
      <c r="M14" s="6">
        <v>0.65</v>
      </c>
      <c r="N14" s="35" t="str">
        <f>Main!$A9&amp;Main!$B9</f>
        <v>ШиробоковДенис</v>
      </c>
      <c r="O14" s="133">
        <f t="shared" si="2"/>
        <v>36.404027266217724</v>
      </c>
      <c r="P14" s="138">
        <f t="shared" si="5"/>
        <v>22</v>
      </c>
      <c r="Q14" s="138">
        <f ca="1">IF(Main!$AY9&lt;&gt;"#",$P14-Main!$AY9,"#")</f>
        <v>18</v>
      </c>
      <c r="R14" s="35">
        <f>Main!E9*Mask!G$6</f>
        <v>0</v>
      </c>
      <c r="S14" s="35">
        <f>Main!F9*Mask!H$6</f>
        <v>0</v>
      </c>
      <c r="T14" s="35">
        <f>Main!G9*Mask!I$6</f>
        <v>0</v>
      </c>
      <c r="U14" s="35">
        <f>Main!H9*Mask!J$6</f>
        <v>0</v>
      </c>
      <c r="V14" s="35">
        <f>Main!I9*Mask!K$6</f>
        <v>0</v>
      </c>
      <c r="W14" s="35">
        <f>Main!J9*Mask!L$6</f>
        <v>0</v>
      </c>
      <c r="X14" s="35">
        <f>Main!K9*Mask!M$6</f>
        <v>0</v>
      </c>
      <c r="Y14" s="35">
        <f>Main!L9*Mask!N$6</f>
        <v>0</v>
      </c>
      <c r="Z14" s="35">
        <f>Main!M9*Mask!O$6</f>
        <v>0</v>
      </c>
      <c r="AA14" s="35">
        <f>Main!N9*Mask!P$6</f>
        <v>0</v>
      </c>
      <c r="AB14" s="35">
        <f>Main!O9*Mask!Q$6</f>
        <v>0</v>
      </c>
      <c r="AC14" s="35">
        <f>Main!P9*Mask!R$6</f>
        <v>0</v>
      </c>
      <c r="AD14" s="35">
        <f>Main!Q9*Mask!S$6</f>
        <v>0</v>
      </c>
      <c r="AE14" s="35">
        <f>Main!R9*Mask!T$6</f>
        <v>0</v>
      </c>
      <c r="AF14" s="35">
        <f>Main!S9*Mask!U$6</f>
        <v>0</v>
      </c>
      <c r="AG14" s="35">
        <f>Main!T9*Mask!V$6</f>
        <v>0</v>
      </c>
      <c r="AH14" s="35">
        <f>Main!U9*Mask!W$6</f>
        <v>0</v>
      </c>
      <c r="AI14" s="35">
        <f>Main!V9*Mask!X$6</f>
        <v>0</v>
      </c>
      <c r="AJ14" s="35">
        <f>Main!W9*Mask!Y$6</f>
        <v>0</v>
      </c>
      <c r="AK14" s="35">
        <f>Main!X9*Mask!Z$6</f>
        <v>0</v>
      </c>
      <c r="AL14" s="35">
        <f>Main!Y9*Mask!AA$6</f>
        <v>0</v>
      </c>
      <c r="AM14" s="35">
        <f>Main!Z9*Mask!AB$6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137</v>
      </c>
      <c r="B15" s="37" t="s">
        <v>95</v>
      </c>
      <c r="C15" s="37" t="str">
        <f>IF(ISBLANK($A15),"",VLOOKUP($K15,Main!BC$6:BD$150,2,0))</f>
        <v>Москва</v>
      </c>
      <c r="D15" s="43">
        <f t="shared" si="3"/>
        <v>21.842416359730631</v>
      </c>
      <c r="E15" s="6">
        <v>5</v>
      </c>
      <c r="F15" s="6">
        <f>VLOOKUP($E15,Mask!$A$2:$C$102,$M$8,0)</f>
        <v>55</v>
      </c>
      <c r="G15" s="44">
        <f t="shared" si="4"/>
        <v>70.127866621875711</v>
      </c>
      <c r="K15" s="6" t="str">
        <f t="shared" si="0"/>
        <v>СмирновДмитрий</v>
      </c>
      <c r="L15" s="35">
        <f t="shared" si="1"/>
        <v>70.127866621875711</v>
      </c>
      <c r="M15" s="6">
        <v>0.7</v>
      </c>
      <c r="N15" s="35" t="str">
        <f>Main!$A10&amp;Main!$B10</f>
        <v>ОстроуховЛеонид</v>
      </c>
      <c r="O15" s="133">
        <f t="shared" si="2"/>
        <v>77.479680449670951</v>
      </c>
      <c r="P15" s="138">
        <f t="shared" si="5"/>
        <v>16</v>
      </c>
      <c r="Q15" s="138">
        <f ca="1">IF(Main!$AY10&lt;&gt;"#",$P15-Main!$AY10,"#")</f>
        <v>11</v>
      </c>
      <c r="R15" s="35">
        <f>Main!E10*Mask!G$6</f>
        <v>0</v>
      </c>
      <c r="S15" s="35">
        <f>Main!F10*Mask!H$6</f>
        <v>0</v>
      </c>
      <c r="T15" s="35">
        <f>Main!G10*Mask!I$6</f>
        <v>0</v>
      </c>
      <c r="U15" s="35">
        <f>Main!H10*Mask!J$6</f>
        <v>0</v>
      </c>
      <c r="V15" s="35">
        <f>Main!I10*Mask!K$6</f>
        <v>0</v>
      </c>
      <c r="W15" s="35">
        <f>Main!J10*Mask!L$6</f>
        <v>0</v>
      </c>
      <c r="X15" s="35">
        <f>Main!K10*Mask!M$6</f>
        <v>77.479680449670951</v>
      </c>
      <c r="Y15" s="35">
        <f>Main!L10*Mask!N$6</f>
        <v>0</v>
      </c>
      <c r="Z15" s="35">
        <f>Main!M10*Mask!O$6</f>
        <v>0</v>
      </c>
      <c r="AA15" s="35">
        <f>Main!N10*Mask!P$6</f>
        <v>0</v>
      </c>
      <c r="AB15" s="35">
        <f>Main!O10*Mask!Q$6</f>
        <v>0</v>
      </c>
      <c r="AC15" s="35">
        <f>Main!P10*Mask!R$6</f>
        <v>0</v>
      </c>
      <c r="AD15" s="35">
        <f>Main!Q10*Mask!S$6</f>
        <v>0</v>
      </c>
      <c r="AE15" s="35">
        <f>Main!R10*Mask!T$6</f>
        <v>0</v>
      </c>
      <c r="AF15" s="35">
        <f>Main!S10*Mask!U$6</f>
        <v>0</v>
      </c>
      <c r="AG15" s="35">
        <f>Main!T10*Mask!V$6</f>
        <v>0</v>
      </c>
      <c r="AH15" s="35">
        <f>Main!U10*Mask!W$6</f>
        <v>0</v>
      </c>
      <c r="AI15" s="35">
        <f>Main!V10*Mask!X$6</f>
        <v>0</v>
      </c>
      <c r="AJ15" s="35">
        <f>Main!W10*Mask!Y$6</f>
        <v>0</v>
      </c>
      <c r="AK15" s="35">
        <f>Main!X10*Mask!Z$6</f>
        <v>0</v>
      </c>
      <c r="AL15" s="35">
        <f>Main!Y10*Mask!AA$6</f>
        <v>0</v>
      </c>
      <c r="AM15" s="35">
        <f>Main!Z10*Mask!AB$6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146</v>
      </c>
      <c r="B16" s="37" t="s">
        <v>147</v>
      </c>
      <c r="C16" s="37" t="str">
        <f>IF(ISBLANK($A16),"",VLOOKUP($K16,Main!BC$6:BD$150,2,0))</f>
        <v>Москва</v>
      </c>
      <c r="D16" s="43">
        <f t="shared" si="3"/>
        <v>0</v>
      </c>
      <c r="E16" s="6">
        <v>6</v>
      </c>
      <c r="F16" s="6">
        <f>VLOOKUP($E16,Mask!$A$2:$C$102,$M$8,0)</f>
        <v>47</v>
      </c>
      <c r="G16" s="44">
        <f t="shared" si="4"/>
        <v>59.927449658693789</v>
      </c>
      <c r="K16" s="6" t="str">
        <f t="shared" si="0"/>
        <v>МисевраИван</v>
      </c>
      <c r="L16" s="35">
        <f t="shared" si="1"/>
        <v>59.927449658693789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29</v>
      </c>
      <c r="Q16" s="138">
        <f ca="1">IF(Main!$AY11&lt;&gt;"#",$P16-Main!$AY11,"#")</f>
        <v>23</v>
      </c>
      <c r="R16" s="35">
        <f>Main!E11*Mask!G$6</f>
        <v>0</v>
      </c>
      <c r="S16" s="35">
        <f>Main!F11*Mask!H$6</f>
        <v>0</v>
      </c>
      <c r="T16" s="35">
        <f>Main!G11*Mask!I$6</f>
        <v>0</v>
      </c>
      <c r="U16" s="35">
        <f>Main!H11*Mask!J$6</f>
        <v>0</v>
      </c>
      <c r="V16" s="35">
        <f>Main!I11*Mask!K$6</f>
        <v>0</v>
      </c>
      <c r="W16" s="35">
        <f>Main!J11*Mask!L$6</f>
        <v>0</v>
      </c>
      <c r="X16" s="35">
        <f>Main!K11*Mask!M$6</f>
        <v>0</v>
      </c>
      <c r="Y16" s="35">
        <f>Main!L11*Mask!N$6</f>
        <v>0</v>
      </c>
      <c r="Z16" s="35">
        <f>Main!M11*Mask!O$6</f>
        <v>0</v>
      </c>
      <c r="AA16" s="35">
        <f>Main!N11*Mask!P$6</f>
        <v>0</v>
      </c>
      <c r="AB16" s="35">
        <f>Main!O11*Mask!Q$6</f>
        <v>0</v>
      </c>
      <c r="AC16" s="35">
        <f>Main!P11*Mask!R$6</f>
        <v>0</v>
      </c>
      <c r="AD16" s="35">
        <f>Main!Q11*Mask!S$6</f>
        <v>0</v>
      </c>
      <c r="AE16" s="35">
        <f>Main!R11*Mask!T$6</f>
        <v>0</v>
      </c>
      <c r="AF16" s="35">
        <f>Main!S11*Mask!U$6</f>
        <v>0</v>
      </c>
      <c r="AG16" s="35">
        <f>Main!T11*Mask!V$6</f>
        <v>0</v>
      </c>
      <c r="AH16" s="35">
        <f>Main!U11*Mask!W$6</f>
        <v>0</v>
      </c>
      <c r="AI16" s="35">
        <f>Main!V11*Mask!X$6</f>
        <v>0</v>
      </c>
      <c r="AJ16" s="35">
        <f>Main!W11*Mask!Y$6</f>
        <v>0</v>
      </c>
      <c r="AK16" s="35">
        <f>Main!X11*Mask!Z$6</f>
        <v>0</v>
      </c>
      <c r="AL16" s="35">
        <f>Main!Y11*Mask!AA$6</f>
        <v>0</v>
      </c>
      <c r="AM16" s="35">
        <f>Main!Z11*Mask!AB$6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133</v>
      </c>
      <c r="B17" s="37" t="s">
        <v>134</v>
      </c>
      <c r="C17" s="37" t="str">
        <f>IF(ISBLANK($A17),"",VLOOKUP($K17,Main!BC$6:BD$150,2,0))</f>
        <v>Москва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51.002084815909605</v>
      </c>
      <c r="K17" s="6" t="str">
        <f t="shared" si="0"/>
        <v>МарцынюкЕвгений</v>
      </c>
      <c r="L17" s="35">
        <f t="shared" si="1"/>
        <v>51.002084815909605</v>
      </c>
      <c r="M17" s="6">
        <v>0.8</v>
      </c>
      <c r="N17" s="35" t="str">
        <f>Main!$A12&amp;Main!$B12</f>
        <v>ТимченкоСергей</v>
      </c>
      <c r="O17" s="133">
        <f t="shared" si="2"/>
        <v>29.12322181297418</v>
      </c>
      <c r="P17" s="138">
        <f t="shared" si="5"/>
        <v>23</v>
      </c>
      <c r="Q17" s="138">
        <f ca="1">IF(Main!$AY12&lt;&gt;"#",$P17-Main!$AY12,"#")</f>
        <v>16</v>
      </c>
      <c r="R17" s="35">
        <f>Main!E12*Mask!G$6</f>
        <v>0</v>
      </c>
      <c r="S17" s="35">
        <f>Main!F12*Mask!H$6</f>
        <v>0</v>
      </c>
      <c r="T17" s="35">
        <f>Main!G12*Mask!I$6</f>
        <v>0</v>
      </c>
      <c r="U17" s="35">
        <f>Main!H12*Mask!J$6</f>
        <v>0</v>
      </c>
      <c r="V17" s="35">
        <f>Main!I12*Mask!K$6</f>
        <v>0</v>
      </c>
      <c r="W17" s="35">
        <f>Main!J12*Mask!L$6</f>
        <v>0</v>
      </c>
      <c r="X17" s="35">
        <f>Main!K12*Mask!M$6</f>
        <v>0</v>
      </c>
      <c r="Y17" s="35">
        <f>Main!L12*Mask!N$6</f>
        <v>0</v>
      </c>
      <c r="Z17" s="35">
        <f>Main!M12*Mask!O$6</f>
        <v>0</v>
      </c>
      <c r="AA17" s="35">
        <f>Main!N12*Mask!P$6</f>
        <v>0</v>
      </c>
      <c r="AB17" s="35">
        <f>Main!O12*Mask!Q$6</f>
        <v>0</v>
      </c>
      <c r="AC17" s="35">
        <f>Main!P12*Mask!R$6</f>
        <v>0</v>
      </c>
      <c r="AD17" s="35">
        <f>Main!Q12*Mask!S$6</f>
        <v>0</v>
      </c>
      <c r="AE17" s="35">
        <f>Main!R12*Mask!T$6</f>
        <v>0</v>
      </c>
      <c r="AF17" s="35">
        <f>Main!S12*Mask!U$6</f>
        <v>0</v>
      </c>
      <c r="AG17" s="35">
        <f>Main!T12*Mask!V$6</f>
        <v>0</v>
      </c>
      <c r="AH17" s="35">
        <f>Main!U12*Mask!W$6</f>
        <v>0</v>
      </c>
      <c r="AI17" s="35">
        <f>Main!V12*Mask!X$6</f>
        <v>0</v>
      </c>
      <c r="AJ17" s="35">
        <f>Main!W12*Mask!Y$6</f>
        <v>0</v>
      </c>
      <c r="AK17" s="35">
        <f>Main!X12*Mask!Z$6</f>
        <v>0</v>
      </c>
      <c r="AL17" s="35">
        <f>Main!Y12*Mask!AA$6</f>
        <v>0</v>
      </c>
      <c r="AM17" s="35">
        <f>Main!Z12*Mask!AB$6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151</v>
      </c>
      <c r="B18" s="37" t="s">
        <v>147</v>
      </c>
      <c r="C18" s="37" t="str">
        <f>IF(ISBLANK($A18),"",VLOOKUP($K18,Main!BC$6:BD$150,2,0))</f>
        <v>Москва</v>
      </c>
      <c r="D18" s="43">
        <f t="shared" si="3"/>
        <v>0</v>
      </c>
      <c r="E18" s="6">
        <v>8</v>
      </c>
      <c r="F18" s="6">
        <f>VLOOKUP($E18,Mask!$A$2:$C$102,$M$8,0)</f>
        <v>34</v>
      </c>
      <c r="G18" s="44">
        <f t="shared" si="4"/>
        <v>43.351772093523159</v>
      </c>
      <c r="K18" s="6" t="str">
        <f t="shared" si="0"/>
        <v>ГавриловИван</v>
      </c>
      <c r="L18" s="35">
        <f t="shared" si="1"/>
        <v>43.351772093523159</v>
      </c>
      <c r="M18" s="6">
        <v>0.85</v>
      </c>
      <c r="N18" s="35" t="str">
        <f>Main!$A13&amp;Main!$B13</f>
        <v>МарцынюкЕвгений</v>
      </c>
      <c r="O18" s="133">
        <f t="shared" si="2"/>
        <v>0</v>
      </c>
      <c r="P18" s="138">
        <f t="shared" si="5"/>
        <v>29</v>
      </c>
      <c r="Q18" s="138">
        <f ca="1">IF(Main!$AY13&lt;&gt;"#",$P18-Main!$AY13,"#")</f>
        <v>21</v>
      </c>
      <c r="R18" s="35">
        <f>Main!E13*Mask!G$6</f>
        <v>0</v>
      </c>
      <c r="S18" s="35">
        <f>Main!F13*Mask!H$6</f>
        <v>0</v>
      </c>
      <c r="T18" s="35">
        <f>Main!G13*Mask!I$6</f>
        <v>0</v>
      </c>
      <c r="U18" s="35">
        <f>Main!H13*Mask!J$6</f>
        <v>0</v>
      </c>
      <c r="V18" s="35">
        <f>Main!I13*Mask!K$6</f>
        <v>0</v>
      </c>
      <c r="W18" s="35">
        <f>Main!J13*Mask!L$6</f>
        <v>0</v>
      </c>
      <c r="X18" s="35">
        <f>Main!K13*Mask!M$6</f>
        <v>0</v>
      </c>
      <c r="Y18" s="35">
        <f>Main!L13*Mask!N$6</f>
        <v>0</v>
      </c>
      <c r="Z18" s="35">
        <f>Main!M13*Mask!O$6</f>
        <v>0</v>
      </c>
      <c r="AA18" s="35">
        <f>Main!N13*Mask!P$6</f>
        <v>0</v>
      </c>
      <c r="AB18" s="35">
        <f>Main!O13*Mask!Q$6</f>
        <v>0</v>
      </c>
      <c r="AC18" s="35">
        <f>Main!P13*Mask!R$6</f>
        <v>0</v>
      </c>
      <c r="AD18" s="35">
        <f>Main!Q13*Mask!S$6</f>
        <v>0</v>
      </c>
      <c r="AE18" s="35">
        <f>Main!R13*Mask!T$6</f>
        <v>0</v>
      </c>
      <c r="AF18" s="35">
        <f>Main!S13*Mask!U$6</f>
        <v>0</v>
      </c>
      <c r="AG18" s="35">
        <f>Main!T13*Mask!V$6</f>
        <v>0</v>
      </c>
      <c r="AH18" s="35">
        <f>Main!U13*Mask!W$6</f>
        <v>0</v>
      </c>
      <c r="AI18" s="35">
        <f>Main!V13*Mask!X$6</f>
        <v>0</v>
      </c>
      <c r="AJ18" s="35">
        <f>Main!W13*Mask!Y$6</f>
        <v>0</v>
      </c>
      <c r="AK18" s="35">
        <f>Main!X13*Mask!Z$6</f>
        <v>0</v>
      </c>
      <c r="AL18" s="35">
        <f>Main!Y13*Mask!AA$6</f>
        <v>0</v>
      </c>
      <c r="AM18" s="35">
        <f>Main!Z13*Mask!AB$6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143</v>
      </c>
      <c r="B19" s="37" t="s">
        <v>102</v>
      </c>
      <c r="C19" s="37" t="str">
        <f>IF(ISBLANK($A19),"",VLOOKUP($K19,Main!BC$6:BD$150,2,0))</f>
        <v>Москва</v>
      </c>
      <c r="D19" s="43">
        <f t="shared" si="3"/>
        <v>45.912678220398924</v>
      </c>
      <c r="E19" s="6">
        <v>9</v>
      </c>
      <c r="F19" s="6">
        <f>VLOOKUP($E19,Mask!$A$2:$C$102,$M$8,0)</f>
        <v>29</v>
      </c>
      <c r="G19" s="44">
        <f t="shared" si="4"/>
        <v>36.97651149153446</v>
      </c>
      <c r="K19" s="6" t="str">
        <f t="shared" si="0"/>
        <v>ЯшинДаниил</v>
      </c>
      <c r="L19" s="35">
        <f t="shared" si="1"/>
        <v>36.97651149153446</v>
      </c>
      <c r="M19" s="6">
        <v>0.9</v>
      </c>
      <c r="N19" s="35" t="str">
        <f>Main!$A14&amp;Main!$B14</f>
        <v>БочаровАлексей</v>
      </c>
      <c r="O19" s="133">
        <f t="shared" si="2"/>
        <v>57.586248982863545</v>
      </c>
      <c r="P19" s="138">
        <f t="shared" si="5"/>
        <v>18</v>
      </c>
      <c r="Q19" s="138">
        <f ca="1">IF(Main!$AY14&lt;&gt;"#",$P19-Main!$AY14,"#")</f>
        <v>9</v>
      </c>
      <c r="R19" s="35">
        <f>Main!E14*Mask!G$6</f>
        <v>0</v>
      </c>
      <c r="S19" s="35">
        <f>Main!F14*Mask!H$6</f>
        <v>0</v>
      </c>
      <c r="T19" s="35">
        <f>Main!G14*Mask!I$6</f>
        <v>0</v>
      </c>
      <c r="U19" s="35">
        <f>Main!H14*Mask!J$6</f>
        <v>0</v>
      </c>
      <c r="V19" s="35">
        <f>Main!I14*Mask!K$6</f>
        <v>0</v>
      </c>
      <c r="W19" s="35">
        <f>Main!J14*Mask!L$6</f>
        <v>0</v>
      </c>
      <c r="X19" s="35">
        <f>Main!K14*Mask!M$6</f>
        <v>57.586248982863545</v>
      </c>
      <c r="Y19" s="35">
        <f>Main!L14*Mask!N$6</f>
        <v>0</v>
      </c>
      <c r="Z19" s="35">
        <f>Main!M14*Mask!O$6</f>
        <v>0</v>
      </c>
      <c r="AA19" s="35">
        <f>Main!N14*Mask!P$6</f>
        <v>0</v>
      </c>
      <c r="AB19" s="35">
        <f>Main!O14*Mask!Q$6</f>
        <v>0</v>
      </c>
      <c r="AC19" s="35">
        <f>Main!P14*Mask!R$6</f>
        <v>0</v>
      </c>
      <c r="AD19" s="35">
        <f>Main!Q14*Mask!S$6</f>
        <v>0</v>
      </c>
      <c r="AE19" s="35">
        <f>Main!R14*Mask!T$6</f>
        <v>0</v>
      </c>
      <c r="AF19" s="35">
        <f>Main!S14*Mask!U$6</f>
        <v>0</v>
      </c>
      <c r="AG19" s="35">
        <f>Main!T14*Mask!V$6</f>
        <v>0</v>
      </c>
      <c r="AH19" s="35">
        <f>Main!U14*Mask!W$6</f>
        <v>0</v>
      </c>
      <c r="AI19" s="35">
        <f>Main!V14*Mask!X$6</f>
        <v>0</v>
      </c>
      <c r="AJ19" s="35">
        <f>Main!W14*Mask!Y$6</f>
        <v>0</v>
      </c>
      <c r="AK19" s="35">
        <f>Main!X14*Mask!Z$6</f>
        <v>0</v>
      </c>
      <c r="AL19" s="35">
        <f>Main!Y14*Mask!AA$6</f>
        <v>0</v>
      </c>
      <c r="AM19" s="35">
        <f>Main!Z14*Mask!AB$6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158</v>
      </c>
      <c r="B20" s="37" t="s">
        <v>88</v>
      </c>
      <c r="C20" s="37" t="str">
        <f>IF(ISBLANK($A20),"",VLOOKUP($K20,Main!BC$6:BD$150,2,0))</f>
        <v>Москва</v>
      </c>
      <c r="D20" s="43">
        <f t="shared" si="3"/>
        <v>0</v>
      </c>
      <c r="E20" s="6">
        <v>10</v>
      </c>
      <c r="F20" s="6">
        <f>VLOOKUP($E20,Mask!$A$2:$C$102,$M$8,0)</f>
        <v>25</v>
      </c>
      <c r="G20" s="44">
        <f t="shared" si="4"/>
        <v>31.876303009943502</v>
      </c>
      <c r="K20" s="6" t="str">
        <f t="shared" si="0"/>
        <v>АрхиповНикита</v>
      </c>
      <c r="L20" s="35">
        <f t="shared" si="1"/>
        <v>31.876303009943502</v>
      </c>
      <c r="M20" s="6">
        <v>0.95</v>
      </c>
      <c r="N20" s="35" t="str">
        <f>Main!$A15&amp;Main!$B15</f>
        <v>ЦоколовАлексей</v>
      </c>
      <c r="O20" s="133">
        <f t="shared" si="2"/>
        <v>256.31496377417977</v>
      </c>
      <c r="P20" s="138">
        <f t="shared" si="5"/>
        <v>4</v>
      </c>
      <c r="Q20" s="138">
        <f ca="1">IF(Main!$AY15&lt;&gt;"#",$P20-Main!$AY15,"#")</f>
        <v>-6</v>
      </c>
      <c r="R20" s="35">
        <f>Main!E15*Mask!G$6</f>
        <v>0</v>
      </c>
      <c r="S20" s="35">
        <f>Main!F15*Mask!H$6</f>
        <v>0</v>
      </c>
      <c r="T20" s="35">
        <f>Main!G15*Mask!I$6</f>
        <v>0</v>
      </c>
      <c r="U20" s="35">
        <f>Main!H15*Mask!J$6</f>
        <v>96.939963774179787</v>
      </c>
      <c r="V20" s="35">
        <f>Main!I15*Mask!K$6</f>
        <v>0</v>
      </c>
      <c r="W20" s="35">
        <f>Main!J15*Mask!L$6</f>
        <v>159.375</v>
      </c>
      <c r="X20" s="35">
        <f>Main!K15*Mask!M$6</f>
        <v>0</v>
      </c>
      <c r="Y20" s="35">
        <f>Main!L15*Mask!N$6</f>
        <v>0</v>
      </c>
      <c r="Z20" s="35">
        <f>Main!M15*Mask!O$6</f>
        <v>0</v>
      </c>
      <c r="AA20" s="35">
        <f>Main!N15*Mask!P$6</f>
        <v>0</v>
      </c>
      <c r="AB20" s="35">
        <f>Main!O15*Mask!Q$6</f>
        <v>0</v>
      </c>
      <c r="AC20" s="35">
        <f>Main!P15*Mask!R$6</f>
        <v>0</v>
      </c>
      <c r="AD20" s="35">
        <f>Main!Q15*Mask!S$6</f>
        <v>0</v>
      </c>
      <c r="AE20" s="35">
        <f>Main!R15*Mask!T$6</f>
        <v>0</v>
      </c>
      <c r="AF20" s="35">
        <f>Main!S15*Mask!U$6</f>
        <v>0</v>
      </c>
      <c r="AG20" s="35">
        <f>Main!T15*Mask!V$6</f>
        <v>0</v>
      </c>
      <c r="AH20" s="35">
        <f>Main!U15*Mask!W$6</f>
        <v>0</v>
      </c>
      <c r="AI20" s="35">
        <f>Main!V15*Mask!X$6</f>
        <v>0</v>
      </c>
      <c r="AJ20" s="35">
        <f>Main!W15*Mask!Y$6</f>
        <v>0</v>
      </c>
      <c r="AK20" s="35">
        <f>Main!X15*Mask!Z$6</f>
        <v>0</v>
      </c>
      <c r="AL20" s="35">
        <f>Main!Y15*Mask!AA$6</f>
        <v>0</v>
      </c>
      <c r="AM20" s="35">
        <f>Main!Z15*Mask!AB$6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110</v>
      </c>
      <c r="B21" s="37" t="s">
        <v>91</v>
      </c>
      <c r="C21" s="37" t="str">
        <f>IF(ISBLANK($A21),"",VLOOKUP($K21,Main!BC$6:BD$150,2,0))</f>
        <v>Санкт-Петербург</v>
      </c>
      <c r="D21" s="43">
        <f t="shared" si="3"/>
        <v>148.81058985943216</v>
      </c>
      <c r="E21" s="6">
        <v>11</v>
      </c>
      <c r="F21" s="6">
        <f>VLOOKUP($E21,Mask!$A$2:$C$102,$M$8,0)</f>
        <v>22</v>
      </c>
      <c r="G21" s="44">
        <f t="shared" si="4"/>
        <v>28.051146648750283</v>
      </c>
      <c r="K21" s="6" t="str">
        <f t="shared" si="0"/>
        <v>МелешкевичВиктор</v>
      </c>
      <c r="L21" s="35">
        <f t="shared" si="1"/>
        <v>28.051146648750283</v>
      </c>
      <c r="M21" s="6">
        <v>1</v>
      </c>
      <c r="N21" s="35" t="str">
        <f>Main!$A16&amp;Main!$B16</f>
        <v>МотовНиколай</v>
      </c>
      <c r="O21" s="133">
        <f t="shared" si="2"/>
        <v>98.230074551748842</v>
      </c>
      <c r="P21" s="138">
        <f t="shared" si="5"/>
        <v>11</v>
      </c>
      <c r="Q21" s="138">
        <f ca="1">IF(Main!$AY16&lt;&gt;"#",$P21-Main!$AY16,"#")</f>
        <v>0</v>
      </c>
      <c r="R21" s="35">
        <f>Main!E16*Mask!G$6</f>
        <v>0</v>
      </c>
      <c r="S21" s="35">
        <f>Main!F16*Mask!H$6</f>
        <v>0</v>
      </c>
      <c r="T21" s="35">
        <f>Main!G16*Mask!I$6</f>
        <v>0</v>
      </c>
      <c r="U21" s="35">
        <f>Main!H16*Mask!J$6</f>
        <v>0</v>
      </c>
      <c r="V21" s="35">
        <f>Main!I16*Mask!K$6</f>
        <v>0</v>
      </c>
      <c r="W21" s="35">
        <f>Main!J16*Mask!L$6</f>
        <v>0</v>
      </c>
      <c r="X21" s="35">
        <f>Main!K16*Mask!M$6</f>
        <v>67.009453361877576</v>
      </c>
      <c r="Y21" s="35">
        <f>Main!L16*Mask!N$6</f>
        <v>31.220621189871267</v>
      </c>
      <c r="Z21" s="35">
        <f>Main!M16*Mask!O$6</f>
        <v>0</v>
      </c>
      <c r="AA21" s="35">
        <f>Main!N16*Mask!P$6</f>
        <v>0</v>
      </c>
      <c r="AB21" s="35">
        <f>Main!O16*Mask!Q$6</f>
        <v>0</v>
      </c>
      <c r="AC21" s="35">
        <f>Main!P16*Mask!R$6</f>
        <v>0</v>
      </c>
      <c r="AD21" s="35">
        <f>Main!Q16*Mask!S$6</f>
        <v>0</v>
      </c>
      <c r="AE21" s="35">
        <f>Main!R16*Mask!T$6</f>
        <v>0</v>
      </c>
      <c r="AF21" s="35">
        <f>Main!S16*Mask!U$6</f>
        <v>0</v>
      </c>
      <c r="AG21" s="35">
        <f>Main!T16*Mask!V$6</f>
        <v>0</v>
      </c>
      <c r="AH21" s="35">
        <f>Main!U16*Mask!W$6</f>
        <v>0</v>
      </c>
      <c r="AI21" s="35">
        <f>Main!V16*Mask!X$6</f>
        <v>0</v>
      </c>
      <c r="AJ21" s="35">
        <f>Main!W16*Mask!Y$6</f>
        <v>0</v>
      </c>
      <c r="AK21" s="35">
        <f>Main!X16*Mask!Z$6</f>
        <v>0</v>
      </c>
      <c r="AL21" s="35">
        <f>Main!Y16*Mask!AA$6</f>
        <v>0</v>
      </c>
      <c r="AM21" s="35">
        <f>Main!Z16*Mask!AB$6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272.4715045240896</v>
      </c>
      <c r="P22" s="138">
        <f t="shared" si="5"/>
        <v>3</v>
      </c>
      <c r="Q22" s="138">
        <f ca="1">IF(Main!$AY17&lt;&gt;"#",$P22-Main!$AY17,"#")</f>
        <v>-9</v>
      </c>
      <c r="R22" s="35">
        <f>Main!E17*Mask!G$6</f>
        <v>0</v>
      </c>
      <c r="S22" s="35">
        <f>Main!F17*Mask!H$6</f>
        <v>0</v>
      </c>
      <c r="T22" s="35">
        <f>Main!G17*Mask!I$6</f>
        <v>0</v>
      </c>
      <c r="U22" s="35">
        <f>Main!H17*Mask!J$6</f>
        <v>61.569976991708792</v>
      </c>
      <c r="V22" s="35">
        <f>Main!I17*Mask!K$6</f>
        <v>0</v>
      </c>
      <c r="W22" s="35">
        <f>Main!J17*Mask!L$6</f>
        <v>75</v>
      </c>
      <c r="X22" s="35">
        <f>Main!K17*Mask!M$6</f>
        <v>0</v>
      </c>
      <c r="Y22" s="35">
        <f>Main!L17*Mask!N$6</f>
        <v>135.90152753238081</v>
      </c>
      <c r="Z22" s="35">
        <f>Main!M17*Mask!O$6</f>
        <v>4.038428812490606</v>
      </c>
      <c r="AA22" s="35">
        <f>Main!N17*Mask!P$6</f>
        <v>0</v>
      </c>
      <c r="AB22" s="35">
        <f>Main!O17*Mask!Q$6</f>
        <v>29.4</v>
      </c>
      <c r="AC22" s="35">
        <f>Main!P17*Mask!R$6</f>
        <v>2.625</v>
      </c>
      <c r="AD22" s="35">
        <f>Main!Q17*Mask!S$6</f>
        <v>0</v>
      </c>
      <c r="AE22" s="35">
        <f>Main!R17*Mask!T$6</f>
        <v>0</v>
      </c>
      <c r="AF22" s="35">
        <f>Main!S17*Mask!U$6</f>
        <v>0</v>
      </c>
      <c r="AG22" s="35">
        <f>Main!T17*Mask!V$6</f>
        <v>0</v>
      </c>
      <c r="AH22" s="35">
        <f>Main!U17*Mask!W$6</f>
        <v>0</v>
      </c>
      <c r="AI22" s="35">
        <f>Main!V17*Mask!X$6</f>
        <v>0</v>
      </c>
      <c r="AJ22" s="35">
        <f>Main!W17*Mask!Y$6</f>
        <v>0</v>
      </c>
      <c r="AK22" s="35">
        <f>Main!X17*Mask!Z$6</f>
        <v>0</v>
      </c>
      <c r="AL22" s="35">
        <f>Main!Y17*Mask!AA$6</f>
        <v>0</v>
      </c>
      <c r="AM22" s="35">
        <f>Main!Z17*Mask!AB$6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49.210067312628844</v>
      </c>
      <c r="P23" s="138">
        <f t="shared" si="5"/>
        <v>19</v>
      </c>
      <c r="Q23" s="138">
        <f ca="1">IF(Main!$AY18&lt;&gt;"#",$P23-Main!$AY18,"#")</f>
        <v>6</v>
      </c>
      <c r="R23" s="35">
        <f>Main!E18*Mask!G$6</f>
        <v>0</v>
      </c>
      <c r="S23" s="35">
        <f>Main!F18*Mask!H$6</f>
        <v>0</v>
      </c>
      <c r="T23" s="35">
        <f>Main!G18*Mask!I$6</f>
        <v>0</v>
      </c>
      <c r="U23" s="35">
        <f>Main!H18*Mask!J$6</f>
        <v>0</v>
      </c>
      <c r="V23" s="35">
        <f>Main!I18*Mask!K$6</f>
        <v>0</v>
      </c>
      <c r="W23" s="35">
        <f>Main!J18*Mask!L$6</f>
        <v>0</v>
      </c>
      <c r="X23" s="35">
        <f>Main!K18*Mask!M$6</f>
        <v>49.210067312628844</v>
      </c>
      <c r="Y23" s="35">
        <f>Main!L18*Mask!N$6</f>
        <v>0</v>
      </c>
      <c r="Z23" s="35">
        <f>Main!M18*Mask!O$6</f>
        <v>0</v>
      </c>
      <c r="AA23" s="35">
        <f>Main!N18*Mask!P$6</f>
        <v>0</v>
      </c>
      <c r="AB23" s="35">
        <f>Main!O18*Mask!Q$6</f>
        <v>0</v>
      </c>
      <c r="AC23" s="35">
        <f>Main!P18*Mask!R$6</f>
        <v>0</v>
      </c>
      <c r="AD23" s="35">
        <f>Main!Q18*Mask!S$6</f>
        <v>0</v>
      </c>
      <c r="AE23" s="35">
        <f>Main!R18*Mask!T$6</f>
        <v>0</v>
      </c>
      <c r="AF23" s="35">
        <f>Main!S18*Mask!U$6</f>
        <v>0</v>
      </c>
      <c r="AG23" s="35">
        <f>Main!T18*Mask!V$6</f>
        <v>0</v>
      </c>
      <c r="AH23" s="35">
        <f>Main!U18*Mask!W$6</f>
        <v>0</v>
      </c>
      <c r="AI23" s="35">
        <f>Main!V18*Mask!X$6</f>
        <v>0</v>
      </c>
      <c r="AJ23" s="35">
        <f>Main!W18*Mask!Y$6</f>
        <v>0</v>
      </c>
      <c r="AK23" s="35">
        <f>Main!X18*Mask!Z$6</f>
        <v>0</v>
      </c>
      <c r="AL23" s="35">
        <f>Main!Y18*Mask!AA$6</f>
        <v>0</v>
      </c>
      <c r="AM23" s="35">
        <f>Main!Z18*Mask!AB$6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21.842416359730631</v>
      </c>
      <c r="P24" s="138">
        <f t="shared" si="5"/>
        <v>25</v>
      </c>
      <c r="Q24" s="138">
        <f ca="1">IF(Main!$AY19&lt;&gt;"#",$P24-Main!$AY19,"#")</f>
        <v>11</v>
      </c>
      <c r="R24" s="35">
        <f>Main!E19*Mask!G$6</f>
        <v>0</v>
      </c>
      <c r="S24" s="35">
        <f>Main!F19*Mask!H$6</f>
        <v>0</v>
      </c>
      <c r="T24" s="35">
        <f>Main!G19*Mask!I$6</f>
        <v>0</v>
      </c>
      <c r="U24" s="35">
        <f>Main!H19*Mask!J$6</f>
        <v>0</v>
      </c>
      <c r="V24" s="35">
        <f>Main!I19*Mask!K$6</f>
        <v>0</v>
      </c>
      <c r="W24" s="35">
        <f>Main!J19*Mask!L$6</f>
        <v>0</v>
      </c>
      <c r="X24" s="35">
        <f>Main!K19*Mask!M$6</f>
        <v>0</v>
      </c>
      <c r="Y24" s="35">
        <f>Main!L19*Mask!N$6</f>
        <v>0</v>
      </c>
      <c r="Z24" s="35">
        <f>Main!M19*Mask!O$6</f>
        <v>0</v>
      </c>
      <c r="AA24" s="35">
        <f>Main!N19*Mask!P$6</f>
        <v>0</v>
      </c>
      <c r="AB24" s="35">
        <f>Main!O19*Mask!Q$6</f>
        <v>0</v>
      </c>
      <c r="AC24" s="35">
        <f>Main!P19*Mask!R$6</f>
        <v>0</v>
      </c>
      <c r="AD24" s="35">
        <f>Main!Q19*Mask!S$6</f>
        <v>0</v>
      </c>
      <c r="AE24" s="35">
        <f>Main!R19*Mask!T$6</f>
        <v>0</v>
      </c>
      <c r="AF24" s="35">
        <f>Main!S19*Mask!U$6</f>
        <v>0</v>
      </c>
      <c r="AG24" s="35">
        <f>Main!T19*Mask!V$6</f>
        <v>0</v>
      </c>
      <c r="AH24" s="35">
        <f>Main!U19*Mask!W$6</f>
        <v>0</v>
      </c>
      <c r="AI24" s="35">
        <f>Main!V19*Mask!X$6</f>
        <v>0</v>
      </c>
      <c r="AJ24" s="35">
        <f>Main!W19*Mask!Y$6</f>
        <v>0</v>
      </c>
      <c r="AK24" s="35">
        <f>Main!X19*Mask!Z$6</f>
        <v>0</v>
      </c>
      <c r="AL24" s="35">
        <f>Main!Y19*Mask!AA$6</f>
        <v>0</v>
      </c>
      <c r="AM24" s="35">
        <f>Main!Z19*Mask!AB$6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8</v>
      </c>
      <c r="Q25" s="138">
        <f ca="1">IF(Main!$AY20&lt;&gt;"#",$P25-Main!$AY20,"#")</f>
        <v>-7</v>
      </c>
      <c r="R25" s="35">
        <f>Main!E20*Mask!G$6</f>
        <v>0</v>
      </c>
      <c r="S25" s="35">
        <f>Main!F20*Mask!H$6</f>
        <v>0</v>
      </c>
      <c r="T25" s="35">
        <f>Main!G20*Mask!I$6</f>
        <v>0</v>
      </c>
      <c r="U25" s="35">
        <f>Main!H20*Mask!J$6</f>
        <v>0</v>
      </c>
      <c r="V25" s="35">
        <f>Main!I20*Mask!K$6</f>
        <v>0</v>
      </c>
      <c r="W25" s="35">
        <f>Main!J20*Mask!L$6</f>
        <v>0</v>
      </c>
      <c r="X25" s="35">
        <f>Main!K20*Mask!M$6</f>
        <v>0</v>
      </c>
      <c r="Y25" s="35">
        <f>Main!L20*Mask!N$6</f>
        <v>117.53645624422124</v>
      </c>
      <c r="Z25" s="35">
        <f>Main!M20*Mask!O$6</f>
        <v>0</v>
      </c>
      <c r="AA25" s="35">
        <f>Main!N20*Mask!P$6</f>
        <v>0</v>
      </c>
      <c r="AB25" s="35">
        <f>Main!O20*Mask!Q$6</f>
        <v>0</v>
      </c>
      <c r="AC25" s="35">
        <f>Main!P20*Mask!R$6</f>
        <v>0</v>
      </c>
      <c r="AD25" s="35">
        <f>Main!Q20*Mask!S$6</f>
        <v>0</v>
      </c>
      <c r="AE25" s="35">
        <f>Main!R20*Mask!T$6</f>
        <v>0</v>
      </c>
      <c r="AF25" s="35">
        <f>Main!S20*Mask!U$6</f>
        <v>0</v>
      </c>
      <c r="AG25" s="35">
        <f>Main!T20*Mask!V$6</f>
        <v>0</v>
      </c>
      <c r="AH25" s="35">
        <f>Main!U20*Mask!W$6</f>
        <v>0</v>
      </c>
      <c r="AI25" s="35">
        <f>Main!V20*Mask!X$6</f>
        <v>0</v>
      </c>
      <c r="AJ25" s="35">
        <f>Main!W20*Mask!Y$6</f>
        <v>0</v>
      </c>
      <c r="AK25" s="35">
        <f>Main!X20*Mask!Z$6</f>
        <v>0</v>
      </c>
      <c r="AL25" s="35">
        <f>Main!Y20*Mask!AA$6</f>
        <v>0</v>
      </c>
      <c r="AM25" s="35">
        <f>Main!Z20*Mask!AB$6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29</v>
      </c>
      <c r="Q26" s="138">
        <f ca="1">IF(Main!$AY21&lt;&gt;"#",$P26-Main!$AY21,"#")</f>
        <v>13</v>
      </c>
      <c r="R26" s="35">
        <f>Main!E21*Mask!G$6</f>
        <v>0</v>
      </c>
      <c r="S26" s="35">
        <f>Main!F21*Mask!H$6</f>
        <v>0</v>
      </c>
      <c r="T26" s="35">
        <f>Main!G21*Mask!I$6</f>
        <v>0</v>
      </c>
      <c r="U26" s="35">
        <f>Main!H21*Mask!J$6</f>
        <v>0</v>
      </c>
      <c r="V26" s="35">
        <f>Main!I21*Mask!K$6</f>
        <v>0</v>
      </c>
      <c r="W26" s="35">
        <f>Main!J21*Mask!L$6</f>
        <v>0</v>
      </c>
      <c r="X26" s="35">
        <f>Main!K21*Mask!M$6</f>
        <v>0</v>
      </c>
      <c r="Y26" s="35">
        <f>Main!L21*Mask!N$6</f>
        <v>0</v>
      </c>
      <c r="Z26" s="35">
        <f>Main!M21*Mask!O$6</f>
        <v>0</v>
      </c>
      <c r="AA26" s="35">
        <f>Main!N21*Mask!P$6</f>
        <v>0</v>
      </c>
      <c r="AB26" s="35">
        <f>Main!O21*Mask!Q$6</f>
        <v>0</v>
      </c>
      <c r="AC26" s="35">
        <f>Main!P21*Mask!R$6</f>
        <v>0</v>
      </c>
      <c r="AD26" s="35">
        <f>Main!Q21*Mask!S$6</f>
        <v>0</v>
      </c>
      <c r="AE26" s="35">
        <f>Main!R21*Mask!T$6</f>
        <v>0</v>
      </c>
      <c r="AF26" s="35">
        <f>Main!S21*Mask!U$6</f>
        <v>0</v>
      </c>
      <c r="AG26" s="35">
        <f>Main!T21*Mask!V$6</f>
        <v>0</v>
      </c>
      <c r="AH26" s="35">
        <f>Main!U21*Mask!W$6</f>
        <v>0</v>
      </c>
      <c r="AI26" s="35">
        <f>Main!V21*Mask!X$6</f>
        <v>0</v>
      </c>
      <c r="AJ26" s="35">
        <f>Main!W21*Mask!Y$6</f>
        <v>0</v>
      </c>
      <c r="AK26" s="35">
        <f>Main!X21*Mask!Z$6</f>
        <v>0</v>
      </c>
      <c r="AL26" s="35">
        <f>Main!Y21*Mask!AA$6</f>
        <v>0</v>
      </c>
      <c r="AM26" s="35">
        <f>Main!Z21*Mask!AB$6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109.05905725113575</v>
      </c>
      <c r="P27" s="138">
        <f t="shared" si="5"/>
        <v>9</v>
      </c>
      <c r="Q27" s="138">
        <f ca="1">IF(Main!$AY22&lt;&gt;"#",$P27-Main!$AY22,"#")</f>
        <v>-8</v>
      </c>
      <c r="R27" s="35">
        <f>Main!E22*Mask!G$6</f>
        <v>0</v>
      </c>
      <c r="S27" s="35">
        <f>Main!F22*Mask!H$6</f>
        <v>0</v>
      </c>
      <c r="T27" s="35">
        <f>Main!G22*Mask!I$6</f>
        <v>0</v>
      </c>
      <c r="U27" s="35">
        <f>Main!H22*Mask!J$6</f>
        <v>0</v>
      </c>
      <c r="V27" s="35">
        <f>Main!I22*Mask!K$6</f>
        <v>0</v>
      </c>
      <c r="W27" s="35">
        <f>Main!J22*Mask!L$6</f>
        <v>0</v>
      </c>
      <c r="X27" s="35">
        <f>Main!K22*Mask!M$6</f>
        <v>35.598772098497463</v>
      </c>
      <c r="Y27" s="35">
        <f>Main!L22*Mask!N$6</f>
        <v>73.460285152638292</v>
      </c>
      <c r="Z27" s="35">
        <f>Main!M22*Mask!O$6</f>
        <v>0</v>
      </c>
      <c r="AA27" s="35">
        <f>Main!N22*Mask!P$6</f>
        <v>0</v>
      </c>
      <c r="AB27" s="35">
        <f>Main!O22*Mask!Q$6</f>
        <v>0</v>
      </c>
      <c r="AC27" s="35">
        <f>Main!P22*Mask!R$6</f>
        <v>0</v>
      </c>
      <c r="AD27" s="35">
        <f>Main!Q22*Mask!S$6</f>
        <v>0</v>
      </c>
      <c r="AE27" s="35">
        <f>Main!R22*Mask!T$6</f>
        <v>0</v>
      </c>
      <c r="AF27" s="35">
        <f>Main!S22*Mask!U$6</f>
        <v>0</v>
      </c>
      <c r="AG27" s="35">
        <f>Main!T22*Mask!V$6</f>
        <v>0</v>
      </c>
      <c r="AH27" s="35">
        <f>Main!U22*Mask!W$6</f>
        <v>0</v>
      </c>
      <c r="AI27" s="35">
        <f>Main!V22*Mask!X$6</f>
        <v>0</v>
      </c>
      <c r="AJ27" s="35">
        <f>Main!W22*Mask!Y$6</f>
        <v>0</v>
      </c>
      <c r="AK27" s="35">
        <f>Main!X22*Mask!Z$6</f>
        <v>0</v>
      </c>
      <c r="AL27" s="35">
        <f>Main!Y22*Mask!AA$6</f>
        <v>0</v>
      </c>
      <c r="AM27" s="35">
        <f>Main!Z22*Mask!AB$6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78.741525822015163</v>
      </c>
      <c r="P28" s="138">
        <f t="shared" si="5"/>
        <v>14</v>
      </c>
      <c r="Q28" s="138">
        <f ca="1">IF(Main!$AY23&lt;&gt;"#",$P28-Main!$AY23,"#")</f>
        <v>-4</v>
      </c>
      <c r="R28" s="35">
        <f>Main!E23*Mask!G$6</f>
        <v>0</v>
      </c>
      <c r="S28" s="35">
        <f>Main!F23*Mask!H$6</f>
        <v>0</v>
      </c>
      <c r="T28" s="35">
        <f>Main!G23*Mask!I$6</f>
        <v>0</v>
      </c>
      <c r="U28" s="35">
        <f>Main!H23*Mask!J$6</f>
        <v>0</v>
      </c>
      <c r="V28" s="35">
        <f>Main!I23*Mask!K$6</f>
        <v>0</v>
      </c>
      <c r="W28" s="35">
        <f>Main!J23*Mask!L$6</f>
        <v>0</v>
      </c>
      <c r="X28" s="35">
        <f>Main!K23*Mask!M$6</f>
        <v>0</v>
      </c>
      <c r="Y28" s="35">
        <f>Main!L23*Mask!N$6</f>
        <v>53.258706735662756</v>
      </c>
      <c r="Z28" s="35">
        <f>Main!M23*Mask!O$6</f>
        <v>0</v>
      </c>
      <c r="AA28" s="35">
        <f>Main!N23*Mask!P$6</f>
        <v>0</v>
      </c>
      <c r="AB28" s="35">
        <f>Main!O23*Mask!Q$6</f>
        <v>0</v>
      </c>
      <c r="AC28" s="35">
        <f>Main!P23*Mask!R$6</f>
        <v>0</v>
      </c>
      <c r="AD28" s="35">
        <f>Main!Q23*Mask!S$6</f>
        <v>0</v>
      </c>
      <c r="AE28" s="35">
        <f>Main!R23*Mask!T$6</f>
        <v>0</v>
      </c>
      <c r="AF28" s="35">
        <f>Main!S23*Mask!U$6</f>
        <v>0</v>
      </c>
      <c r="AG28" s="35">
        <f>Main!T23*Mask!V$6</f>
        <v>0</v>
      </c>
      <c r="AH28" s="35">
        <f>Main!U23*Mask!W$6</f>
        <v>0</v>
      </c>
      <c r="AI28" s="35">
        <f>Main!V23*Mask!X$6</f>
        <v>0</v>
      </c>
      <c r="AJ28" s="35">
        <f>Main!W23*Mask!Y$6</f>
        <v>0</v>
      </c>
      <c r="AK28" s="35">
        <f>Main!X23*Mask!Z$6</f>
        <v>0</v>
      </c>
      <c r="AL28" s="35">
        <f>Main!Y23*Mask!AA$6</f>
        <v>0</v>
      </c>
      <c r="AM28" s="35">
        <f>Main!Z23*Mask!AB$6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45.912678220398924</v>
      </c>
      <c r="P29" s="138">
        <f t="shared" si="5"/>
        <v>20</v>
      </c>
      <c r="Q29" s="138">
        <f ca="1">IF(Main!$AY24&lt;&gt;"#",$P29-Main!$AY24,"#")</f>
        <v>1</v>
      </c>
      <c r="R29" s="35">
        <f>Main!E24*Mask!G$6</f>
        <v>0</v>
      </c>
      <c r="S29" s="35">
        <f>Main!F24*Mask!H$6</f>
        <v>0</v>
      </c>
      <c r="T29" s="35">
        <f>Main!G24*Mask!I$6</f>
        <v>0</v>
      </c>
      <c r="U29" s="35">
        <f>Main!H24*Mask!J$6</f>
        <v>0</v>
      </c>
      <c r="V29" s="35">
        <f>Main!I24*Mask!K$6</f>
        <v>0</v>
      </c>
      <c r="W29" s="35">
        <f>Main!J24*Mask!L$6</f>
        <v>0</v>
      </c>
      <c r="X29" s="35">
        <f>Main!K24*Mask!M$6</f>
        <v>0</v>
      </c>
      <c r="Y29" s="35">
        <f>Main!L24*Mask!N$6</f>
        <v>45.912678220398924</v>
      </c>
      <c r="Z29" s="35">
        <f>Main!M24*Mask!O$6</f>
        <v>0</v>
      </c>
      <c r="AA29" s="35">
        <f>Main!N24*Mask!P$6</f>
        <v>0</v>
      </c>
      <c r="AB29" s="35">
        <f>Main!O24*Mask!Q$6</f>
        <v>0</v>
      </c>
      <c r="AC29" s="35">
        <f>Main!P24*Mask!R$6</f>
        <v>0</v>
      </c>
      <c r="AD29" s="35">
        <f>Main!Q24*Mask!S$6</f>
        <v>0</v>
      </c>
      <c r="AE29" s="35">
        <f>Main!R24*Mask!T$6</f>
        <v>0</v>
      </c>
      <c r="AF29" s="35">
        <f>Main!S24*Mask!U$6</f>
        <v>0</v>
      </c>
      <c r="AG29" s="35">
        <f>Main!T24*Mask!V$6</f>
        <v>0</v>
      </c>
      <c r="AH29" s="35">
        <f>Main!U24*Mask!W$6</f>
        <v>0</v>
      </c>
      <c r="AI29" s="35">
        <f>Main!V24*Mask!X$6</f>
        <v>0</v>
      </c>
      <c r="AJ29" s="35">
        <f>Main!W24*Mask!Y$6</f>
        <v>0</v>
      </c>
      <c r="AK29" s="35">
        <f>Main!X24*Mask!Z$6</f>
        <v>0</v>
      </c>
      <c r="AL29" s="35">
        <f>Main!Y24*Mask!AA$6</f>
        <v>0</v>
      </c>
      <c r="AM29" s="35">
        <f>Main!Z24*Mask!AB$6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29</v>
      </c>
      <c r="Q30" s="138">
        <f ca="1">IF(Main!$AY25&lt;&gt;"#",$P30-Main!$AY25,"#")</f>
        <v>9</v>
      </c>
      <c r="R30" s="35">
        <f>Main!E25*Mask!G$6</f>
        <v>0</v>
      </c>
      <c r="S30" s="35">
        <f>Main!F25*Mask!H$6</f>
        <v>0</v>
      </c>
      <c r="T30" s="35">
        <f>Main!G25*Mask!I$6</f>
        <v>0</v>
      </c>
      <c r="U30" s="35">
        <f>Main!H25*Mask!J$6</f>
        <v>0</v>
      </c>
      <c r="V30" s="35">
        <f>Main!I25*Mask!K$6</f>
        <v>0</v>
      </c>
      <c r="W30" s="35">
        <f>Main!J25*Mask!L$6</f>
        <v>0</v>
      </c>
      <c r="X30" s="35">
        <f>Main!K25*Mask!M$6</f>
        <v>0</v>
      </c>
      <c r="Y30" s="35">
        <f>Main!L25*Mask!N$6</f>
        <v>0</v>
      </c>
      <c r="Z30" s="35">
        <f>Main!M25*Mask!O$6</f>
        <v>0</v>
      </c>
      <c r="AA30" s="35">
        <f>Main!N25*Mask!P$6</f>
        <v>0</v>
      </c>
      <c r="AB30" s="35">
        <f>Main!O25*Mask!Q$6</f>
        <v>0</v>
      </c>
      <c r="AC30" s="35">
        <f>Main!P25*Mask!R$6</f>
        <v>0</v>
      </c>
      <c r="AD30" s="35">
        <f>Main!Q25*Mask!S$6</f>
        <v>0</v>
      </c>
      <c r="AE30" s="35">
        <f>Main!R25*Mask!T$6</f>
        <v>0</v>
      </c>
      <c r="AF30" s="35">
        <f>Main!S25*Mask!U$6</f>
        <v>0</v>
      </c>
      <c r="AG30" s="35">
        <f>Main!T25*Mask!V$6</f>
        <v>0</v>
      </c>
      <c r="AH30" s="35">
        <f>Main!U25*Mask!W$6</f>
        <v>0</v>
      </c>
      <c r="AI30" s="35">
        <f>Main!V25*Mask!X$6</f>
        <v>0</v>
      </c>
      <c r="AJ30" s="35">
        <f>Main!W25*Mask!Y$6</f>
        <v>0</v>
      </c>
      <c r="AK30" s="35">
        <f>Main!X25*Mask!Z$6</f>
        <v>0</v>
      </c>
      <c r="AL30" s="35">
        <f>Main!Y25*Mask!AA$6</f>
        <v>0</v>
      </c>
      <c r="AM30" s="35">
        <f>Main!Z25*Mask!AB$6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29</v>
      </c>
      <c r="Q31" s="138">
        <f ca="1">IF(Main!$AY26&lt;&gt;"#",$P31-Main!$AY26,"#")</f>
        <v>8</v>
      </c>
      <c r="R31" s="35">
        <f>Main!E26*Mask!G$6</f>
        <v>0</v>
      </c>
      <c r="S31" s="35">
        <f>Main!F26*Mask!H$6</f>
        <v>0</v>
      </c>
      <c r="T31" s="35">
        <f>Main!G26*Mask!I$6</f>
        <v>0</v>
      </c>
      <c r="U31" s="35">
        <f>Main!H26*Mask!J$6</f>
        <v>0</v>
      </c>
      <c r="V31" s="35">
        <f>Main!I26*Mask!K$6</f>
        <v>0</v>
      </c>
      <c r="W31" s="35">
        <f>Main!J26*Mask!L$6</f>
        <v>0</v>
      </c>
      <c r="X31" s="35">
        <f>Main!K26*Mask!M$6</f>
        <v>0</v>
      </c>
      <c r="Y31" s="35">
        <f>Main!L26*Mask!N$6</f>
        <v>0</v>
      </c>
      <c r="Z31" s="35">
        <f>Main!M26*Mask!O$6</f>
        <v>0</v>
      </c>
      <c r="AA31" s="35">
        <f>Main!N26*Mask!P$6</f>
        <v>0</v>
      </c>
      <c r="AB31" s="35">
        <f>Main!O26*Mask!Q$6</f>
        <v>0</v>
      </c>
      <c r="AC31" s="35">
        <f>Main!P26*Mask!R$6</f>
        <v>0</v>
      </c>
      <c r="AD31" s="35">
        <f>Main!Q26*Mask!S$6</f>
        <v>0</v>
      </c>
      <c r="AE31" s="35">
        <f>Main!R26*Mask!T$6</f>
        <v>0</v>
      </c>
      <c r="AF31" s="35">
        <f>Main!S26*Mask!U$6</f>
        <v>0</v>
      </c>
      <c r="AG31" s="35">
        <f>Main!T26*Mask!V$6</f>
        <v>0</v>
      </c>
      <c r="AH31" s="35">
        <f>Main!U26*Mask!W$6</f>
        <v>0</v>
      </c>
      <c r="AI31" s="35">
        <f>Main!V26*Mask!X$6</f>
        <v>0</v>
      </c>
      <c r="AJ31" s="35">
        <f>Main!W26*Mask!Y$6</f>
        <v>0</v>
      </c>
      <c r="AK31" s="35">
        <f>Main!X26*Mask!Z$6</f>
        <v>0</v>
      </c>
      <c r="AL31" s="35">
        <f>Main!Y26*Mask!AA$6</f>
        <v>0</v>
      </c>
      <c r="AM31" s="35">
        <f>Main!Z26*Mask!AB$6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29</v>
      </c>
      <c r="Q32" s="138">
        <f ca="1">IF(Main!$AY27&lt;&gt;"#",$P32-Main!$AY27,"#")</f>
        <v>7</v>
      </c>
      <c r="R32" s="35">
        <f>Main!E27*Mask!G$6</f>
        <v>0</v>
      </c>
      <c r="S32" s="35">
        <f>Main!F27*Mask!H$6</f>
        <v>0</v>
      </c>
      <c r="T32" s="35">
        <f>Main!G27*Mask!I$6</f>
        <v>0</v>
      </c>
      <c r="U32" s="35">
        <f>Main!H27*Mask!J$6</f>
        <v>0</v>
      </c>
      <c r="V32" s="35">
        <f>Main!I27*Mask!K$6</f>
        <v>0</v>
      </c>
      <c r="W32" s="35">
        <f>Main!J27*Mask!L$6</f>
        <v>0</v>
      </c>
      <c r="X32" s="35">
        <f>Main!K27*Mask!M$6</f>
        <v>0</v>
      </c>
      <c r="Y32" s="35">
        <f>Main!L27*Mask!N$6</f>
        <v>0</v>
      </c>
      <c r="Z32" s="35">
        <f>Main!M27*Mask!O$6</f>
        <v>0</v>
      </c>
      <c r="AA32" s="35">
        <f>Main!N27*Mask!P$6</f>
        <v>0</v>
      </c>
      <c r="AB32" s="35">
        <f>Main!O27*Mask!Q$6</f>
        <v>0</v>
      </c>
      <c r="AC32" s="35">
        <f>Main!P27*Mask!R$6</f>
        <v>0</v>
      </c>
      <c r="AD32" s="35">
        <f>Main!Q27*Mask!S$6</f>
        <v>0</v>
      </c>
      <c r="AE32" s="35">
        <f>Main!R27*Mask!T$6</f>
        <v>0</v>
      </c>
      <c r="AF32" s="35">
        <f>Main!S27*Mask!U$6</f>
        <v>0</v>
      </c>
      <c r="AG32" s="35">
        <f>Main!T27*Mask!V$6</f>
        <v>0</v>
      </c>
      <c r="AH32" s="35">
        <f>Main!U27*Mask!W$6</f>
        <v>0</v>
      </c>
      <c r="AI32" s="35">
        <f>Main!V27*Mask!X$6</f>
        <v>0</v>
      </c>
      <c r="AJ32" s="35">
        <f>Main!W27*Mask!Y$6</f>
        <v>0</v>
      </c>
      <c r="AK32" s="35">
        <f>Main!X27*Mask!Z$6</f>
        <v>0</v>
      </c>
      <c r="AL32" s="35">
        <f>Main!Y27*Mask!AA$6</f>
        <v>0</v>
      </c>
      <c r="AM32" s="35">
        <f>Main!Z27*Mask!AB$6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0</v>
      </c>
      <c r="P33" s="138">
        <f t="shared" si="5"/>
        <v>29</v>
      </c>
      <c r="Q33" s="138">
        <f ca="1">IF(Main!$AY28&lt;&gt;"#",$P33-Main!$AY28,"#")</f>
        <v>6</v>
      </c>
      <c r="R33" s="35">
        <f>Main!E28*Mask!G$6</f>
        <v>0</v>
      </c>
      <c r="S33" s="35">
        <f>Main!F28*Mask!H$6</f>
        <v>0</v>
      </c>
      <c r="T33" s="35">
        <f>Main!G28*Mask!I$6</f>
        <v>0</v>
      </c>
      <c r="U33" s="35">
        <f>Main!H28*Mask!J$6</f>
        <v>0</v>
      </c>
      <c r="V33" s="35">
        <f>Main!I28*Mask!K$6</f>
        <v>0</v>
      </c>
      <c r="W33" s="35">
        <f>Main!J28*Mask!L$6</f>
        <v>0</v>
      </c>
      <c r="X33" s="35">
        <f>Main!K28*Mask!M$6</f>
        <v>0</v>
      </c>
      <c r="Y33" s="35">
        <f>Main!L28*Mask!N$6</f>
        <v>0</v>
      </c>
      <c r="Z33" s="35">
        <f>Main!M28*Mask!O$6</f>
        <v>0</v>
      </c>
      <c r="AA33" s="35">
        <f>Main!N28*Mask!P$6</f>
        <v>0</v>
      </c>
      <c r="AB33" s="35">
        <f>Main!O28*Mask!Q$6</f>
        <v>0</v>
      </c>
      <c r="AC33" s="35">
        <f>Main!P28*Mask!R$6</f>
        <v>0</v>
      </c>
      <c r="AD33" s="35">
        <f>Main!Q28*Mask!S$6</f>
        <v>0</v>
      </c>
      <c r="AE33" s="35">
        <f>Main!R28*Mask!T$6</f>
        <v>0</v>
      </c>
      <c r="AF33" s="35">
        <f>Main!S28*Mask!U$6</f>
        <v>0</v>
      </c>
      <c r="AG33" s="35">
        <f>Main!T28*Mask!V$6</f>
        <v>0</v>
      </c>
      <c r="AH33" s="35">
        <f>Main!U28*Mask!W$6</f>
        <v>0</v>
      </c>
      <c r="AI33" s="35">
        <f>Main!V28*Mask!X$6</f>
        <v>0</v>
      </c>
      <c r="AJ33" s="35">
        <f>Main!W28*Mask!Y$6</f>
        <v>0</v>
      </c>
      <c r="AK33" s="35">
        <f>Main!X28*Mask!Z$6</f>
        <v>0</v>
      </c>
      <c r="AL33" s="35">
        <f>Main!Y28*Mask!AA$6</f>
        <v>0</v>
      </c>
      <c r="AM33" s="35">
        <f>Main!Z28*Mask!AB$6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29</v>
      </c>
      <c r="Q34" s="138">
        <f ca="1">IF(Main!$AY29&lt;&gt;"#",$P34-Main!$AY29,"#")</f>
        <v>5</v>
      </c>
      <c r="R34" s="35">
        <f>Main!E29*Mask!G$6</f>
        <v>0</v>
      </c>
      <c r="S34" s="35">
        <f>Main!F29*Mask!H$6</f>
        <v>0</v>
      </c>
      <c r="T34" s="35">
        <f>Main!G29*Mask!I$6</f>
        <v>0</v>
      </c>
      <c r="U34" s="35">
        <f>Main!H29*Mask!J$6</f>
        <v>0</v>
      </c>
      <c r="V34" s="35">
        <f>Main!I29*Mask!K$6</f>
        <v>0</v>
      </c>
      <c r="W34" s="35">
        <f>Main!J29*Mask!L$6</f>
        <v>0</v>
      </c>
      <c r="X34" s="35">
        <f>Main!K29*Mask!M$6</f>
        <v>0</v>
      </c>
      <c r="Y34" s="35">
        <f>Main!L29*Mask!N$6</f>
        <v>0</v>
      </c>
      <c r="Z34" s="35">
        <f>Main!M29*Mask!O$6</f>
        <v>0</v>
      </c>
      <c r="AA34" s="35">
        <f>Main!N29*Mask!P$6</f>
        <v>0</v>
      </c>
      <c r="AB34" s="35">
        <f>Main!O29*Mask!Q$6</f>
        <v>0</v>
      </c>
      <c r="AC34" s="35">
        <f>Main!P29*Mask!R$6</f>
        <v>0</v>
      </c>
      <c r="AD34" s="35">
        <f>Main!Q29*Mask!S$6</f>
        <v>0</v>
      </c>
      <c r="AE34" s="35">
        <f>Main!R29*Mask!T$6</f>
        <v>0</v>
      </c>
      <c r="AF34" s="35">
        <f>Main!S29*Mask!U$6</f>
        <v>0</v>
      </c>
      <c r="AG34" s="35">
        <f>Main!T29*Mask!V$6</f>
        <v>0</v>
      </c>
      <c r="AH34" s="35">
        <f>Main!U29*Mask!W$6</f>
        <v>0</v>
      </c>
      <c r="AI34" s="35">
        <f>Main!V29*Mask!X$6</f>
        <v>0</v>
      </c>
      <c r="AJ34" s="35">
        <f>Main!W29*Mask!Y$6</f>
        <v>0</v>
      </c>
      <c r="AK34" s="35">
        <f>Main!X29*Mask!Z$6</f>
        <v>0</v>
      </c>
      <c r="AL34" s="35">
        <f>Main!Y29*Mask!AA$6</f>
        <v>0</v>
      </c>
      <c r="AM34" s="35">
        <f>Main!Z29*Mask!AB$6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118.92497307540391</v>
      </c>
      <c r="P35" s="138">
        <f t="shared" si="5"/>
        <v>7</v>
      </c>
      <c r="Q35" s="138">
        <f ca="1">IF(Main!$AY30&lt;&gt;"#",$P35-Main!$AY30,"#")</f>
        <v>-18</v>
      </c>
      <c r="R35" s="35">
        <f>Main!E30*Mask!G$6</f>
        <v>0</v>
      </c>
      <c r="S35" s="35">
        <f>Main!F30*Mask!H$6</f>
        <v>0</v>
      </c>
      <c r="T35" s="35">
        <f>Main!G30*Mask!I$6</f>
        <v>0</v>
      </c>
      <c r="U35" s="35">
        <f>Main!H30*Mask!J$6</f>
        <v>72.049973075403912</v>
      </c>
      <c r="V35" s="35">
        <f>Main!I30*Mask!K$6</f>
        <v>0</v>
      </c>
      <c r="W35" s="35">
        <f>Main!J30*Mask!L$6</f>
        <v>46.875</v>
      </c>
      <c r="X35" s="35">
        <f>Main!K30*Mask!M$6</f>
        <v>0</v>
      </c>
      <c r="Y35" s="35">
        <f>Main!L30*Mask!N$6</f>
        <v>0</v>
      </c>
      <c r="Z35" s="35">
        <f>Main!M30*Mask!O$6</f>
        <v>0</v>
      </c>
      <c r="AA35" s="35">
        <f>Main!N30*Mask!P$6</f>
        <v>0</v>
      </c>
      <c r="AB35" s="35">
        <f>Main!O30*Mask!Q$6</f>
        <v>0</v>
      </c>
      <c r="AC35" s="35">
        <f>Main!P30*Mask!R$6</f>
        <v>0</v>
      </c>
      <c r="AD35" s="35">
        <f>Main!Q30*Mask!S$6</f>
        <v>0</v>
      </c>
      <c r="AE35" s="35">
        <f>Main!R30*Mask!T$6</f>
        <v>0</v>
      </c>
      <c r="AF35" s="35">
        <f>Main!S30*Mask!U$6</f>
        <v>0</v>
      </c>
      <c r="AG35" s="35">
        <f>Main!T30*Mask!V$6</f>
        <v>0</v>
      </c>
      <c r="AH35" s="35">
        <f>Main!U30*Mask!W$6</f>
        <v>0</v>
      </c>
      <c r="AI35" s="35">
        <f>Main!V30*Mask!X$6</f>
        <v>0</v>
      </c>
      <c r="AJ35" s="35">
        <f>Main!W30*Mask!Y$6</f>
        <v>0</v>
      </c>
      <c r="AK35" s="35">
        <f>Main!X30*Mask!Z$6</f>
        <v>0</v>
      </c>
      <c r="AL35" s="35">
        <f>Main!Y30*Mask!AA$6</f>
        <v>0</v>
      </c>
      <c r="AM35" s="35">
        <f>Main!Z30*Mask!AB$6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29</v>
      </c>
      <c r="Q36" s="138">
        <f ca="1">IF(Main!$AY31&lt;&gt;"#",$P36-Main!$AY31,"#")</f>
        <v>3</v>
      </c>
      <c r="R36" s="35">
        <f>Main!E31*Mask!G$6</f>
        <v>0</v>
      </c>
      <c r="S36" s="35">
        <f>Main!F31*Mask!H$6</f>
        <v>0</v>
      </c>
      <c r="T36" s="35">
        <f>Main!G31*Mask!I$6</f>
        <v>0</v>
      </c>
      <c r="U36" s="35">
        <f>Main!H31*Mask!J$6</f>
        <v>0</v>
      </c>
      <c r="V36" s="35">
        <f>Main!I31*Mask!K$6</f>
        <v>0</v>
      </c>
      <c r="W36" s="35">
        <f>Main!J31*Mask!L$6</f>
        <v>0</v>
      </c>
      <c r="X36" s="35">
        <f>Main!K31*Mask!M$6</f>
        <v>0</v>
      </c>
      <c r="Y36" s="35">
        <f>Main!L31*Mask!N$6</f>
        <v>0</v>
      </c>
      <c r="Z36" s="35">
        <f>Main!M31*Mask!O$6</f>
        <v>0</v>
      </c>
      <c r="AA36" s="35">
        <f>Main!N31*Mask!P$6</f>
        <v>0</v>
      </c>
      <c r="AB36" s="35">
        <f>Main!O31*Mask!Q$6</f>
        <v>0</v>
      </c>
      <c r="AC36" s="35">
        <f>Main!P31*Mask!R$6</f>
        <v>0</v>
      </c>
      <c r="AD36" s="35">
        <f>Main!Q31*Mask!S$6</f>
        <v>0</v>
      </c>
      <c r="AE36" s="35">
        <f>Main!R31*Mask!T$6</f>
        <v>0</v>
      </c>
      <c r="AF36" s="35">
        <f>Main!S31*Mask!U$6</f>
        <v>0</v>
      </c>
      <c r="AG36" s="35">
        <f>Main!T31*Mask!V$6</f>
        <v>0</v>
      </c>
      <c r="AH36" s="35">
        <f>Main!U31*Mask!W$6</f>
        <v>0</v>
      </c>
      <c r="AI36" s="35">
        <f>Main!V31*Mask!X$6</f>
        <v>0</v>
      </c>
      <c r="AJ36" s="35">
        <f>Main!W31*Mask!Y$6</f>
        <v>0</v>
      </c>
      <c r="AK36" s="35">
        <f>Main!X31*Mask!Z$6</f>
        <v>0</v>
      </c>
      <c r="AL36" s="35">
        <f>Main!Y31*Mask!AA$6</f>
        <v>0</v>
      </c>
      <c r="AM36" s="35">
        <f>Main!Z31*Mask!AB$6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29</v>
      </c>
      <c r="Q37" s="138">
        <f ca="1">IF(Main!$AY32&lt;&gt;"#",$P37-Main!$AY32,"#")</f>
        <v>2</v>
      </c>
      <c r="R37" s="35">
        <f>Main!E32*Mask!G$6</f>
        <v>0</v>
      </c>
      <c r="S37" s="35">
        <f>Main!F32*Mask!H$6</f>
        <v>0</v>
      </c>
      <c r="T37" s="35">
        <f>Main!G32*Mask!I$6</f>
        <v>0</v>
      </c>
      <c r="U37" s="35">
        <f>Main!H32*Mask!J$6</f>
        <v>0</v>
      </c>
      <c r="V37" s="35">
        <f>Main!I32*Mask!K$6</f>
        <v>0</v>
      </c>
      <c r="W37" s="35">
        <f>Main!J32*Mask!L$6</f>
        <v>0</v>
      </c>
      <c r="X37" s="35">
        <f>Main!K32*Mask!M$6</f>
        <v>0</v>
      </c>
      <c r="Y37" s="35">
        <f>Main!L32*Mask!N$6</f>
        <v>0</v>
      </c>
      <c r="Z37" s="35">
        <f>Main!M32*Mask!O$6</f>
        <v>0</v>
      </c>
      <c r="AA37" s="35">
        <f>Main!N32*Mask!P$6</f>
        <v>0</v>
      </c>
      <c r="AB37" s="35">
        <f>Main!O32*Mask!Q$6</f>
        <v>0</v>
      </c>
      <c r="AC37" s="35">
        <f>Main!P32*Mask!R$6</f>
        <v>0</v>
      </c>
      <c r="AD37" s="35">
        <f>Main!Q32*Mask!S$6</f>
        <v>0</v>
      </c>
      <c r="AE37" s="35">
        <f>Main!R32*Mask!T$6</f>
        <v>0</v>
      </c>
      <c r="AF37" s="35">
        <f>Main!S32*Mask!U$6</f>
        <v>0</v>
      </c>
      <c r="AG37" s="35">
        <f>Main!T32*Mask!V$6</f>
        <v>0</v>
      </c>
      <c r="AH37" s="35">
        <f>Main!U32*Mask!W$6</f>
        <v>0</v>
      </c>
      <c r="AI37" s="35">
        <f>Main!V32*Mask!X$6</f>
        <v>0</v>
      </c>
      <c r="AJ37" s="35">
        <f>Main!W32*Mask!Y$6</f>
        <v>0</v>
      </c>
      <c r="AK37" s="35">
        <f>Main!X32*Mask!Z$6</f>
        <v>0</v>
      </c>
      <c r="AL37" s="35">
        <f>Main!Y32*Mask!AA$6</f>
        <v>0</v>
      </c>
      <c r="AM37" s="35">
        <f>Main!Z32*Mask!AB$6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0</v>
      </c>
      <c r="P38" s="138">
        <f t="shared" si="5"/>
        <v>29</v>
      </c>
      <c r="Q38" s="138">
        <f ca="1">IF(Main!$AY33&lt;&gt;"#",$P38-Main!$AY33,"#")</f>
        <v>1</v>
      </c>
      <c r="R38" s="35">
        <f>Main!E33*Mask!G$6</f>
        <v>0</v>
      </c>
      <c r="S38" s="35">
        <f>Main!F33*Mask!H$6</f>
        <v>0</v>
      </c>
      <c r="T38" s="35">
        <f>Main!G33*Mask!I$6</f>
        <v>0</v>
      </c>
      <c r="U38" s="35">
        <f>Main!H33*Mask!J$6</f>
        <v>0</v>
      </c>
      <c r="V38" s="35">
        <f>Main!I33*Mask!K$6</f>
        <v>0</v>
      </c>
      <c r="W38" s="35">
        <f>Main!J33*Mask!L$6</f>
        <v>0</v>
      </c>
      <c r="X38" s="35">
        <f>Main!K33*Mask!M$6</f>
        <v>0</v>
      </c>
      <c r="Y38" s="35">
        <f>Main!L33*Mask!N$6</f>
        <v>0</v>
      </c>
      <c r="Z38" s="35">
        <f>Main!M33*Mask!O$6</f>
        <v>0</v>
      </c>
      <c r="AA38" s="35">
        <f>Main!N33*Mask!P$6</f>
        <v>0</v>
      </c>
      <c r="AB38" s="35">
        <f>Main!O33*Mask!Q$6</f>
        <v>0</v>
      </c>
      <c r="AC38" s="35">
        <f>Main!P33*Mask!R$6</f>
        <v>0</v>
      </c>
      <c r="AD38" s="35">
        <f>Main!Q33*Mask!S$6</f>
        <v>0</v>
      </c>
      <c r="AE38" s="35">
        <f>Main!R33*Mask!T$6</f>
        <v>0</v>
      </c>
      <c r="AF38" s="35">
        <f>Main!S33*Mask!U$6</f>
        <v>0</v>
      </c>
      <c r="AG38" s="35">
        <f>Main!T33*Mask!V$6</f>
        <v>0</v>
      </c>
      <c r="AH38" s="35">
        <f>Main!U33*Mask!W$6</f>
        <v>0</v>
      </c>
      <c r="AI38" s="35">
        <f>Main!V33*Mask!X$6</f>
        <v>0</v>
      </c>
      <c r="AJ38" s="35">
        <f>Main!W33*Mask!Y$6</f>
        <v>0</v>
      </c>
      <c r="AK38" s="35">
        <f>Main!X33*Mask!Z$6</f>
        <v>0</v>
      </c>
      <c r="AL38" s="35">
        <f>Main!Y33*Mask!AA$6</f>
        <v>0</v>
      </c>
      <c r="AM38" s="35">
        <f>Main!Z33*Mask!AB$6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18.202013633108862</v>
      </c>
      <c r="P39" s="138">
        <f t="shared" si="5"/>
        <v>26</v>
      </c>
      <c r="Q39" s="138">
        <f ca="1">IF(Main!$AY34&lt;&gt;"#",$P39-Main!$AY34,"#")</f>
        <v>-3</v>
      </c>
      <c r="R39" s="35">
        <f>Main!E34*Mask!G$6</f>
        <v>0</v>
      </c>
      <c r="S39" s="35">
        <f>Main!F34*Mask!H$6</f>
        <v>0</v>
      </c>
      <c r="T39" s="35">
        <f>Main!G34*Mask!I$6</f>
        <v>0</v>
      </c>
      <c r="U39" s="35">
        <f>Main!H34*Mask!J$6</f>
        <v>0</v>
      </c>
      <c r="V39" s="35">
        <f>Main!I34*Mask!K$6</f>
        <v>0</v>
      </c>
      <c r="W39" s="35">
        <f>Main!J34*Mask!L$6</f>
        <v>0</v>
      </c>
      <c r="X39" s="35">
        <f>Main!K34*Mask!M$6</f>
        <v>0</v>
      </c>
      <c r="Y39" s="35">
        <f>Main!L34*Mask!N$6</f>
        <v>0</v>
      </c>
      <c r="Z39" s="35">
        <f>Main!M34*Mask!O$6</f>
        <v>0</v>
      </c>
      <c r="AA39" s="35">
        <f>Main!N34*Mask!P$6</f>
        <v>0</v>
      </c>
      <c r="AB39" s="35">
        <f>Main!O34*Mask!Q$6</f>
        <v>0</v>
      </c>
      <c r="AC39" s="35">
        <f>Main!P34*Mask!R$6</f>
        <v>0</v>
      </c>
      <c r="AD39" s="35">
        <f>Main!Q34*Mask!S$6</f>
        <v>0</v>
      </c>
      <c r="AE39" s="35">
        <f>Main!R34*Mask!T$6</f>
        <v>0</v>
      </c>
      <c r="AF39" s="35">
        <f>Main!S34*Mask!U$6</f>
        <v>0</v>
      </c>
      <c r="AG39" s="35">
        <f>Main!T34*Mask!V$6</f>
        <v>0</v>
      </c>
      <c r="AH39" s="35">
        <f>Main!U34*Mask!W$6</f>
        <v>0</v>
      </c>
      <c r="AI39" s="35">
        <f>Main!V34*Mask!X$6</f>
        <v>0</v>
      </c>
      <c r="AJ39" s="35">
        <f>Main!W34*Mask!Y$6</f>
        <v>0</v>
      </c>
      <c r="AK39" s="35">
        <f>Main!X34*Mask!Z$6</f>
        <v>0</v>
      </c>
      <c r="AL39" s="35">
        <f>Main!Y34*Mask!AA$6</f>
        <v>0</v>
      </c>
      <c r="AM39" s="35">
        <f>Main!Z34*Mask!AB$6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29</v>
      </c>
      <c r="Q40" s="138">
        <f ca="1">IF(Main!$AY35&lt;&gt;"#",$P40-Main!$AY35,"#")</f>
        <v>-1</v>
      </c>
      <c r="R40" s="35">
        <f>Main!E35*Mask!G$6</f>
        <v>0</v>
      </c>
      <c r="S40" s="35">
        <f>Main!F35*Mask!H$6</f>
        <v>0</v>
      </c>
      <c r="T40" s="35">
        <f>Main!G35*Mask!I$6</f>
        <v>0</v>
      </c>
      <c r="U40" s="35">
        <f>Main!H35*Mask!J$6</f>
        <v>0</v>
      </c>
      <c r="V40" s="35">
        <f>Main!I35*Mask!K$6</f>
        <v>0</v>
      </c>
      <c r="W40" s="35">
        <f>Main!J35*Mask!L$6</f>
        <v>0</v>
      </c>
      <c r="X40" s="35">
        <f>Main!K35*Mask!M$6</f>
        <v>0</v>
      </c>
      <c r="Y40" s="35">
        <f>Main!L35*Mask!N$6</f>
        <v>0</v>
      </c>
      <c r="Z40" s="35">
        <f>Main!M35*Mask!O$6</f>
        <v>0</v>
      </c>
      <c r="AA40" s="35">
        <f>Main!N35*Mask!P$6</f>
        <v>0</v>
      </c>
      <c r="AB40" s="35">
        <f>Main!O35*Mask!Q$6</f>
        <v>0</v>
      </c>
      <c r="AC40" s="35">
        <f>Main!P35*Mask!R$6</f>
        <v>0</v>
      </c>
      <c r="AD40" s="35">
        <f>Main!Q35*Mask!S$6</f>
        <v>0</v>
      </c>
      <c r="AE40" s="35">
        <f>Main!R35*Mask!T$6</f>
        <v>0</v>
      </c>
      <c r="AF40" s="35">
        <f>Main!S35*Mask!U$6</f>
        <v>0</v>
      </c>
      <c r="AG40" s="35">
        <f>Main!T35*Mask!V$6</f>
        <v>0</v>
      </c>
      <c r="AH40" s="35">
        <f>Main!U35*Mask!W$6</f>
        <v>0</v>
      </c>
      <c r="AI40" s="35">
        <f>Main!V35*Mask!X$6</f>
        <v>0</v>
      </c>
      <c r="AJ40" s="35">
        <f>Main!W35*Mask!Y$6</f>
        <v>0</v>
      </c>
      <c r="AK40" s="35">
        <f>Main!X35*Mask!Z$6</f>
        <v>0</v>
      </c>
      <c r="AL40" s="35">
        <f>Main!Y35*Mask!AA$6</f>
        <v>0</v>
      </c>
      <c r="AM40" s="35">
        <f>Main!Z35*Mask!AB$6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29</v>
      </c>
      <c r="Q41" s="138">
        <f ca="1">IF(Main!$AY36&lt;&gt;"#",$P41-Main!$AY36,"#")</f>
        <v>-2</v>
      </c>
      <c r="R41" s="35">
        <f>Main!E36*Mask!G$6</f>
        <v>0</v>
      </c>
      <c r="S41" s="35">
        <f>Main!F36*Mask!H$6</f>
        <v>0</v>
      </c>
      <c r="T41" s="35">
        <f>Main!G36*Mask!I$6</f>
        <v>0</v>
      </c>
      <c r="U41" s="35">
        <f>Main!H36*Mask!J$6</f>
        <v>0</v>
      </c>
      <c r="V41" s="35">
        <f>Main!I36*Mask!K$6</f>
        <v>0</v>
      </c>
      <c r="W41" s="35">
        <f>Main!J36*Mask!L$6</f>
        <v>0</v>
      </c>
      <c r="X41" s="35">
        <f>Main!K36*Mask!M$6</f>
        <v>0</v>
      </c>
      <c r="Y41" s="35">
        <f>Main!L36*Mask!N$6</f>
        <v>0</v>
      </c>
      <c r="Z41" s="35">
        <f>Main!M36*Mask!O$6</f>
        <v>0</v>
      </c>
      <c r="AA41" s="35">
        <f>Main!N36*Mask!P$6</f>
        <v>0</v>
      </c>
      <c r="AB41" s="35">
        <f>Main!O36*Mask!Q$6</f>
        <v>0</v>
      </c>
      <c r="AC41" s="35">
        <f>Main!P36*Mask!R$6</f>
        <v>0</v>
      </c>
      <c r="AD41" s="35">
        <f>Main!Q36*Mask!S$6</f>
        <v>0</v>
      </c>
      <c r="AE41" s="35">
        <f>Main!R36*Mask!T$6</f>
        <v>0</v>
      </c>
      <c r="AF41" s="35">
        <f>Main!S36*Mask!U$6</f>
        <v>0</v>
      </c>
      <c r="AG41" s="35">
        <f>Main!T36*Mask!V$6</f>
        <v>0</v>
      </c>
      <c r="AH41" s="35">
        <f>Main!U36*Mask!W$6</f>
        <v>0</v>
      </c>
      <c r="AI41" s="35">
        <f>Main!V36*Mask!X$6</f>
        <v>0</v>
      </c>
      <c r="AJ41" s="35">
        <f>Main!W36*Mask!Y$6</f>
        <v>0</v>
      </c>
      <c r="AK41" s="35">
        <f>Main!X36*Mask!Z$6</f>
        <v>0</v>
      </c>
      <c r="AL41" s="35">
        <f>Main!Y36*Mask!AA$6</f>
        <v>0</v>
      </c>
      <c r="AM41" s="35">
        <f>Main!Z36*Mask!AB$6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29</v>
      </c>
      <c r="Q42" s="138">
        <f ca="1">IF(Main!$AY37&lt;&gt;"#",$P42-Main!$AY37,"#")</f>
        <v>-3</v>
      </c>
      <c r="R42" s="35">
        <f>Main!E37*Mask!G$6</f>
        <v>0</v>
      </c>
      <c r="S42" s="35">
        <f>Main!F37*Mask!H$6</f>
        <v>0</v>
      </c>
      <c r="T42" s="35">
        <f>Main!G37*Mask!I$6</f>
        <v>0</v>
      </c>
      <c r="U42" s="35">
        <f>Main!H37*Mask!J$6</f>
        <v>0</v>
      </c>
      <c r="V42" s="35">
        <f>Main!I37*Mask!K$6</f>
        <v>0</v>
      </c>
      <c r="W42" s="35">
        <f>Main!J37*Mask!L$6</f>
        <v>0</v>
      </c>
      <c r="X42" s="35">
        <f>Main!K37*Mask!M$6</f>
        <v>0</v>
      </c>
      <c r="Y42" s="35">
        <f>Main!L37*Mask!N$6</f>
        <v>0</v>
      </c>
      <c r="Z42" s="35">
        <f>Main!M37*Mask!O$6</f>
        <v>0</v>
      </c>
      <c r="AA42" s="35">
        <f>Main!N37*Mask!P$6</f>
        <v>0</v>
      </c>
      <c r="AB42" s="35">
        <f>Main!O37*Mask!Q$6</f>
        <v>0</v>
      </c>
      <c r="AC42" s="35">
        <f>Main!P37*Mask!R$6</f>
        <v>0</v>
      </c>
      <c r="AD42" s="35">
        <f>Main!Q37*Mask!S$6</f>
        <v>0</v>
      </c>
      <c r="AE42" s="35">
        <f>Main!R37*Mask!T$6</f>
        <v>0</v>
      </c>
      <c r="AF42" s="35">
        <f>Main!S37*Mask!U$6</f>
        <v>0</v>
      </c>
      <c r="AG42" s="35">
        <f>Main!T37*Mask!V$6</f>
        <v>0</v>
      </c>
      <c r="AH42" s="35">
        <f>Main!U37*Mask!W$6</f>
        <v>0</v>
      </c>
      <c r="AI42" s="35">
        <f>Main!V37*Mask!X$6</f>
        <v>0</v>
      </c>
      <c r="AJ42" s="35">
        <f>Main!W37*Mask!Y$6</f>
        <v>0</v>
      </c>
      <c r="AK42" s="35">
        <f>Main!X37*Mask!Z$6</f>
        <v>0</v>
      </c>
      <c r="AL42" s="35">
        <f>Main!Y37*Mask!AA$6</f>
        <v>0</v>
      </c>
      <c r="AM42" s="35">
        <f>Main!Z37*Mask!AB$6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ref="O43:O74" si="6">IF(N43="",0,LARGE($R43:$BH43,1)+LARGE($R43:$BH43,2)+LARGE($R43:$BH43,3))</f>
        <v>89.899980418475565</v>
      </c>
      <c r="P43" s="138">
        <f t="shared" si="5"/>
        <v>12</v>
      </c>
      <c r="Q43" s="138">
        <f ca="1">IF(Main!$AY38&lt;&gt;"#",$P43-Main!$AY38,"#")</f>
        <v>-21</v>
      </c>
      <c r="R43" s="35">
        <f>Main!E38*Mask!G$6</f>
        <v>0</v>
      </c>
      <c r="S43" s="35">
        <f>Main!F38*Mask!H$6</f>
        <v>0</v>
      </c>
      <c r="T43" s="35">
        <f>Main!G38*Mask!I$6</f>
        <v>0</v>
      </c>
      <c r="U43" s="35">
        <f>Main!H38*Mask!J$6</f>
        <v>52.399980418475565</v>
      </c>
      <c r="V43" s="35">
        <f>Main!I38*Mask!K$6</f>
        <v>0</v>
      </c>
      <c r="W43" s="35">
        <f>Main!J38*Mask!L$6</f>
        <v>37.5</v>
      </c>
      <c r="X43" s="35">
        <f>Main!K38*Mask!M$6</f>
        <v>0</v>
      </c>
      <c r="Y43" s="35">
        <f>Main!L38*Mask!N$6</f>
        <v>0</v>
      </c>
      <c r="Z43" s="35">
        <f>Main!M38*Mask!O$6</f>
        <v>0</v>
      </c>
      <c r="AA43" s="35">
        <f>Main!N38*Mask!P$6</f>
        <v>0</v>
      </c>
      <c r="AB43" s="35">
        <f>Main!O38*Mask!Q$6</f>
        <v>0</v>
      </c>
      <c r="AC43" s="35">
        <f>Main!P38*Mask!R$6</f>
        <v>0</v>
      </c>
      <c r="AD43" s="35">
        <f>Main!Q38*Mask!S$6</f>
        <v>0</v>
      </c>
      <c r="AE43" s="35">
        <f>Main!R38*Mask!T$6</f>
        <v>0</v>
      </c>
      <c r="AF43" s="35">
        <f>Main!S38*Mask!U$6</f>
        <v>0</v>
      </c>
      <c r="AG43" s="35">
        <f>Main!T38*Mask!V$6</f>
        <v>0</v>
      </c>
      <c r="AH43" s="35">
        <f>Main!U38*Mask!W$6</f>
        <v>0</v>
      </c>
      <c r="AI43" s="35">
        <f>Main!V38*Mask!X$6</f>
        <v>0</v>
      </c>
      <c r="AJ43" s="35">
        <f>Main!W38*Mask!Y$6</f>
        <v>0</v>
      </c>
      <c r="AK43" s="35">
        <f>Main!X38*Mask!Z$6</f>
        <v>0</v>
      </c>
      <c r="AL43" s="35">
        <f>Main!Y38*Mask!AA$6</f>
        <v>0</v>
      </c>
      <c r="AM43" s="35">
        <f>Main!Z38*Mask!AB$6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ref="G44:G60" si="7">F44*(1+$D$7)*$D$4/100*$D$8</f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6"/>
        <v>0</v>
      </c>
      <c r="P44" s="138">
        <f t="shared" si="5"/>
        <v>29</v>
      </c>
      <c r="Q44" s="138">
        <f ca="1">IF(Main!$AY39&lt;&gt;"#",$P44-Main!$AY39,"#")</f>
        <v>-5</v>
      </c>
      <c r="R44" s="35">
        <f>Main!E39*Mask!G$6</f>
        <v>0</v>
      </c>
      <c r="S44" s="35">
        <f>Main!F39*Mask!H$6</f>
        <v>0</v>
      </c>
      <c r="T44" s="35">
        <f>Main!G39*Mask!I$6</f>
        <v>0</v>
      </c>
      <c r="U44" s="35">
        <f>Main!H39*Mask!J$6</f>
        <v>0</v>
      </c>
      <c r="V44" s="35">
        <f>Main!I39*Mask!K$6</f>
        <v>0</v>
      </c>
      <c r="W44" s="35">
        <f>Main!J39*Mask!L$6</f>
        <v>0</v>
      </c>
      <c r="X44" s="35">
        <f>Main!K39*Mask!M$6</f>
        <v>0</v>
      </c>
      <c r="Y44" s="35">
        <f>Main!L39*Mask!N$6</f>
        <v>0</v>
      </c>
      <c r="Z44" s="35">
        <f>Main!M39*Mask!O$6</f>
        <v>0</v>
      </c>
      <c r="AA44" s="35">
        <f>Main!N39*Mask!P$6</f>
        <v>0</v>
      </c>
      <c r="AB44" s="35">
        <f>Main!O39*Mask!Q$6</f>
        <v>0</v>
      </c>
      <c r="AC44" s="35">
        <f>Main!P39*Mask!R$6</f>
        <v>0</v>
      </c>
      <c r="AD44" s="35">
        <f>Main!Q39*Mask!S$6</f>
        <v>0</v>
      </c>
      <c r="AE44" s="35">
        <f>Main!R39*Mask!T$6</f>
        <v>0</v>
      </c>
      <c r="AF44" s="35">
        <f>Main!S39*Mask!U$6</f>
        <v>0</v>
      </c>
      <c r="AG44" s="35">
        <f>Main!T39*Mask!V$6</f>
        <v>0</v>
      </c>
      <c r="AH44" s="35">
        <f>Main!U39*Mask!W$6</f>
        <v>0</v>
      </c>
      <c r="AI44" s="35">
        <f>Main!V39*Mask!X$6</f>
        <v>0</v>
      </c>
      <c r="AJ44" s="35">
        <f>Main!W39*Mask!Y$6</f>
        <v>0</v>
      </c>
      <c r="AK44" s="35">
        <f>Main!X39*Mask!Z$6</f>
        <v>0</v>
      </c>
      <c r="AL44" s="35">
        <f>Main!Y39*Mask!AA$6</f>
        <v>0</v>
      </c>
      <c r="AM44" s="35">
        <f>Main!Z39*Mask!AB$6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7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6"/>
        <v>0</v>
      </c>
      <c r="P45" s="138">
        <f t="shared" si="5"/>
        <v>29</v>
      </c>
      <c r="Q45" s="138">
        <f ca="1">IF(Main!$AY40&lt;&gt;"#",$P45-Main!$AY40,"#")</f>
        <v>-6</v>
      </c>
      <c r="R45" s="35">
        <f>Main!E40*Mask!G$6</f>
        <v>0</v>
      </c>
      <c r="S45" s="35">
        <f>Main!F40*Mask!H$6</f>
        <v>0</v>
      </c>
      <c r="T45" s="35">
        <f>Main!G40*Mask!I$6</f>
        <v>0</v>
      </c>
      <c r="U45" s="35">
        <f>Main!H40*Mask!J$6</f>
        <v>0</v>
      </c>
      <c r="V45" s="35">
        <f>Main!I40*Mask!K$6</f>
        <v>0</v>
      </c>
      <c r="W45" s="35">
        <f>Main!J40*Mask!L$6</f>
        <v>0</v>
      </c>
      <c r="X45" s="35">
        <f>Main!K40*Mask!M$6</f>
        <v>0</v>
      </c>
      <c r="Y45" s="35">
        <f>Main!L40*Mask!N$6</f>
        <v>0</v>
      </c>
      <c r="Z45" s="35">
        <f>Main!M40*Mask!O$6</f>
        <v>0</v>
      </c>
      <c r="AA45" s="35">
        <f>Main!N40*Mask!P$6</f>
        <v>0</v>
      </c>
      <c r="AB45" s="35">
        <f>Main!O40*Mask!Q$6</f>
        <v>0</v>
      </c>
      <c r="AC45" s="35">
        <f>Main!P40*Mask!R$6</f>
        <v>0</v>
      </c>
      <c r="AD45" s="35">
        <f>Main!Q40*Mask!S$6</f>
        <v>0</v>
      </c>
      <c r="AE45" s="35">
        <f>Main!R40*Mask!T$6</f>
        <v>0</v>
      </c>
      <c r="AF45" s="35">
        <f>Main!S40*Mask!U$6</f>
        <v>0</v>
      </c>
      <c r="AG45" s="35">
        <f>Main!T40*Mask!V$6</f>
        <v>0</v>
      </c>
      <c r="AH45" s="35">
        <f>Main!U40*Mask!W$6</f>
        <v>0</v>
      </c>
      <c r="AI45" s="35">
        <f>Main!V40*Mask!X$6</f>
        <v>0</v>
      </c>
      <c r="AJ45" s="35">
        <f>Main!W40*Mask!Y$6</f>
        <v>0</v>
      </c>
      <c r="AK45" s="35">
        <f>Main!X40*Mask!Z$6</f>
        <v>0</v>
      </c>
      <c r="AL45" s="35">
        <f>Main!Y40*Mask!AA$6</f>
        <v>0</v>
      </c>
      <c r="AM45" s="35">
        <f>Main!Z40*Mask!AB$6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7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6"/>
        <v>0</v>
      </c>
      <c r="P46" s="138">
        <f t="shared" si="5"/>
        <v>29</v>
      </c>
      <c r="Q46" s="138">
        <f ca="1">IF(Main!$AY41&lt;&gt;"#",$P46-Main!$AY41,"#")</f>
        <v>-7</v>
      </c>
      <c r="R46" s="35">
        <f>Main!E41*Mask!G$6</f>
        <v>0</v>
      </c>
      <c r="S46" s="35">
        <f>Main!F41*Mask!H$6</f>
        <v>0</v>
      </c>
      <c r="T46" s="35">
        <f>Main!G41*Mask!I$6</f>
        <v>0</v>
      </c>
      <c r="U46" s="35">
        <f>Main!H41*Mask!J$6</f>
        <v>0</v>
      </c>
      <c r="V46" s="35">
        <f>Main!I41*Mask!K$6</f>
        <v>0</v>
      </c>
      <c r="W46" s="35">
        <f>Main!J41*Mask!L$6</f>
        <v>0</v>
      </c>
      <c r="X46" s="35">
        <f>Main!K41*Mask!M$6</f>
        <v>0</v>
      </c>
      <c r="Y46" s="35">
        <f>Main!L41*Mask!N$6</f>
        <v>0</v>
      </c>
      <c r="Z46" s="35">
        <f>Main!M41*Mask!O$6</f>
        <v>0</v>
      </c>
      <c r="AA46" s="35">
        <f>Main!N41*Mask!P$6</f>
        <v>0</v>
      </c>
      <c r="AB46" s="35">
        <f>Main!O41*Mask!Q$6</f>
        <v>0</v>
      </c>
      <c r="AC46" s="35">
        <f>Main!P41*Mask!R$6</f>
        <v>0</v>
      </c>
      <c r="AD46" s="35">
        <f>Main!Q41*Mask!S$6</f>
        <v>0</v>
      </c>
      <c r="AE46" s="35">
        <f>Main!R41*Mask!T$6</f>
        <v>0</v>
      </c>
      <c r="AF46" s="35">
        <f>Main!S41*Mask!U$6</f>
        <v>0</v>
      </c>
      <c r="AG46" s="35">
        <f>Main!T41*Mask!V$6</f>
        <v>0</v>
      </c>
      <c r="AH46" s="35">
        <f>Main!U41*Mask!W$6</f>
        <v>0</v>
      </c>
      <c r="AI46" s="35">
        <f>Main!V41*Mask!X$6</f>
        <v>0</v>
      </c>
      <c r="AJ46" s="35">
        <f>Main!W41*Mask!Y$6</f>
        <v>0</v>
      </c>
      <c r="AK46" s="35">
        <f>Main!X41*Mask!Z$6</f>
        <v>0</v>
      </c>
      <c r="AL46" s="35">
        <f>Main!Y41*Mask!AA$6</f>
        <v>0</v>
      </c>
      <c r="AM46" s="35">
        <f>Main!Z41*Mask!AB$6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7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6"/>
        <v>148.81058985943216</v>
      </c>
      <c r="P47" s="138">
        <f t="shared" si="5"/>
        <v>5</v>
      </c>
      <c r="Q47" s="138">
        <f ca="1">IF(Main!$AY42&lt;&gt;"#",$P47-Main!$AY42,"#")</f>
        <v>-32</v>
      </c>
      <c r="R47" s="35">
        <f>Main!E42*Mask!G$6</f>
        <v>0</v>
      </c>
      <c r="S47" s="35">
        <f>Main!F42*Mask!H$6</f>
        <v>0</v>
      </c>
      <c r="T47" s="35">
        <f>Main!G42*Mask!I$6</f>
        <v>0</v>
      </c>
      <c r="U47" s="35">
        <f>Main!H42*Mask!J$6</f>
        <v>83.839968669560889</v>
      </c>
      <c r="V47" s="35">
        <f>Main!I42*Mask!K$6</f>
        <v>0</v>
      </c>
      <c r="W47" s="35">
        <f>Main!J42*Mask!L$6</f>
        <v>33.75</v>
      </c>
      <c r="X47" s="35">
        <f>Main!K42*Mask!M$6</f>
        <v>0</v>
      </c>
      <c r="Y47" s="35">
        <f>Main!L42*Mask!N$6</f>
        <v>31.220621189871267</v>
      </c>
      <c r="Z47" s="35">
        <f>Main!M42*Mask!O$6</f>
        <v>0</v>
      </c>
      <c r="AA47" s="35">
        <f>Main!N42*Mask!P$6</f>
        <v>0</v>
      </c>
      <c r="AB47" s="35">
        <f>Main!O42*Mask!Q$6</f>
        <v>0</v>
      </c>
      <c r="AC47" s="35">
        <f>Main!P42*Mask!R$6</f>
        <v>0</v>
      </c>
      <c r="AD47" s="35">
        <f>Main!Q42*Mask!S$6</f>
        <v>0</v>
      </c>
      <c r="AE47" s="35">
        <f>Main!R42*Mask!T$6</f>
        <v>0</v>
      </c>
      <c r="AF47" s="35">
        <f>Main!S42*Mask!U$6</f>
        <v>0</v>
      </c>
      <c r="AG47" s="35">
        <f>Main!T42*Mask!V$6</f>
        <v>0</v>
      </c>
      <c r="AH47" s="35">
        <f>Main!U42*Mask!W$6</f>
        <v>0</v>
      </c>
      <c r="AI47" s="35">
        <f>Main!V42*Mask!X$6</f>
        <v>0</v>
      </c>
      <c r="AJ47" s="35">
        <f>Main!W42*Mask!Y$6</f>
        <v>0</v>
      </c>
      <c r="AK47" s="35">
        <f>Main!X42*Mask!Z$6</f>
        <v>0</v>
      </c>
      <c r="AL47" s="35">
        <f>Main!Y42*Mask!AA$6</f>
        <v>0</v>
      </c>
      <c r="AM47" s="35">
        <f>Main!Z42*Mask!AB$6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7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6"/>
        <v>0</v>
      </c>
      <c r="P48" s="138">
        <f t="shared" si="5"/>
        <v>29</v>
      </c>
      <c r="Q48" s="138">
        <f ca="1">IF(Main!$AY43&lt;&gt;"#",$P48-Main!$AY43,"#")</f>
        <v>-9</v>
      </c>
      <c r="R48" s="35">
        <f>Main!E43*Mask!G$6</f>
        <v>0</v>
      </c>
      <c r="S48" s="35">
        <f>Main!F43*Mask!H$6</f>
        <v>0</v>
      </c>
      <c r="T48" s="35">
        <f>Main!G43*Mask!I$6</f>
        <v>0</v>
      </c>
      <c r="U48" s="35">
        <f>Main!H43*Mask!J$6</f>
        <v>0</v>
      </c>
      <c r="V48" s="35">
        <f>Main!I43*Mask!K$6</f>
        <v>0</v>
      </c>
      <c r="W48" s="35">
        <f>Main!J43*Mask!L$6</f>
        <v>0</v>
      </c>
      <c r="X48" s="35">
        <f>Main!K43*Mask!M$6</f>
        <v>0</v>
      </c>
      <c r="Y48" s="35">
        <f>Main!L43*Mask!N$6</f>
        <v>0</v>
      </c>
      <c r="Z48" s="35">
        <f>Main!M43*Mask!O$6</f>
        <v>0</v>
      </c>
      <c r="AA48" s="35">
        <f>Main!N43*Mask!P$6</f>
        <v>0</v>
      </c>
      <c r="AB48" s="35">
        <f>Main!O43*Mask!Q$6</f>
        <v>0</v>
      </c>
      <c r="AC48" s="35">
        <f>Main!P43*Mask!R$6</f>
        <v>0</v>
      </c>
      <c r="AD48" s="35">
        <f>Main!Q43*Mask!S$6</f>
        <v>0</v>
      </c>
      <c r="AE48" s="35">
        <f>Main!R43*Mask!T$6</f>
        <v>0</v>
      </c>
      <c r="AF48" s="35">
        <f>Main!S43*Mask!U$6</f>
        <v>0</v>
      </c>
      <c r="AG48" s="35">
        <f>Main!T43*Mask!V$6</f>
        <v>0</v>
      </c>
      <c r="AH48" s="35">
        <f>Main!U43*Mask!W$6</f>
        <v>0</v>
      </c>
      <c r="AI48" s="35">
        <f>Main!V43*Mask!X$6</f>
        <v>0</v>
      </c>
      <c r="AJ48" s="35">
        <f>Main!W43*Mask!Y$6</f>
        <v>0</v>
      </c>
      <c r="AK48" s="35">
        <f>Main!X43*Mask!Z$6</f>
        <v>0</v>
      </c>
      <c r="AL48" s="35">
        <f>Main!Y43*Mask!AA$6</f>
        <v>0</v>
      </c>
      <c r="AM48" s="35">
        <f>Main!Z43*Mask!AB$6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7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6"/>
        <v>0</v>
      </c>
      <c r="P49" s="138">
        <f t="shared" si="5"/>
        <v>29</v>
      </c>
      <c r="Q49" s="138">
        <f ca="1">IF(Main!$AY44&lt;&gt;"#",$P49-Main!$AY44,"#")</f>
        <v>-10</v>
      </c>
      <c r="R49" s="35">
        <f>Main!E44*Mask!G$6</f>
        <v>0</v>
      </c>
      <c r="S49" s="35">
        <f>Main!F44*Mask!H$6</f>
        <v>0</v>
      </c>
      <c r="T49" s="35">
        <f>Main!G44*Mask!I$6</f>
        <v>0</v>
      </c>
      <c r="U49" s="35">
        <f>Main!H44*Mask!J$6</f>
        <v>0</v>
      </c>
      <c r="V49" s="35">
        <f>Main!I44*Mask!K$6</f>
        <v>0</v>
      </c>
      <c r="W49" s="35">
        <f>Main!J44*Mask!L$6</f>
        <v>0</v>
      </c>
      <c r="X49" s="35">
        <f>Main!K44*Mask!M$6</f>
        <v>0</v>
      </c>
      <c r="Y49" s="35">
        <f>Main!L44*Mask!N$6</f>
        <v>0</v>
      </c>
      <c r="Z49" s="35">
        <f>Main!M44*Mask!O$6</f>
        <v>0</v>
      </c>
      <c r="AA49" s="35">
        <f>Main!N44*Mask!P$6</f>
        <v>0</v>
      </c>
      <c r="AB49" s="35">
        <f>Main!O44*Mask!Q$6</f>
        <v>0</v>
      </c>
      <c r="AC49" s="35">
        <f>Main!P44*Mask!R$6</f>
        <v>0</v>
      </c>
      <c r="AD49" s="35">
        <f>Main!Q44*Mask!S$6</f>
        <v>0</v>
      </c>
      <c r="AE49" s="35">
        <f>Main!R44*Mask!T$6</f>
        <v>0</v>
      </c>
      <c r="AF49" s="35">
        <f>Main!S44*Mask!U$6</f>
        <v>0</v>
      </c>
      <c r="AG49" s="35">
        <f>Main!T44*Mask!V$6</f>
        <v>0</v>
      </c>
      <c r="AH49" s="35">
        <f>Main!U44*Mask!W$6</f>
        <v>0</v>
      </c>
      <c r="AI49" s="35">
        <f>Main!V44*Mask!X$6</f>
        <v>0</v>
      </c>
      <c r="AJ49" s="35">
        <f>Main!W44*Mask!Y$6</f>
        <v>0</v>
      </c>
      <c r="AK49" s="35">
        <f>Main!X44*Mask!Z$6</f>
        <v>0</v>
      </c>
      <c r="AL49" s="35">
        <f>Main!Y44*Mask!AA$6</f>
        <v>0</v>
      </c>
      <c r="AM49" s="35">
        <f>Main!Z44*Mask!AB$6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7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6"/>
        <v>0</v>
      </c>
      <c r="P50" s="138">
        <f t="shared" si="5"/>
        <v>29</v>
      </c>
      <c r="Q50" s="138">
        <f ca="1">IF(Main!$AY45&lt;&gt;"#",$P50-Main!$AY45,"#")</f>
        <v>-11</v>
      </c>
      <c r="R50" s="35">
        <f>Main!E45*Mask!G$6</f>
        <v>0</v>
      </c>
      <c r="S50" s="35">
        <f>Main!F45*Mask!H$6</f>
        <v>0</v>
      </c>
      <c r="T50" s="35">
        <f>Main!G45*Mask!I$6</f>
        <v>0</v>
      </c>
      <c r="U50" s="35">
        <f>Main!H45*Mask!J$6</f>
        <v>0</v>
      </c>
      <c r="V50" s="35">
        <f>Main!I45*Mask!K$6</f>
        <v>0</v>
      </c>
      <c r="W50" s="35">
        <f>Main!J45*Mask!L$6</f>
        <v>0</v>
      </c>
      <c r="X50" s="35">
        <f>Main!K45*Mask!M$6</f>
        <v>0</v>
      </c>
      <c r="Y50" s="35">
        <f>Main!L45*Mask!N$6</f>
        <v>0</v>
      </c>
      <c r="Z50" s="35">
        <f>Main!M45*Mask!O$6</f>
        <v>0</v>
      </c>
      <c r="AA50" s="35">
        <f>Main!N45*Mask!P$6</f>
        <v>0</v>
      </c>
      <c r="AB50" s="35">
        <f>Main!O45*Mask!Q$6</f>
        <v>0</v>
      </c>
      <c r="AC50" s="35">
        <f>Main!P45*Mask!R$6</f>
        <v>0</v>
      </c>
      <c r="AD50" s="35">
        <f>Main!Q45*Mask!S$6</f>
        <v>0</v>
      </c>
      <c r="AE50" s="35">
        <f>Main!R45*Mask!T$6</f>
        <v>0</v>
      </c>
      <c r="AF50" s="35">
        <f>Main!S45*Mask!U$6</f>
        <v>0</v>
      </c>
      <c r="AG50" s="35">
        <f>Main!T45*Mask!V$6</f>
        <v>0</v>
      </c>
      <c r="AH50" s="35">
        <f>Main!U45*Mask!W$6</f>
        <v>0</v>
      </c>
      <c r="AI50" s="35">
        <f>Main!V45*Mask!X$6</f>
        <v>0</v>
      </c>
      <c r="AJ50" s="35">
        <f>Main!W45*Mask!Y$6</f>
        <v>0</v>
      </c>
      <c r="AK50" s="35">
        <f>Main!X45*Mask!Z$6</f>
        <v>0</v>
      </c>
      <c r="AL50" s="35">
        <f>Main!Y45*Mask!AA$6</f>
        <v>0</v>
      </c>
      <c r="AM50" s="35">
        <f>Main!Z45*Mask!AB$6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7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6"/>
        <v>78.611050927492627</v>
      </c>
      <c r="P51" s="138">
        <f t="shared" si="5"/>
        <v>15</v>
      </c>
      <c r="Q51" s="138">
        <f ca="1">IF(Main!$AY46&lt;&gt;"#",$P51-Main!$AY46,"#")</f>
        <v>-26</v>
      </c>
      <c r="R51" s="35">
        <f>Main!E46*Mask!G$6</f>
        <v>0</v>
      </c>
      <c r="S51" s="35">
        <f>Main!F46*Mask!H$6</f>
        <v>0</v>
      </c>
      <c r="T51" s="35">
        <f>Main!G46*Mask!I$6</f>
        <v>0</v>
      </c>
      <c r="U51" s="35">
        <f>Main!H46*Mask!J$6</f>
        <v>0</v>
      </c>
      <c r="V51" s="35">
        <f>Main!I46*Mask!K$6</f>
        <v>0</v>
      </c>
      <c r="W51" s="35">
        <f>Main!J46*Mask!L$6</f>
        <v>0</v>
      </c>
      <c r="X51" s="35">
        <f>Main!K46*Mask!M$6</f>
        <v>41.880908351173481</v>
      </c>
      <c r="Y51" s="35">
        <f>Main!L46*Mask!N$6</f>
        <v>36.730142576319146</v>
      </c>
      <c r="Z51" s="35">
        <f>Main!M46*Mask!O$6</f>
        <v>0</v>
      </c>
      <c r="AA51" s="35">
        <f>Main!N46*Mask!P$6</f>
        <v>0</v>
      </c>
      <c r="AB51" s="35">
        <f>Main!O46*Mask!Q$6</f>
        <v>0</v>
      </c>
      <c r="AC51" s="35">
        <f>Main!P46*Mask!R$6</f>
        <v>0</v>
      </c>
      <c r="AD51" s="35">
        <f>Main!Q46*Mask!S$6</f>
        <v>0</v>
      </c>
      <c r="AE51" s="35">
        <f>Main!R46*Mask!T$6</f>
        <v>0</v>
      </c>
      <c r="AF51" s="35">
        <f>Main!S46*Mask!U$6</f>
        <v>0</v>
      </c>
      <c r="AG51" s="35">
        <f>Main!T46*Mask!V$6</f>
        <v>0</v>
      </c>
      <c r="AH51" s="35">
        <f>Main!U46*Mask!W$6</f>
        <v>0</v>
      </c>
      <c r="AI51" s="35">
        <f>Main!V46*Mask!X$6</f>
        <v>0</v>
      </c>
      <c r="AJ51" s="35">
        <f>Main!W46*Mask!Y$6</f>
        <v>0</v>
      </c>
      <c r="AK51" s="35">
        <f>Main!X46*Mask!Z$6</f>
        <v>0</v>
      </c>
      <c r="AL51" s="35">
        <f>Main!Y46*Mask!AA$6</f>
        <v>0</v>
      </c>
      <c r="AM51" s="35">
        <f>Main!Z46*Mask!AB$6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7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6"/>
        <v>44.539983355704237</v>
      </c>
      <c r="P52" s="138">
        <f t="shared" si="5"/>
        <v>21</v>
      </c>
      <c r="Q52" s="138">
        <f ca="1">IF(Main!$AY47&lt;&gt;"#",$P52-Main!$AY47,"#")</f>
        <v>-21</v>
      </c>
      <c r="R52" s="35">
        <f>Main!E47*Mask!G$6</f>
        <v>0</v>
      </c>
      <c r="S52" s="35">
        <f>Main!F47*Mask!H$6</f>
        <v>0</v>
      </c>
      <c r="T52" s="35">
        <f>Main!G47*Mask!I$6</f>
        <v>0</v>
      </c>
      <c r="U52" s="35">
        <f>Main!H47*Mask!J$6</f>
        <v>44.539983355704237</v>
      </c>
      <c r="V52" s="35">
        <f>Main!I47*Mask!K$6</f>
        <v>0</v>
      </c>
      <c r="W52" s="35">
        <f>Main!J47*Mask!L$6</f>
        <v>0</v>
      </c>
      <c r="X52" s="35">
        <f>Main!K47*Mask!M$6</f>
        <v>0</v>
      </c>
      <c r="Y52" s="35">
        <f>Main!L47*Mask!N$6</f>
        <v>0</v>
      </c>
      <c r="Z52" s="35">
        <f>Main!M47*Mask!O$6</f>
        <v>0</v>
      </c>
      <c r="AA52" s="35">
        <f>Main!N47*Mask!P$6</f>
        <v>0</v>
      </c>
      <c r="AB52" s="35">
        <f>Main!O47*Mask!Q$6</f>
        <v>0</v>
      </c>
      <c r="AC52" s="35">
        <f>Main!P47*Mask!R$6</f>
        <v>0</v>
      </c>
      <c r="AD52" s="35">
        <f>Main!Q47*Mask!S$6</f>
        <v>0</v>
      </c>
      <c r="AE52" s="35">
        <f>Main!R47*Mask!T$6</f>
        <v>0</v>
      </c>
      <c r="AF52" s="35">
        <f>Main!S47*Mask!U$6</f>
        <v>0</v>
      </c>
      <c r="AG52" s="35">
        <f>Main!T47*Mask!V$6</f>
        <v>0</v>
      </c>
      <c r="AH52" s="35">
        <f>Main!U47*Mask!W$6</f>
        <v>0</v>
      </c>
      <c r="AI52" s="35">
        <f>Main!V47*Mask!X$6</f>
        <v>0</v>
      </c>
      <c r="AJ52" s="35">
        <f>Main!W47*Mask!Y$6</f>
        <v>0</v>
      </c>
      <c r="AK52" s="35">
        <f>Main!X47*Mask!Z$6</f>
        <v>0</v>
      </c>
      <c r="AL52" s="35">
        <f>Main!Y47*Mask!AA$6</f>
        <v>0</v>
      </c>
      <c r="AM52" s="35">
        <f>Main!Z47*Mask!AB$6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7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6"/>
        <v>0</v>
      </c>
      <c r="P53" s="138">
        <f t="shared" si="5"/>
        <v>29</v>
      </c>
      <c r="Q53" s="138">
        <f ca="1">IF(Main!$AY48&lt;&gt;"#",$P53-Main!$AY48,"#")</f>
        <v>-14</v>
      </c>
      <c r="R53" s="35">
        <f>Main!E48*Mask!G$6</f>
        <v>0</v>
      </c>
      <c r="S53" s="35">
        <f>Main!F48*Mask!H$6</f>
        <v>0</v>
      </c>
      <c r="T53" s="35">
        <f>Main!G48*Mask!I$6</f>
        <v>0</v>
      </c>
      <c r="U53" s="35">
        <f>Main!H48*Mask!J$6</f>
        <v>0</v>
      </c>
      <c r="V53" s="35">
        <f>Main!I48*Mask!K$6</f>
        <v>0</v>
      </c>
      <c r="W53" s="35">
        <f>Main!J48*Mask!L$6</f>
        <v>0</v>
      </c>
      <c r="X53" s="35">
        <f>Main!K48*Mask!M$6</f>
        <v>0</v>
      </c>
      <c r="Y53" s="35">
        <f>Main!L48*Mask!N$6</f>
        <v>0</v>
      </c>
      <c r="Z53" s="35">
        <f>Main!M48*Mask!O$6</f>
        <v>0</v>
      </c>
      <c r="AA53" s="35">
        <f>Main!N48*Mask!P$6</f>
        <v>0</v>
      </c>
      <c r="AB53" s="35">
        <f>Main!O48*Mask!Q$6</f>
        <v>0</v>
      </c>
      <c r="AC53" s="35">
        <f>Main!P48*Mask!R$6</f>
        <v>0</v>
      </c>
      <c r="AD53" s="35">
        <f>Main!Q48*Mask!S$6</f>
        <v>0</v>
      </c>
      <c r="AE53" s="35">
        <f>Main!R48*Mask!T$6</f>
        <v>0</v>
      </c>
      <c r="AF53" s="35">
        <f>Main!S48*Mask!U$6</f>
        <v>0</v>
      </c>
      <c r="AG53" s="35">
        <f>Main!T48*Mask!V$6</f>
        <v>0</v>
      </c>
      <c r="AH53" s="35">
        <f>Main!U48*Mask!W$6</f>
        <v>0</v>
      </c>
      <c r="AI53" s="35">
        <f>Main!V48*Mask!X$6</f>
        <v>0</v>
      </c>
      <c r="AJ53" s="35">
        <f>Main!W48*Mask!Y$6</f>
        <v>0</v>
      </c>
      <c r="AK53" s="35">
        <f>Main!X48*Mask!Z$6</f>
        <v>0</v>
      </c>
      <c r="AL53" s="35">
        <f>Main!Y48*Mask!AA$6</f>
        <v>0</v>
      </c>
      <c r="AM53" s="35">
        <f>Main!Z48*Mask!AB$6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7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6"/>
        <v>0</v>
      </c>
      <c r="P54" s="138">
        <f t="shared" si="5"/>
        <v>29</v>
      </c>
      <c r="Q54" s="138">
        <f ca="1">IF(Main!$AY49&lt;&gt;"#",$P54-Main!$AY49,"#")</f>
        <v>-15</v>
      </c>
      <c r="R54" s="35">
        <f>Main!E49*Mask!G$6</f>
        <v>0</v>
      </c>
      <c r="S54" s="35">
        <f>Main!F49*Mask!H$6</f>
        <v>0</v>
      </c>
      <c r="T54" s="35">
        <f>Main!G49*Mask!I$6</f>
        <v>0</v>
      </c>
      <c r="U54" s="35">
        <f>Main!H49*Mask!J$6</f>
        <v>0</v>
      </c>
      <c r="V54" s="35">
        <f>Main!I49*Mask!K$6</f>
        <v>0</v>
      </c>
      <c r="W54" s="35">
        <f>Main!J49*Mask!L$6</f>
        <v>0</v>
      </c>
      <c r="X54" s="35">
        <f>Main!K49*Mask!M$6</f>
        <v>0</v>
      </c>
      <c r="Y54" s="35">
        <f>Main!L49*Mask!N$6</f>
        <v>0</v>
      </c>
      <c r="Z54" s="35">
        <f>Main!M49*Mask!O$6</f>
        <v>0</v>
      </c>
      <c r="AA54" s="35">
        <f>Main!N49*Mask!P$6</f>
        <v>0</v>
      </c>
      <c r="AB54" s="35">
        <f>Main!O49*Mask!Q$6</f>
        <v>0</v>
      </c>
      <c r="AC54" s="35">
        <f>Main!P49*Mask!R$6</f>
        <v>0</v>
      </c>
      <c r="AD54" s="35">
        <f>Main!Q49*Mask!S$6</f>
        <v>0</v>
      </c>
      <c r="AE54" s="35">
        <f>Main!R49*Mask!T$6</f>
        <v>0</v>
      </c>
      <c r="AF54" s="35">
        <f>Main!S49*Mask!U$6</f>
        <v>0</v>
      </c>
      <c r="AG54" s="35">
        <f>Main!T49*Mask!V$6</f>
        <v>0</v>
      </c>
      <c r="AH54" s="35">
        <f>Main!U49*Mask!W$6</f>
        <v>0</v>
      </c>
      <c r="AI54" s="35">
        <f>Main!V49*Mask!X$6</f>
        <v>0</v>
      </c>
      <c r="AJ54" s="35">
        <f>Main!W49*Mask!Y$6</f>
        <v>0</v>
      </c>
      <c r="AK54" s="35">
        <f>Main!X49*Mask!Z$6</f>
        <v>0</v>
      </c>
      <c r="AL54" s="35">
        <f>Main!Y49*Mask!AA$6</f>
        <v>0</v>
      </c>
      <c r="AM54" s="35">
        <f>Main!Z49*Mask!AB$6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7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6"/>
        <v>12.741409543176204</v>
      </c>
      <c r="P55" s="138">
        <f t="shared" si="5"/>
        <v>27</v>
      </c>
      <c r="Q55" s="138">
        <f ca="1">IF(Main!$AY50&lt;&gt;"#",$P55-Main!$AY50,"#")</f>
        <v>-18</v>
      </c>
      <c r="R55" s="35">
        <f>Main!E50*Mask!G$6</f>
        <v>0</v>
      </c>
      <c r="S55" s="35">
        <f>Main!F50*Mask!H$6</f>
        <v>0</v>
      </c>
      <c r="T55" s="35">
        <f>Main!G50*Mask!I$6</f>
        <v>0</v>
      </c>
      <c r="U55" s="35">
        <f>Main!H50*Mask!J$6</f>
        <v>0</v>
      </c>
      <c r="V55" s="35">
        <f>Main!I50*Mask!K$6</f>
        <v>0</v>
      </c>
      <c r="W55" s="35">
        <f>Main!J50*Mask!L$6</f>
        <v>0</v>
      </c>
      <c r="X55" s="35">
        <f>Main!K50*Mask!M$6</f>
        <v>0</v>
      </c>
      <c r="Y55" s="35">
        <f>Main!L50*Mask!N$6</f>
        <v>0</v>
      </c>
      <c r="Z55" s="35">
        <f>Main!M50*Mask!O$6</f>
        <v>0</v>
      </c>
      <c r="AA55" s="35">
        <f>Main!N50*Mask!P$6</f>
        <v>0</v>
      </c>
      <c r="AB55" s="35">
        <f>Main!O50*Mask!Q$6</f>
        <v>0</v>
      </c>
      <c r="AC55" s="35">
        <f>Main!P50*Mask!R$6</f>
        <v>0</v>
      </c>
      <c r="AD55" s="35">
        <f>Main!Q50*Mask!S$6</f>
        <v>0</v>
      </c>
      <c r="AE55" s="35">
        <f>Main!R50*Mask!T$6</f>
        <v>0</v>
      </c>
      <c r="AF55" s="35">
        <f>Main!S50*Mask!U$6</f>
        <v>0</v>
      </c>
      <c r="AG55" s="35">
        <f>Main!T50*Mask!V$6</f>
        <v>0</v>
      </c>
      <c r="AH55" s="35">
        <f>Main!U50*Mask!W$6</f>
        <v>0</v>
      </c>
      <c r="AI55" s="35">
        <f>Main!V50*Mask!X$6</f>
        <v>0</v>
      </c>
      <c r="AJ55" s="35">
        <f>Main!W50*Mask!Y$6</f>
        <v>0</v>
      </c>
      <c r="AK55" s="35">
        <f>Main!X50*Mask!Z$6</f>
        <v>0</v>
      </c>
      <c r="AL55" s="35">
        <f>Main!Y50*Mask!AA$6</f>
        <v>0</v>
      </c>
      <c r="AM55" s="35">
        <f>Main!Z50*Mask!AB$6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7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6"/>
        <v>12.741409543176204</v>
      </c>
      <c r="P56" s="138">
        <f t="shared" si="5"/>
        <v>27</v>
      </c>
      <c r="Q56" s="138">
        <f ca="1">IF(Main!$AY51&lt;&gt;"#",$P56-Main!$AY51,"#")</f>
        <v>-18</v>
      </c>
      <c r="R56" s="35">
        <f>Main!E51*Mask!G$6</f>
        <v>0</v>
      </c>
      <c r="S56" s="35">
        <f>Main!F51*Mask!H$6</f>
        <v>0</v>
      </c>
      <c r="T56" s="35">
        <f>Main!G51*Mask!I$6</f>
        <v>0</v>
      </c>
      <c r="U56" s="35">
        <f>Main!H51*Mask!J$6</f>
        <v>0</v>
      </c>
      <c r="V56" s="35">
        <f>Main!I51*Mask!K$6</f>
        <v>0</v>
      </c>
      <c r="W56" s="35">
        <f>Main!J51*Mask!L$6</f>
        <v>0</v>
      </c>
      <c r="X56" s="35">
        <f>Main!K51*Mask!M$6</f>
        <v>0</v>
      </c>
      <c r="Y56" s="35">
        <f>Main!L51*Mask!N$6</f>
        <v>0</v>
      </c>
      <c r="Z56" s="35">
        <f>Main!M51*Mask!O$6</f>
        <v>0</v>
      </c>
      <c r="AA56" s="35">
        <f>Main!N51*Mask!P$6</f>
        <v>0</v>
      </c>
      <c r="AB56" s="35">
        <f>Main!O51*Mask!Q$6</f>
        <v>0</v>
      </c>
      <c r="AC56" s="35">
        <f>Main!P51*Mask!R$6</f>
        <v>0</v>
      </c>
      <c r="AD56" s="35">
        <f>Main!Q51*Mask!S$6</f>
        <v>0</v>
      </c>
      <c r="AE56" s="35">
        <f>Main!R51*Mask!T$6</f>
        <v>0</v>
      </c>
      <c r="AF56" s="35">
        <f>Main!S51*Mask!U$6</f>
        <v>0</v>
      </c>
      <c r="AG56" s="35">
        <f>Main!T51*Mask!V$6</f>
        <v>0</v>
      </c>
      <c r="AH56" s="35">
        <f>Main!U51*Mask!W$6</f>
        <v>0</v>
      </c>
      <c r="AI56" s="35">
        <f>Main!V51*Mask!X$6</f>
        <v>0</v>
      </c>
      <c r="AJ56" s="35">
        <f>Main!W51*Mask!Y$6</f>
        <v>0</v>
      </c>
      <c r="AK56" s="35">
        <f>Main!X51*Mask!Z$6</f>
        <v>0</v>
      </c>
      <c r="AL56" s="35">
        <f>Main!Y51*Mask!AA$6</f>
        <v>0</v>
      </c>
      <c r="AM56" s="35">
        <f>Main!Z51*Mask!AB$6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7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6"/>
        <v>101.00789208487764</v>
      </c>
      <c r="P57" s="138">
        <f t="shared" si="5"/>
        <v>10</v>
      </c>
      <c r="Q57" s="138" t="str">
        <f ca="1">IF(Main!$AY52&lt;&gt;"#",$P57-Main!$AY52,"#")</f>
        <v>#</v>
      </c>
      <c r="R57" s="35">
        <f>Main!E52*Mask!G$6</f>
        <v>0</v>
      </c>
      <c r="S57" s="35">
        <f>Main!F52*Mask!H$6</f>
        <v>0</v>
      </c>
      <c r="T57" s="35">
        <f>Main!G52*Mask!I$6</f>
        <v>0</v>
      </c>
      <c r="U57" s="35">
        <f>Main!H52*Mask!J$6</f>
        <v>0</v>
      </c>
      <c r="V57" s="35">
        <f>Main!I52*Mask!K$6</f>
        <v>0</v>
      </c>
      <c r="W57" s="35">
        <f>Main!J52*Mask!L$6</f>
        <v>0</v>
      </c>
      <c r="X57" s="35">
        <f>Main!K52*Mask!M$6</f>
        <v>0</v>
      </c>
      <c r="Y57" s="35">
        <f>Main!L52*Mask!N$6</f>
        <v>101.00789208487764</v>
      </c>
      <c r="Z57" s="35">
        <f>Main!M52*Mask!O$6</f>
        <v>0</v>
      </c>
      <c r="AA57" s="35">
        <f>Main!N52*Mask!P$6</f>
        <v>0</v>
      </c>
      <c r="AB57" s="35">
        <f>Main!O52*Mask!Q$6</f>
        <v>0</v>
      </c>
      <c r="AC57" s="35">
        <f>Main!P52*Mask!R$6</f>
        <v>0</v>
      </c>
      <c r="AD57" s="35">
        <f>Main!Q52*Mask!S$6</f>
        <v>0</v>
      </c>
      <c r="AE57" s="35">
        <f>Main!R52*Mask!T$6</f>
        <v>0</v>
      </c>
      <c r="AF57" s="35">
        <f>Main!S52*Mask!U$6</f>
        <v>0</v>
      </c>
      <c r="AG57" s="35">
        <f>Main!T52*Mask!V$6</f>
        <v>0</v>
      </c>
      <c r="AH57" s="35">
        <f>Main!U52*Mask!W$6</f>
        <v>0</v>
      </c>
      <c r="AI57" s="35">
        <f>Main!V52*Mask!X$6</f>
        <v>0</v>
      </c>
      <c r="AJ57" s="35">
        <f>Main!W52*Mask!Y$6</f>
        <v>0</v>
      </c>
      <c r="AK57" s="35">
        <f>Main!X52*Mask!Z$6</f>
        <v>0</v>
      </c>
      <c r="AL57" s="35">
        <f>Main!Y52*Mask!AA$6</f>
        <v>0</v>
      </c>
      <c r="AM57" s="35">
        <f>Main!Z52*Mask!AB$6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7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6"/>
        <v>86.315835054349975</v>
      </c>
      <c r="P58" s="138">
        <f t="shared" si="5"/>
        <v>13</v>
      </c>
      <c r="Q58" s="138" t="str">
        <f ca="1">IF(Main!$AY53&lt;&gt;"#",$P58-Main!$AY53,"#")</f>
        <v>#</v>
      </c>
      <c r="R58" s="35">
        <f>Main!E53*Mask!G$6</f>
        <v>0</v>
      </c>
      <c r="S58" s="35">
        <f>Main!F53*Mask!H$6</f>
        <v>0</v>
      </c>
      <c r="T58" s="35">
        <f>Main!G53*Mask!I$6</f>
        <v>0</v>
      </c>
      <c r="U58" s="35">
        <f>Main!H53*Mask!J$6</f>
        <v>0</v>
      </c>
      <c r="V58" s="35">
        <f>Main!I53*Mask!K$6</f>
        <v>0</v>
      </c>
      <c r="W58" s="35">
        <f>Main!J53*Mask!L$6</f>
        <v>0</v>
      </c>
      <c r="X58" s="35">
        <f>Main!K53*Mask!M$6</f>
        <v>0</v>
      </c>
      <c r="Y58" s="35">
        <f>Main!L53*Mask!N$6</f>
        <v>86.315835054349975</v>
      </c>
      <c r="Z58" s="35">
        <f>Main!M53*Mask!O$6</f>
        <v>0</v>
      </c>
      <c r="AA58" s="35">
        <f>Main!N53*Mask!P$6</f>
        <v>0</v>
      </c>
      <c r="AB58" s="35">
        <f>Main!O53*Mask!Q$6</f>
        <v>0</v>
      </c>
      <c r="AC58" s="35">
        <f>Main!P53*Mask!R$6</f>
        <v>0</v>
      </c>
      <c r="AD58" s="35">
        <f>Main!Q53*Mask!S$6</f>
        <v>0</v>
      </c>
      <c r="AE58" s="35">
        <f>Main!R53*Mask!T$6</f>
        <v>0</v>
      </c>
      <c r="AF58" s="35">
        <f>Main!S53*Mask!U$6</f>
        <v>0</v>
      </c>
      <c r="AG58" s="35">
        <f>Main!T53*Mask!V$6</f>
        <v>0</v>
      </c>
      <c r="AH58" s="35">
        <f>Main!U53*Mask!W$6</f>
        <v>0</v>
      </c>
      <c r="AI58" s="35">
        <f>Main!V53*Mask!X$6</f>
        <v>0</v>
      </c>
      <c r="AJ58" s="35">
        <f>Main!W53*Mask!Y$6</f>
        <v>0</v>
      </c>
      <c r="AK58" s="35">
        <f>Main!X53*Mask!Z$6</f>
        <v>0</v>
      </c>
      <c r="AL58" s="35">
        <f>Main!Y53*Mask!AA$6</f>
        <v>0</v>
      </c>
      <c r="AM58" s="35">
        <f>Main!Z53*Mask!AB$6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7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6"/>
        <v>62.441242379742533</v>
      </c>
      <c r="P59" s="138">
        <f t="shared" si="5"/>
        <v>17</v>
      </c>
      <c r="Q59" s="138" t="str">
        <f ca="1">IF(Main!$AY54&lt;&gt;"#",$P59-Main!$AY54,"#")</f>
        <v>#</v>
      </c>
      <c r="R59" s="35">
        <f>Main!E54*Mask!G$6</f>
        <v>0</v>
      </c>
      <c r="S59" s="35">
        <f>Main!F54*Mask!H$6</f>
        <v>0</v>
      </c>
      <c r="T59" s="35">
        <f>Main!G54*Mask!I$6</f>
        <v>0</v>
      </c>
      <c r="U59" s="35">
        <f>Main!H54*Mask!J$6</f>
        <v>0</v>
      </c>
      <c r="V59" s="35">
        <f>Main!I54*Mask!K$6</f>
        <v>0</v>
      </c>
      <c r="W59" s="35">
        <f>Main!J54*Mask!L$6</f>
        <v>0</v>
      </c>
      <c r="X59" s="35">
        <f>Main!K54*Mask!M$6</f>
        <v>0</v>
      </c>
      <c r="Y59" s="35">
        <f>Main!L54*Mask!N$6</f>
        <v>62.441242379742533</v>
      </c>
      <c r="Z59" s="35">
        <f>Main!M54*Mask!O$6</f>
        <v>0</v>
      </c>
      <c r="AA59" s="35">
        <f>Main!N54*Mask!P$6</f>
        <v>0</v>
      </c>
      <c r="AB59" s="35">
        <f>Main!O54*Mask!Q$6</f>
        <v>0</v>
      </c>
      <c r="AC59" s="35">
        <f>Main!P54*Mask!R$6</f>
        <v>0</v>
      </c>
      <c r="AD59" s="35">
        <f>Main!Q54*Mask!S$6</f>
        <v>0</v>
      </c>
      <c r="AE59" s="35">
        <f>Main!R54*Mask!T$6</f>
        <v>0</v>
      </c>
      <c r="AF59" s="35">
        <f>Main!S54*Mask!U$6</f>
        <v>0</v>
      </c>
      <c r="AG59" s="35">
        <f>Main!T54*Mask!V$6</f>
        <v>0</v>
      </c>
      <c r="AH59" s="35">
        <f>Main!U54*Mask!W$6</f>
        <v>0</v>
      </c>
      <c r="AI59" s="35">
        <f>Main!V54*Mask!X$6</f>
        <v>0</v>
      </c>
      <c r="AJ59" s="35">
        <f>Main!W54*Mask!Y$6</f>
        <v>0</v>
      </c>
      <c r="AK59" s="35">
        <f>Main!X54*Mask!Z$6</f>
        <v>0</v>
      </c>
      <c r="AL59" s="35">
        <f>Main!Y54*Mask!AA$6</f>
        <v>0</v>
      </c>
      <c r="AM59" s="35">
        <f>Main!Z54*Mask!AB$6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6"/>
        <v>129.40008708019471</v>
      </c>
      <c r="P60" s="138">
        <f t="shared" si="5"/>
        <v>6</v>
      </c>
      <c r="Q60" s="138" t="str">
        <f ca="1">IF(Main!$AY55&lt;&gt;"#",$P60-Main!$AY55,"#")</f>
        <v>#</v>
      </c>
      <c r="R60" s="35">
        <f>Main!E55*Mask!G$6</f>
        <v>0</v>
      </c>
      <c r="S60" s="35">
        <f>Main!F55*Mask!H$6</f>
        <v>0</v>
      </c>
      <c r="T60" s="35">
        <f>Main!G55*Mask!I$6</f>
        <v>0</v>
      </c>
      <c r="U60" s="35">
        <f>Main!H55*Mask!J$6</f>
        <v>0</v>
      </c>
      <c r="V60" s="35">
        <f>Main!I55*Mask!K$6</f>
        <v>0</v>
      </c>
      <c r="W60" s="35">
        <f>Main!J55*Mask!L$6</f>
        <v>0</v>
      </c>
      <c r="X60" s="35">
        <f>Main!K55*Mask!M$6</f>
        <v>88.99693024624365</v>
      </c>
      <c r="Y60" s="35">
        <f>Main!L55*Mask!N$6</f>
        <v>40.403156833951059</v>
      </c>
      <c r="Z60" s="35">
        <f>Main!M55*Mask!O$6</f>
        <v>0</v>
      </c>
      <c r="AA60" s="35">
        <f>Main!N55*Mask!P$6</f>
        <v>0</v>
      </c>
      <c r="AB60" s="35">
        <f>Main!O55*Mask!Q$6</f>
        <v>0</v>
      </c>
      <c r="AC60" s="35">
        <f>Main!P55*Mask!R$6</f>
        <v>0</v>
      </c>
      <c r="AD60" s="35">
        <f>Main!Q55*Mask!S$6</f>
        <v>0</v>
      </c>
      <c r="AE60" s="35">
        <f>Main!R55*Mask!T$6</f>
        <v>0</v>
      </c>
      <c r="AF60" s="35">
        <f>Main!S55*Mask!U$6</f>
        <v>0</v>
      </c>
      <c r="AG60" s="35">
        <f>Main!T55*Mask!V$6</f>
        <v>0</v>
      </c>
      <c r="AH60" s="35">
        <f>Main!U55*Mask!W$6</f>
        <v>0</v>
      </c>
      <c r="AI60" s="35">
        <f>Main!V55*Mask!X$6</f>
        <v>0</v>
      </c>
      <c r="AJ60" s="35">
        <f>Main!W55*Mask!Y$6</f>
        <v>0</v>
      </c>
      <c r="AK60" s="35">
        <f>Main!X55*Mask!Z$6</f>
        <v>0</v>
      </c>
      <c r="AL60" s="35">
        <f>Main!Y55*Mask!AA$6</f>
        <v>0</v>
      </c>
      <c r="AM60" s="35">
        <f>Main!Z55*Mask!AB$6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6"/>
        <v>22.5</v>
      </c>
      <c r="P61" s="138">
        <f t="shared" si="5"/>
        <v>24</v>
      </c>
      <c r="Q61" s="138" t="str">
        <f ca="1">IF(Main!$AY56&lt;&gt;"#",$P61-Main!$AY56,"#")</f>
        <v>#</v>
      </c>
      <c r="R61" s="35">
        <f>Main!E56*Mask!G$6</f>
        <v>0</v>
      </c>
      <c r="S61" s="35">
        <f>Main!F56*Mask!H$6</f>
        <v>0</v>
      </c>
      <c r="T61" s="35">
        <f>Main!G56*Mask!I$6</f>
        <v>0</v>
      </c>
      <c r="U61" s="35">
        <f>Main!H56*Mask!J$6</f>
        <v>0</v>
      </c>
      <c r="V61" s="35">
        <f>Main!I56*Mask!K$6</f>
        <v>0</v>
      </c>
      <c r="W61" s="35">
        <f>Main!J56*Mask!L$6</f>
        <v>22.5</v>
      </c>
      <c r="X61" s="35">
        <f>Main!K56*Mask!M$6</f>
        <v>0</v>
      </c>
      <c r="Y61" s="35">
        <f>Main!L56*Mask!N$6</f>
        <v>0</v>
      </c>
      <c r="Z61" s="35">
        <f>Main!M56*Mask!O$6</f>
        <v>0</v>
      </c>
      <c r="AA61" s="35">
        <f>Main!N56*Mask!P$6</f>
        <v>0</v>
      </c>
      <c r="AB61" s="35">
        <f>Main!O56*Mask!Q$6</f>
        <v>0</v>
      </c>
      <c r="AC61" s="35">
        <f>Main!P56*Mask!R$6</f>
        <v>0</v>
      </c>
      <c r="AD61" s="35">
        <f>Main!Q56*Mask!S$6</f>
        <v>0</v>
      </c>
      <c r="AE61" s="35">
        <f>Main!R56*Mask!T$6</f>
        <v>0</v>
      </c>
      <c r="AF61" s="35">
        <f>Main!S56*Mask!U$6</f>
        <v>0</v>
      </c>
      <c r="AG61" s="35">
        <f>Main!T56*Mask!V$6</f>
        <v>0</v>
      </c>
      <c r="AH61" s="35">
        <f>Main!U56*Mask!W$6</f>
        <v>0</v>
      </c>
      <c r="AI61" s="35">
        <f>Main!V56*Mask!X$6</f>
        <v>0</v>
      </c>
      <c r="AJ61" s="35">
        <f>Main!W56*Mask!Y$6</f>
        <v>0</v>
      </c>
      <c r="AK61" s="35">
        <f>Main!X56*Mask!Z$6</f>
        <v>0</v>
      </c>
      <c r="AL61" s="35">
        <f>Main!Y56*Mask!AA$6</f>
        <v>0</v>
      </c>
      <c r="AM61" s="35">
        <f>Main!Z56*Mask!AB$6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6"/>
        <v>0</v>
      </c>
      <c r="P62" s="138">
        <f t="shared" si="5"/>
        <v>29</v>
      </c>
      <c r="Q62" s="138" t="str">
        <f ca="1">IF(Main!$AY57&lt;&gt;"#",$P62-Main!$AY57,"#")</f>
        <v>#</v>
      </c>
      <c r="R62" s="35">
        <f>Main!E57*Mask!G$6</f>
        <v>0</v>
      </c>
      <c r="S62" s="35">
        <f>Main!F57*Mask!H$6</f>
        <v>0</v>
      </c>
      <c r="T62" s="35">
        <f>Main!G57*Mask!I$6</f>
        <v>0</v>
      </c>
      <c r="U62" s="35">
        <f>Main!H57*Mask!J$6</f>
        <v>0</v>
      </c>
      <c r="V62" s="35">
        <f>Main!I57*Mask!K$6</f>
        <v>0</v>
      </c>
      <c r="W62" s="35">
        <f>Main!J57*Mask!L$6</f>
        <v>0</v>
      </c>
      <c r="X62" s="35">
        <f>Main!K57*Mask!M$6</f>
        <v>0</v>
      </c>
      <c r="Y62" s="35">
        <f>Main!L57*Mask!N$6</f>
        <v>0</v>
      </c>
      <c r="Z62" s="35">
        <f>Main!M57*Mask!O$6</f>
        <v>0</v>
      </c>
      <c r="AA62" s="35">
        <f>Main!N57*Mask!P$6</f>
        <v>0</v>
      </c>
      <c r="AB62" s="35">
        <f>Main!O57*Mask!Q$6</f>
        <v>0</v>
      </c>
      <c r="AC62" s="35">
        <f>Main!P57*Mask!R$6</f>
        <v>0</v>
      </c>
      <c r="AD62" s="35">
        <f>Main!Q57*Mask!S$6</f>
        <v>0</v>
      </c>
      <c r="AE62" s="35">
        <f>Main!R57*Mask!T$6</f>
        <v>0</v>
      </c>
      <c r="AF62" s="35">
        <f>Main!S57*Mask!U$6</f>
        <v>0</v>
      </c>
      <c r="AG62" s="35">
        <f>Main!T57*Mask!V$6</f>
        <v>0</v>
      </c>
      <c r="AH62" s="35">
        <f>Main!U57*Mask!W$6</f>
        <v>0</v>
      </c>
      <c r="AI62" s="35">
        <f>Main!V57*Mask!X$6</f>
        <v>0</v>
      </c>
      <c r="AJ62" s="35">
        <f>Main!W57*Mask!Y$6</f>
        <v>0</v>
      </c>
      <c r="AK62" s="35">
        <f>Main!X57*Mask!Z$6</f>
        <v>0</v>
      </c>
      <c r="AL62" s="35">
        <f>Main!Y57*Mask!AA$6</f>
        <v>0</v>
      </c>
      <c r="AM62" s="35">
        <f>Main!Z57*Mask!AB$6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6"/>
        <v>0</v>
      </c>
      <c r="P63" s="138">
        <f t="shared" si="5"/>
        <v>29</v>
      </c>
      <c r="Q63" s="138" t="str">
        <f ca="1">IF(Main!$AY58&lt;&gt;"#",$P63-Main!$AY58,"#")</f>
        <v>#</v>
      </c>
      <c r="R63" s="35">
        <f>Main!E58*Mask!G$6</f>
        <v>0</v>
      </c>
      <c r="S63" s="35">
        <f>Main!F58*Mask!H$6</f>
        <v>0</v>
      </c>
      <c r="T63" s="35">
        <f>Main!G58*Mask!I$6</f>
        <v>0</v>
      </c>
      <c r="U63" s="35">
        <f>Main!H58*Mask!J$6</f>
        <v>0</v>
      </c>
      <c r="V63" s="35">
        <f>Main!I58*Mask!K$6</f>
        <v>0</v>
      </c>
      <c r="W63" s="35">
        <f>Main!J58*Mask!L$6</f>
        <v>0</v>
      </c>
      <c r="X63" s="35">
        <f>Main!K58*Mask!M$6</f>
        <v>0</v>
      </c>
      <c r="Y63" s="35">
        <f>Main!L58*Mask!N$6</f>
        <v>0</v>
      </c>
      <c r="Z63" s="35">
        <f>Main!M58*Mask!O$6</f>
        <v>0</v>
      </c>
      <c r="AA63" s="35">
        <f>Main!N58*Mask!P$6</f>
        <v>0</v>
      </c>
      <c r="AB63" s="35">
        <f>Main!O58*Mask!Q$6</f>
        <v>0</v>
      </c>
      <c r="AC63" s="35">
        <f>Main!P58*Mask!R$6</f>
        <v>0</v>
      </c>
      <c r="AD63" s="35">
        <f>Main!Q58*Mask!S$6</f>
        <v>0</v>
      </c>
      <c r="AE63" s="35">
        <f>Main!R58*Mask!T$6</f>
        <v>0</v>
      </c>
      <c r="AF63" s="35">
        <f>Main!S58*Mask!U$6</f>
        <v>0</v>
      </c>
      <c r="AG63" s="35">
        <f>Main!T58*Mask!V$6</f>
        <v>0</v>
      </c>
      <c r="AH63" s="35">
        <f>Main!U58*Mask!W$6</f>
        <v>0</v>
      </c>
      <c r="AI63" s="35">
        <f>Main!V58*Mask!X$6</f>
        <v>0</v>
      </c>
      <c r="AJ63" s="35">
        <f>Main!W58*Mask!Y$6</f>
        <v>0</v>
      </c>
      <c r="AK63" s="35">
        <f>Main!X58*Mask!Z$6</f>
        <v>0</v>
      </c>
      <c r="AL63" s="35">
        <f>Main!Y58*Mask!AA$6</f>
        <v>0</v>
      </c>
      <c r="AM63" s="35">
        <f>Main!Z58*Mask!AB$6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6"/>
        <v>0</v>
      </c>
      <c r="P64" s="138">
        <f t="shared" si="5"/>
        <v>29</v>
      </c>
      <c r="Q64" s="138" t="str">
        <f ca="1">IF(Main!$AY59&lt;&gt;"#",$P64-Main!$AY59,"#")</f>
        <v>#</v>
      </c>
      <c r="R64" s="35">
        <f>Main!E59*Mask!G$6</f>
        <v>0</v>
      </c>
      <c r="S64" s="35">
        <f>Main!F59*Mask!H$6</f>
        <v>0</v>
      </c>
      <c r="T64" s="35">
        <f>Main!G59*Mask!I$6</f>
        <v>0</v>
      </c>
      <c r="U64" s="35">
        <f>Main!H59*Mask!J$6</f>
        <v>0</v>
      </c>
      <c r="V64" s="35">
        <f>Main!I59*Mask!K$6</f>
        <v>0</v>
      </c>
      <c r="W64" s="35">
        <f>Main!J59*Mask!L$6</f>
        <v>0</v>
      </c>
      <c r="X64" s="35">
        <f>Main!K59*Mask!M$6</f>
        <v>0</v>
      </c>
      <c r="Y64" s="35">
        <f>Main!L59*Mask!N$6</f>
        <v>0</v>
      </c>
      <c r="Z64" s="35">
        <f>Main!M59*Mask!O$6</f>
        <v>0</v>
      </c>
      <c r="AA64" s="35">
        <f>Main!N59*Mask!P$6</f>
        <v>0</v>
      </c>
      <c r="AB64" s="35">
        <f>Main!O59*Mask!Q$6</f>
        <v>0</v>
      </c>
      <c r="AC64" s="35">
        <f>Main!P59*Mask!R$6</f>
        <v>0</v>
      </c>
      <c r="AD64" s="35">
        <f>Main!Q59*Mask!S$6</f>
        <v>0</v>
      </c>
      <c r="AE64" s="35">
        <f>Main!R59*Mask!T$6</f>
        <v>0</v>
      </c>
      <c r="AF64" s="35">
        <f>Main!S59*Mask!U$6</f>
        <v>0</v>
      </c>
      <c r="AG64" s="35">
        <f>Main!T59*Mask!V$6</f>
        <v>0</v>
      </c>
      <c r="AH64" s="35">
        <f>Main!U59*Mask!W$6</f>
        <v>0</v>
      </c>
      <c r="AI64" s="35">
        <f>Main!V59*Mask!X$6</f>
        <v>0</v>
      </c>
      <c r="AJ64" s="35">
        <f>Main!W59*Mask!Y$6</f>
        <v>0</v>
      </c>
      <c r="AK64" s="35">
        <f>Main!X59*Mask!Z$6</f>
        <v>0</v>
      </c>
      <c r="AL64" s="35">
        <f>Main!Y59*Mask!AA$6</f>
        <v>0</v>
      </c>
      <c r="AM64" s="35">
        <f>Main!Z59*Mask!AB$6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6"/>
        <v>0</v>
      </c>
      <c r="P65" s="138">
        <f t="shared" si="5"/>
        <v>29</v>
      </c>
      <c r="Q65" s="138" t="str">
        <f ca="1">IF(Main!$AY60&lt;&gt;"#",$P65-Main!$AY60,"#")</f>
        <v>#</v>
      </c>
      <c r="R65" s="35">
        <f>Main!E60*Mask!G$6</f>
        <v>0</v>
      </c>
      <c r="S65" s="35">
        <f>Main!F60*Mask!H$6</f>
        <v>0</v>
      </c>
      <c r="T65" s="35">
        <f>Main!G60*Mask!I$6</f>
        <v>0</v>
      </c>
      <c r="U65" s="35">
        <f>Main!H60*Mask!J$6</f>
        <v>0</v>
      </c>
      <c r="V65" s="35">
        <f>Main!I60*Mask!K$6</f>
        <v>0</v>
      </c>
      <c r="W65" s="35">
        <f>Main!J60*Mask!L$6</f>
        <v>0</v>
      </c>
      <c r="X65" s="35">
        <f>Main!K60*Mask!M$6</f>
        <v>0</v>
      </c>
      <c r="Y65" s="35">
        <f>Main!L60*Mask!N$6</f>
        <v>0</v>
      </c>
      <c r="Z65" s="35">
        <f>Main!M60*Mask!O$6</f>
        <v>0</v>
      </c>
      <c r="AA65" s="35">
        <f>Main!N60*Mask!P$6</f>
        <v>0</v>
      </c>
      <c r="AB65" s="35">
        <f>Main!O60*Mask!Q$6</f>
        <v>0</v>
      </c>
      <c r="AC65" s="35">
        <f>Main!P60*Mask!R$6</f>
        <v>0</v>
      </c>
      <c r="AD65" s="35">
        <f>Main!Q60*Mask!S$6</f>
        <v>0</v>
      </c>
      <c r="AE65" s="35">
        <f>Main!R60*Mask!T$6</f>
        <v>0</v>
      </c>
      <c r="AF65" s="35">
        <f>Main!S60*Mask!U$6</f>
        <v>0</v>
      </c>
      <c r="AG65" s="35">
        <f>Main!T60*Mask!V$6</f>
        <v>0</v>
      </c>
      <c r="AH65" s="35">
        <f>Main!U60*Mask!W$6</f>
        <v>0</v>
      </c>
      <c r="AI65" s="35">
        <f>Main!V60*Mask!X$6</f>
        <v>0</v>
      </c>
      <c r="AJ65" s="35">
        <f>Main!W60*Mask!Y$6</f>
        <v>0</v>
      </c>
      <c r="AK65" s="35">
        <f>Main!X60*Mask!Z$6</f>
        <v>0</v>
      </c>
      <c r="AL65" s="35">
        <f>Main!Y60*Mask!AA$6</f>
        <v>0</v>
      </c>
      <c r="AM65" s="35">
        <f>Main!Z60*Mask!AB$6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6"/>
        <v>0</v>
      </c>
      <c r="P66" s="138">
        <f t="shared" si="5"/>
        <v>29</v>
      </c>
      <c r="Q66" s="138" t="str">
        <f ca="1">IF(Main!$AY61&lt;&gt;"#",$P66-Main!$AY61,"#")</f>
        <v>#</v>
      </c>
      <c r="R66" s="35">
        <f>Main!E61*Mask!G$6</f>
        <v>0</v>
      </c>
      <c r="S66" s="35">
        <f>Main!F61*Mask!H$6</f>
        <v>0</v>
      </c>
      <c r="T66" s="35">
        <f>Main!G61*Mask!I$6</f>
        <v>0</v>
      </c>
      <c r="U66" s="35">
        <f>Main!H61*Mask!J$6</f>
        <v>0</v>
      </c>
      <c r="V66" s="35">
        <f>Main!I61*Mask!K$6</f>
        <v>0</v>
      </c>
      <c r="W66" s="35">
        <f>Main!J61*Mask!L$6</f>
        <v>0</v>
      </c>
      <c r="X66" s="35">
        <f>Main!K61*Mask!M$6</f>
        <v>0</v>
      </c>
      <c r="Y66" s="35">
        <f>Main!L61*Mask!N$6</f>
        <v>0</v>
      </c>
      <c r="Z66" s="35">
        <f>Main!M61*Mask!O$6</f>
        <v>0</v>
      </c>
      <c r="AA66" s="35">
        <f>Main!N61*Mask!P$6</f>
        <v>0</v>
      </c>
      <c r="AB66" s="35">
        <f>Main!O61*Mask!Q$6</f>
        <v>0</v>
      </c>
      <c r="AC66" s="35">
        <f>Main!P61*Mask!R$6</f>
        <v>0</v>
      </c>
      <c r="AD66" s="35">
        <f>Main!Q61*Mask!S$6</f>
        <v>0</v>
      </c>
      <c r="AE66" s="35">
        <f>Main!R61*Mask!T$6</f>
        <v>0</v>
      </c>
      <c r="AF66" s="35">
        <f>Main!S61*Mask!U$6</f>
        <v>0</v>
      </c>
      <c r="AG66" s="35">
        <f>Main!T61*Mask!V$6</f>
        <v>0</v>
      </c>
      <c r="AH66" s="35">
        <f>Main!U61*Mask!W$6</f>
        <v>0</v>
      </c>
      <c r="AI66" s="35">
        <f>Main!V61*Mask!X$6</f>
        <v>0</v>
      </c>
      <c r="AJ66" s="35">
        <f>Main!W61*Mask!Y$6</f>
        <v>0</v>
      </c>
      <c r="AK66" s="35">
        <f>Main!X61*Mask!Z$6</f>
        <v>0</v>
      </c>
      <c r="AL66" s="35">
        <f>Main!Y61*Mask!AA$6</f>
        <v>0</v>
      </c>
      <c r="AM66" s="35">
        <f>Main!Z61*Mask!AB$6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6"/>
        <v>0</v>
      </c>
      <c r="P67" s="138">
        <f t="shared" si="5"/>
        <v>29</v>
      </c>
      <c r="Q67" s="138" t="str">
        <f ca="1">IF(Main!$AY62&lt;&gt;"#",$P67-Main!$AY62,"#")</f>
        <v>#</v>
      </c>
      <c r="R67" s="35">
        <f>Main!E62*Mask!G$6</f>
        <v>0</v>
      </c>
      <c r="S67" s="35">
        <f>Main!F62*Mask!H$6</f>
        <v>0</v>
      </c>
      <c r="T67" s="35">
        <f>Main!G62*Mask!I$6</f>
        <v>0</v>
      </c>
      <c r="U67" s="35">
        <f>Main!H62*Mask!J$6</f>
        <v>0</v>
      </c>
      <c r="V67" s="35">
        <f>Main!I62*Mask!K$6</f>
        <v>0</v>
      </c>
      <c r="W67" s="35">
        <f>Main!J62*Mask!L$6</f>
        <v>0</v>
      </c>
      <c r="X67" s="35">
        <f>Main!K62*Mask!M$6</f>
        <v>0</v>
      </c>
      <c r="Y67" s="35">
        <f>Main!L62*Mask!N$6</f>
        <v>0</v>
      </c>
      <c r="Z67" s="35">
        <f>Main!M62*Mask!O$6</f>
        <v>0</v>
      </c>
      <c r="AA67" s="35">
        <f>Main!N62*Mask!P$6</f>
        <v>0</v>
      </c>
      <c r="AB67" s="35">
        <f>Main!O62*Mask!Q$6</f>
        <v>0</v>
      </c>
      <c r="AC67" s="35">
        <f>Main!P62*Mask!R$6</f>
        <v>0</v>
      </c>
      <c r="AD67" s="35">
        <f>Main!Q62*Mask!S$6</f>
        <v>0</v>
      </c>
      <c r="AE67" s="35">
        <f>Main!R62*Mask!T$6</f>
        <v>0</v>
      </c>
      <c r="AF67" s="35">
        <f>Main!S62*Mask!U$6</f>
        <v>0</v>
      </c>
      <c r="AG67" s="35">
        <f>Main!T62*Mask!V$6</f>
        <v>0</v>
      </c>
      <c r="AH67" s="35">
        <f>Main!U62*Mask!W$6</f>
        <v>0</v>
      </c>
      <c r="AI67" s="35">
        <f>Main!V62*Mask!X$6</f>
        <v>0</v>
      </c>
      <c r="AJ67" s="35">
        <f>Main!W62*Mask!Y$6</f>
        <v>0</v>
      </c>
      <c r="AK67" s="35">
        <f>Main!X62*Mask!Z$6</f>
        <v>0</v>
      </c>
      <c r="AL67" s="35">
        <f>Main!Y62*Mask!AA$6</f>
        <v>0</v>
      </c>
      <c r="AM67" s="35">
        <f>Main!Z62*Mask!AB$6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6"/>
        <v>0</v>
      </c>
      <c r="P68" s="138">
        <f t="shared" si="5"/>
        <v>29</v>
      </c>
      <c r="Q68" s="138" t="str">
        <f ca="1">IF(Main!$AY63&lt;&gt;"#",$P68-Main!$AY63,"#")</f>
        <v>#</v>
      </c>
      <c r="R68" s="35">
        <f>Main!E63*Mask!G$6</f>
        <v>0</v>
      </c>
      <c r="S68" s="35">
        <f>Main!F63*Mask!H$6</f>
        <v>0</v>
      </c>
      <c r="T68" s="35">
        <f>Main!G63*Mask!I$6</f>
        <v>0</v>
      </c>
      <c r="U68" s="35">
        <f>Main!H63*Mask!J$6</f>
        <v>0</v>
      </c>
      <c r="V68" s="35">
        <f>Main!I63*Mask!K$6</f>
        <v>0</v>
      </c>
      <c r="W68" s="35">
        <f>Main!J63*Mask!L$6</f>
        <v>0</v>
      </c>
      <c r="X68" s="35">
        <f>Main!K63*Mask!M$6</f>
        <v>0</v>
      </c>
      <c r="Y68" s="35">
        <f>Main!L63*Mask!N$6</f>
        <v>0</v>
      </c>
      <c r="Z68" s="35">
        <f>Main!M63*Mask!O$6</f>
        <v>0</v>
      </c>
      <c r="AA68" s="35">
        <f>Main!N63*Mask!P$6</f>
        <v>0</v>
      </c>
      <c r="AB68" s="35">
        <f>Main!O63*Mask!Q$6</f>
        <v>0</v>
      </c>
      <c r="AC68" s="35">
        <f>Main!P63*Mask!R$6</f>
        <v>0</v>
      </c>
      <c r="AD68" s="35">
        <f>Main!Q63*Mask!S$6</f>
        <v>0</v>
      </c>
      <c r="AE68" s="35">
        <f>Main!R63*Mask!T$6</f>
        <v>0</v>
      </c>
      <c r="AF68" s="35">
        <f>Main!S63*Mask!U$6</f>
        <v>0</v>
      </c>
      <c r="AG68" s="35">
        <f>Main!T63*Mask!V$6</f>
        <v>0</v>
      </c>
      <c r="AH68" s="35">
        <f>Main!U63*Mask!W$6</f>
        <v>0</v>
      </c>
      <c r="AI68" s="35">
        <f>Main!V63*Mask!X$6</f>
        <v>0</v>
      </c>
      <c r="AJ68" s="35">
        <f>Main!W63*Mask!Y$6</f>
        <v>0</v>
      </c>
      <c r="AK68" s="35">
        <f>Main!X63*Mask!Z$6</f>
        <v>0</v>
      </c>
      <c r="AL68" s="35">
        <f>Main!Y63*Mask!AA$6</f>
        <v>0</v>
      </c>
      <c r="AM68" s="35">
        <f>Main!Z63*Mask!AB$6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6"/>
        <v>0</v>
      </c>
      <c r="P69" s="138">
        <f t="shared" si="5"/>
        <v>29</v>
      </c>
      <c r="Q69" s="138" t="str">
        <f ca="1">IF(Main!$AY64&lt;&gt;"#",$P69-Main!$AY64,"#")</f>
        <v>#</v>
      </c>
      <c r="R69" s="35">
        <f>Main!E64*Mask!G$6</f>
        <v>0</v>
      </c>
      <c r="S69" s="35">
        <f>Main!F64*Mask!H$6</f>
        <v>0</v>
      </c>
      <c r="T69" s="35">
        <f>Main!G64*Mask!I$6</f>
        <v>0</v>
      </c>
      <c r="U69" s="35">
        <f>Main!H64*Mask!J$6</f>
        <v>0</v>
      </c>
      <c r="V69" s="35">
        <f>Main!I64*Mask!K$6</f>
        <v>0</v>
      </c>
      <c r="W69" s="35">
        <f>Main!J64*Mask!L$6</f>
        <v>0</v>
      </c>
      <c r="X69" s="35">
        <f>Main!K64*Mask!M$6</f>
        <v>0</v>
      </c>
      <c r="Y69" s="35">
        <f>Main!L64*Mask!N$6</f>
        <v>0</v>
      </c>
      <c r="Z69" s="35">
        <f>Main!M64*Mask!O$6</f>
        <v>0</v>
      </c>
      <c r="AA69" s="35">
        <f>Main!N64*Mask!P$6</f>
        <v>0</v>
      </c>
      <c r="AB69" s="35">
        <f>Main!O64*Mask!Q$6</f>
        <v>0</v>
      </c>
      <c r="AC69" s="35">
        <f>Main!P64*Mask!R$6</f>
        <v>0</v>
      </c>
      <c r="AD69" s="35">
        <f>Main!Q64*Mask!S$6</f>
        <v>0</v>
      </c>
      <c r="AE69" s="35">
        <f>Main!R64*Mask!T$6</f>
        <v>0</v>
      </c>
      <c r="AF69" s="35">
        <f>Main!S64*Mask!U$6</f>
        <v>0</v>
      </c>
      <c r="AG69" s="35">
        <f>Main!T64*Mask!V$6</f>
        <v>0</v>
      </c>
      <c r="AH69" s="35">
        <f>Main!U64*Mask!W$6</f>
        <v>0</v>
      </c>
      <c r="AI69" s="35">
        <f>Main!V64*Mask!X$6</f>
        <v>0</v>
      </c>
      <c r="AJ69" s="35">
        <f>Main!W64*Mask!Y$6</f>
        <v>0</v>
      </c>
      <c r="AK69" s="35">
        <f>Main!X64*Mask!Z$6</f>
        <v>0</v>
      </c>
      <c r="AL69" s="35">
        <f>Main!Y64*Mask!AA$6</f>
        <v>0</v>
      </c>
      <c r="AM69" s="35">
        <f>Main!Z64*Mask!AB$6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127.50521203977401</v>
      </c>
      <c r="N70" s="6" t="str">
        <f>Main!$A65&amp;Main!$B65</f>
        <v/>
      </c>
      <c r="O70" s="133">
        <f t="shared" si="6"/>
        <v>0</v>
      </c>
      <c r="P70" s="138">
        <f t="shared" si="5"/>
        <v>29</v>
      </c>
      <c r="Q70" s="138" t="str">
        <f ca="1">IF(Main!$AY65&lt;&gt;"#",$P70-Main!$AY65,"#")</f>
        <v>#</v>
      </c>
      <c r="R70" s="35">
        <f>Main!E65*Mask!G$6</f>
        <v>0</v>
      </c>
      <c r="S70" s="35">
        <f>Main!F65*Mask!H$6</f>
        <v>0</v>
      </c>
      <c r="T70" s="35">
        <f>Main!G65*Mask!I$6</f>
        <v>0</v>
      </c>
      <c r="U70" s="35">
        <f>Main!H65*Mask!J$6</f>
        <v>0</v>
      </c>
      <c r="V70" s="35">
        <f>Main!I65*Mask!K$6</f>
        <v>0</v>
      </c>
      <c r="W70" s="35">
        <f>Main!J65*Mask!L$6</f>
        <v>0</v>
      </c>
      <c r="X70" s="35">
        <f>Main!K65*Mask!M$6</f>
        <v>0</v>
      </c>
      <c r="Y70" s="35">
        <f>Main!L65*Mask!N$6</f>
        <v>0</v>
      </c>
      <c r="Z70" s="35">
        <f>Main!M65*Mask!O$6</f>
        <v>0</v>
      </c>
      <c r="AA70" s="35">
        <f>Main!N65*Mask!P$6</f>
        <v>0</v>
      </c>
      <c r="AB70" s="35">
        <f>Main!O65*Mask!Q$6</f>
        <v>0</v>
      </c>
      <c r="AC70" s="35">
        <f>Main!P65*Mask!R$6</f>
        <v>0</v>
      </c>
      <c r="AD70" s="35">
        <f>Main!Q65*Mask!S$6</f>
        <v>0</v>
      </c>
      <c r="AE70" s="35">
        <f>Main!R65*Mask!T$6</f>
        <v>0</v>
      </c>
      <c r="AF70" s="35">
        <f>Main!S65*Mask!U$6</f>
        <v>0</v>
      </c>
      <c r="AG70" s="35">
        <f>Main!T65*Mask!V$6</f>
        <v>0</v>
      </c>
      <c r="AH70" s="35">
        <f>Main!U65*Mask!W$6</f>
        <v>0</v>
      </c>
      <c r="AI70" s="35">
        <f>Main!V65*Mask!X$6</f>
        <v>0</v>
      </c>
      <c r="AJ70" s="35">
        <f>Main!W65*Mask!Y$6</f>
        <v>0</v>
      </c>
      <c r="AK70" s="35">
        <f>Main!X65*Mask!Z$6</f>
        <v>0</v>
      </c>
      <c r="AL70" s="35">
        <f>Main!Y65*Mask!AA$6</f>
        <v>0</v>
      </c>
      <c r="AM70" s="35">
        <f>Main!Z65*Mask!AB$6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8">L71*(1+$D$7)*$D$4/100*$D$8</f>
        <v>108.37943023380791</v>
      </c>
      <c r="N71" s="6" t="str">
        <f>Main!$A66&amp;Main!$B66</f>
        <v/>
      </c>
      <c r="O71" s="133">
        <f t="shared" si="6"/>
        <v>0</v>
      </c>
      <c r="P71" s="138">
        <f t="shared" si="5"/>
        <v>29</v>
      </c>
      <c r="Q71" s="138" t="str">
        <f ca="1">IF(Main!$AY66&lt;&gt;"#",$P71-Main!$AY66,"#")</f>
        <v>#</v>
      </c>
      <c r="R71" s="35">
        <f>Main!E66*Mask!G$6</f>
        <v>0</v>
      </c>
      <c r="S71" s="35">
        <f>Main!F66*Mask!H$6</f>
        <v>0</v>
      </c>
      <c r="T71" s="35">
        <f>Main!G66*Mask!I$6</f>
        <v>0</v>
      </c>
      <c r="U71" s="35">
        <f>Main!H66*Mask!J$6</f>
        <v>0</v>
      </c>
      <c r="V71" s="35">
        <f>Main!I66*Mask!K$6</f>
        <v>0</v>
      </c>
      <c r="W71" s="35">
        <f>Main!J66*Mask!L$6</f>
        <v>0</v>
      </c>
      <c r="X71" s="35">
        <f>Main!K66*Mask!M$6</f>
        <v>0</v>
      </c>
      <c r="Y71" s="35">
        <f>Main!L66*Mask!N$6</f>
        <v>0</v>
      </c>
      <c r="Z71" s="35">
        <f>Main!M66*Mask!O$6</f>
        <v>0</v>
      </c>
      <c r="AA71" s="35">
        <f>Main!N66*Mask!P$6</f>
        <v>0</v>
      </c>
      <c r="AB71" s="35">
        <f>Main!O66*Mask!Q$6</f>
        <v>0</v>
      </c>
      <c r="AC71" s="35">
        <f>Main!P66*Mask!R$6</f>
        <v>0</v>
      </c>
      <c r="AD71" s="35">
        <f>Main!Q66*Mask!S$6</f>
        <v>0</v>
      </c>
      <c r="AE71" s="35">
        <f>Main!R66*Mask!T$6</f>
        <v>0</v>
      </c>
      <c r="AF71" s="35">
        <f>Main!S66*Mask!U$6</f>
        <v>0</v>
      </c>
      <c r="AG71" s="35">
        <f>Main!T66*Mask!V$6</f>
        <v>0</v>
      </c>
      <c r="AH71" s="35">
        <f>Main!U66*Mask!W$6</f>
        <v>0</v>
      </c>
      <c r="AI71" s="35">
        <f>Main!V66*Mask!X$6</f>
        <v>0</v>
      </c>
      <c r="AJ71" s="35">
        <f>Main!W66*Mask!Y$6</f>
        <v>0</v>
      </c>
      <c r="AK71" s="35">
        <f>Main!X66*Mask!Z$6</f>
        <v>0</v>
      </c>
      <c r="AL71" s="35">
        <f>Main!Y66*Mask!AA$6</f>
        <v>0</v>
      </c>
      <c r="AM71" s="35">
        <f>Main!Z66*Mask!AB$6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8"/>
        <v>94.353856909432764</v>
      </c>
      <c r="N72" s="6" t="str">
        <f>Main!$A67&amp;Main!$B67</f>
        <v/>
      </c>
      <c r="O72" s="133">
        <f t="shared" si="6"/>
        <v>0</v>
      </c>
      <c r="P72" s="138">
        <f t="shared" si="5"/>
        <v>29</v>
      </c>
      <c r="Q72" s="138" t="str">
        <f ca="1">IF(Main!$AY67&lt;&gt;"#",$P72-Main!$AY67,"#")</f>
        <v>#</v>
      </c>
      <c r="R72" s="35">
        <f>Main!E67*Mask!G$6</f>
        <v>0</v>
      </c>
      <c r="S72" s="35">
        <f>Main!F67*Mask!H$6</f>
        <v>0</v>
      </c>
      <c r="T72" s="35">
        <f>Main!G67*Mask!I$6</f>
        <v>0</v>
      </c>
      <c r="U72" s="35">
        <f>Main!H67*Mask!J$6</f>
        <v>0</v>
      </c>
      <c r="V72" s="35">
        <f>Main!I67*Mask!K$6</f>
        <v>0</v>
      </c>
      <c r="W72" s="35">
        <f>Main!J67*Mask!L$6</f>
        <v>0</v>
      </c>
      <c r="X72" s="35">
        <f>Main!K67*Mask!M$6</f>
        <v>0</v>
      </c>
      <c r="Y72" s="35">
        <f>Main!L67*Mask!N$6</f>
        <v>0</v>
      </c>
      <c r="Z72" s="35">
        <f>Main!M67*Mask!O$6</f>
        <v>0</v>
      </c>
      <c r="AA72" s="35">
        <f>Main!N67*Mask!P$6</f>
        <v>0</v>
      </c>
      <c r="AB72" s="35">
        <f>Main!O67*Mask!Q$6</f>
        <v>0</v>
      </c>
      <c r="AC72" s="35">
        <f>Main!P67*Mask!R$6</f>
        <v>0</v>
      </c>
      <c r="AD72" s="35">
        <f>Main!Q67*Mask!S$6</f>
        <v>0</v>
      </c>
      <c r="AE72" s="35">
        <f>Main!R67*Mask!T$6</f>
        <v>0</v>
      </c>
      <c r="AF72" s="35">
        <f>Main!S67*Mask!U$6</f>
        <v>0</v>
      </c>
      <c r="AG72" s="35">
        <f>Main!T67*Mask!V$6</f>
        <v>0</v>
      </c>
      <c r="AH72" s="35">
        <f>Main!U67*Mask!W$6</f>
        <v>0</v>
      </c>
      <c r="AI72" s="35">
        <f>Main!V67*Mask!X$6</f>
        <v>0</v>
      </c>
      <c r="AJ72" s="35">
        <f>Main!W67*Mask!Y$6</f>
        <v>0</v>
      </c>
      <c r="AK72" s="35">
        <f>Main!X67*Mask!Z$6</f>
        <v>0</v>
      </c>
      <c r="AL72" s="35">
        <f>Main!Y67*Mask!AA$6</f>
        <v>0</v>
      </c>
      <c r="AM72" s="35">
        <f>Main!Z67*Mask!AB$6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8"/>
        <v>81.603335705455365</v>
      </c>
      <c r="N73" s="6" t="str">
        <f>Main!$A68&amp;Main!$B68</f>
        <v/>
      </c>
      <c r="O73" s="133">
        <f t="shared" si="6"/>
        <v>0</v>
      </c>
      <c r="P73" s="138">
        <f t="shared" si="5"/>
        <v>29</v>
      </c>
      <c r="Q73" s="138" t="str">
        <f ca="1">IF(Main!$AY68&lt;&gt;"#",$P73-Main!$AY68,"#")</f>
        <v>#</v>
      </c>
      <c r="R73" s="35">
        <f>Main!E68*Mask!G$6</f>
        <v>0</v>
      </c>
      <c r="S73" s="35">
        <f>Main!F68*Mask!H$6</f>
        <v>0</v>
      </c>
      <c r="T73" s="35">
        <f>Main!G68*Mask!I$6</f>
        <v>0</v>
      </c>
      <c r="U73" s="35">
        <f>Main!H68*Mask!J$6</f>
        <v>0</v>
      </c>
      <c r="V73" s="35">
        <f>Main!I68*Mask!K$6</f>
        <v>0</v>
      </c>
      <c r="W73" s="35">
        <f>Main!J68*Mask!L$6</f>
        <v>0</v>
      </c>
      <c r="X73" s="35">
        <f>Main!K68*Mask!M$6</f>
        <v>0</v>
      </c>
      <c r="Y73" s="35">
        <f>Main!L68*Mask!N$6</f>
        <v>0</v>
      </c>
      <c r="Z73" s="35">
        <f>Main!M68*Mask!O$6</f>
        <v>0</v>
      </c>
      <c r="AA73" s="35">
        <f>Main!N68*Mask!P$6</f>
        <v>0</v>
      </c>
      <c r="AB73" s="35">
        <f>Main!O68*Mask!Q$6</f>
        <v>0</v>
      </c>
      <c r="AC73" s="35">
        <f>Main!P68*Mask!R$6</f>
        <v>0</v>
      </c>
      <c r="AD73" s="35">
        <f>Main!Q68*Mask!S$6</f>
        <v>0</v>
      </c>
      <c r="AE73" s="35">
        <f>Main!R68*Mask!T$6</f>
        <v>0</v>
      </c>
      <c r="AF73" s="35">
        <f>Main!S68*Mask!U$6</f>
        <v>0</v>
      </c>
      <c r="AG73" s="35">
        <f>Main!T68*Mask!V$6</f>
        <v>0</v>
      </c>
      <c r="AH73" s="35">
        <f>Main!U68*Mask!W$6</f>
        <v>0</v>
      </c>
      <c r="AI73" s="35">
        <f>Main!V68*Mask!X$6</f>
        <v>0</v>
      </c>
      <c r="AJ73" s="35">
        <f>Main!W68*Mask!Y$6</f>
        <v>0</v>
      </c>
      <c r="AK73" s="35">
        <f>Main!X68*Mask!Z$6</f>
        <v>0</v>
      </c>
      <c r="AL73" s="35">
        <f>Main!Y68*Mask!AA$6</f>
        <v>0</v>
      </c>
      <c r="AM73" s="35">
        <f>Main!Z68*Mask!AB$6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8"/>
        <v>70.127866621875711</v>
      </c>
      <c r="N74" s="6" t="str">
        <f>Main!$A69&amp;Main!$B69</f>
        <v/>
      </c>
      <c r="O74" s="133">
        <f t="shared" si="6"/>
        <v>0</v>
      </c>
      <c r="P74" s="138">
        <f t="shared" si="5"/>
        <v>29</v>
      </c>
      <c r="Q74" s="138" t="str">
        <f ca="1">IF(Main!$AY69&lt;&gt;"#",$P74-Main!$AY69,"#")</f>
        <v>#</v>
      </c>
      <c r="R74" s="35">
        <f>Main!E69*Mask!G$6</f>
        <v>0</v>
      </c>
      <c r="S74" s="35">
        <f>Main!F69*Mask!H$6</f>
        <v>0</v>
      </c>
      <c r="T74" s="35">
        <f>Main!G69*Mask!I$6</f>
        <v>0</v>
      </c>
      <c r="U74" s="35">
        <f>Main!H69*Mask!J$6</f>
        <v>0</v>
      </c>
      <c r="V74" s="35">
        <f>Main!I69*Mask!K$6</f>
        <v>0</v>
      </c>
      <c r="W74" s="35">
        <f>Main!J69*Mask!L$6</f>
        <v>0</v>
      </c>
      <c r="X74" s="35">
        <f>Main!K69*Mask!M$6</f>
        <v>0</v>
      </c>
      <c r="Y74" s="35">
        <f>Main!L69*Mask!N$6</f>
        <v>0</v>
      </c>
      <c r="Z74" s="35">
        <f>Main!M69*Mask!O$6</f>
        <v>0</v>
      </c>
      <c r="AA74" s="35">
        <f>Main!N69*Mask!P$6</f>
        <v>0</v>
      </c>
      <c r="AB74" s="35">
        <f>Main!O69*Mask!Q$6</f>
        <v>0</v>
      </c>
      <c r="AC74" s="35">
        <f>Main!P69*Mask!R$6</f>
        <v>0</v>
      </c>
      <c r="AD74" s="35">
        <f>Main!Q69*Mask!S$6</f>
        <v>0</v>
      </c>
      <c r="AE74" s="35">
        <f>Main!R69*Mask!T$6</f>
        <v>0</v>
      </c>
      <c r="AF74" s="35">
        <f>Main!S69*Mask!U$6</f>
        <v>0</v>
      </c>
      <c r="AG74" s="35">
        <f>Main!T69*Mask!V$6</f>
        <v>0</v>
      </c>
      <c r="AH74" s="35">
        <f>Main!U69*Mask!W$6</f>
        <v>0</v>
      </c>
      <c r="AI74" s="35">
        <f>Main!V69*Mask!X$6</f>
        <v>0</v>
      </c>
      <c r="AJ74" s="35">
        <f>Main!W69*Mask!Y$6</f>
        <v>0</v>
      </c>
      <c r="AK74" s="35">
        <f>Main!X69*Mask!Z$6</f>
        <v>0</v>
      </c>
      <c r="AL74" s="35">
        <f>Main!Y69*Mask!AA$6</f>
        <v>0</v>
      </c>
      <c r="AM74" s="35">
        <f>Main!Z69*Mask!AB$6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8"/>
        <v>59.927449658693789</v>
      </c>
      <c r="N75" s="6" t="str">
        <f>Main!$A70&amp;Main!$B70</f>
        <v/>
      </c>
      <c r="O75" s="133">
        <f t="shared" ref="O75:O106" si="9">IF(N75="",0,LARGE($R75:$BH75,1)+LARGE($R75:$BH75,2)+LARGE($R75:$BH75,3))</f>
        <v>0</v>
      </c>
      <c r="P75" s="138">
        <f t="shared" si="5"/>
        <v>29</v>
      </c>
      <c r="Q75" s="138" t="str">
        <f ca="1">IF(Main!$AY70&lt;&gt;"#",$P75-Main!$AY70,"#")</f>
        <v>#</v>
      </c>
      <c r="R75" s="35">
        <f>Main!E70*Mask!G$6</f>
        <v>0</v>
      </c>
      <c r="S75" s="35">
        <f>Main!F70*Mask!H$6</f>
        <v>0</v>
      </c>
      <c r="T75" s="35">
        <f>Main!G70*Mask!I$6</f>
        <v>0</v>
      </c>
      <c r="U75" s="35">
        <f>Main!H70*Mask!J$6</f>
        <v>0</v>
      </c>
      <c r="V75" s="35">
        <f>Main!I70*Mask!K$6</f>
        <v>0</v>
      </c>
      <c r="W75" s="35">
        <f>Main!J70*Mask!L$6</f>
        <v>0</v>
      </c>
      <c r="X75" s="35">
        <f>Main!K70*Mask!M$6</f>
        <v>0</v>
      </c>
      <c r="Y75" s="35">
        <f>Main!L70*Mask!N$6</f>
        <v>0</v>
      </c>
      <c r="Z75" s="35">
        <f>Main!M70*Mask!O$6</f>
        <v>0</v>
      </c>
      <c r="AA75" s="35">
        <f>Main!N70*Mask!P$6</f>
        <v>0</v>
      </c>
      <c r="AB75" s="35">
        <f>Main!O70*Mask!Q$6</f>
        <v>0</v>
      </c>
      <c r="AC75" s="35">
        <f>Main!P70*Mask!R$6</f>
        <v>0</v>
      </c>
      <c r="AD75" s="35">
        <f>Main!Q70*Mask!S$6</f>
        <v>0</v>
      </c>
      <c r="AE75" s="35">
        <f>Main!R70*Mask!T$6</f>
        <v>0</v>
      </c>
      <c r="AF75" s="35">
        <f>Main!S70*Mask!U$6</f>
        <v>0</v>
      </c>
      <c r="AG75" s="35">
        <f>Main!T70*Mask!V$6</f>
        <v>0</v>
      </c>
      <c r="AH75" s="35">
        <f>Main!U70*Mask!W$6</f>
        <v>0</v>
      </c>
      <c r="AI75" s="35">
        <f>Main!V70*Mask!X$6</f>
        <v>0</v>
      </c>
      <c r="AJ75" s="35">
        <f>Main!W70*Mask!Y$6</f>
        <v>0</v>
      </c>
      <c r="AK75" s="35">
        <f>Main!X70*Mask!Z$6</f>
        <v>0</v>
      </c>
      <c r="AL75" s="35">
        <f>Main!Y70*Mask!AA$6</f>
        <v>0</v>
      </c>
      <c r="AM75" s="35">
        <f>Main!Z70*Mask!AB$6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8"/>
        <v>51.002084815909605</v>
      </c>
      <c r="N76" s="6" t="str">
        <f>Main!$A71&amp;Main!$B71</f>
        <v/>
      </c>
      <c r="O76" s="133">
        <f t="shared" si="9"/>
        <v>0</v>
      </c>
      <c r="P76" s="138">
        <f t="shared" ref="P76:P139" si="10">RANK($O76,$O$11:$O$155)</f>
        <v>29</v>
      </c>
      <c r="Q76" s="138" t="str">
        <f ca="1">IF(Main!$AY71&lt;&gt;"#",$P76-Main!$AY71,"#")</f>
        <v>#</v>
      </c>
      <c r="R76" s="35">
        <f>Main!E71*Mask!G$6</f>
        <v>0</v>
      </c>
      <c r="S76" s="35">
        <f>Main!F71*Mask!H$6</f>
        <v>0</v>
      </c>
      <c r="T76" s="35">
        <f>Main!G71*Mask!I$6</f>
        <v>0</v>
      </c>
      <c r="U76" s="35">
        <f>Main!H71*Mask!J$6</f>
        <v>0</v>
      </c>
      <c r="V76" s="35">
        <f>Main!I71*Mask!K$6</f>
        <v>0</v>
      </c>
      <c r="W76" s="35">
        <f>Main!J71*Mask!L$6</f>
        <v>0</v>
      </c>
      <c r="X76" s="35">
        <f>Main!K71*Mask!M$6</f>
        <v>0</v>
      </c>
      <c r="Y76" s="35">
        <f>Main!L71*Mask!N$6</f>
        <v>0</v>
      </c>
      <c r="Z76" s="35">
        <f>Main!M71*Mask!O$6</f>
        <v>0</v>
      </c>
      <c r="AA76" s="35">
        <f>Main!N71*Mask!P$6</f>
        <v>0</v>
      </c>
      <c r="AB76" s="35">
        <f>Main!O71*Mask!Q$6</f>
        <v>0</v>
      </c>
      <c r="AC76" s="35">
        <f>Main!P71*Mask!R$6</f>
        <v>0</v>
      </c>
      <c r="AD76" s="35">
        <f>Main!Q71*Mask!S$6</f>
        <v>0</v>
      </c>
      <c r="AE76" s="35">
        <f>Main!R71*Mask!T$6</f>
        <v>0</v>
      </c>
      <c r="AF76" s="35">
        <f>Main!S71*Mask!U$6</f>
        <v>0</v>
      </c>
      <c r="AG76" s="35">
        <f>Main!T71*Mask!V$6</f>
        <v>0</v>
      </c>
      <c r="AH76" s="35">
        <f>Main!U71*Mask!W$6</f>
        <v>0</v>
      </c>
      <c r="AI76" s="35">
        <f>Main!V71*Mask!X$6</f>
        <v>0</v>
      </c>
      <c r="AJ76" s="35">
        <f>Main!W71*Mask!Y$6</f>
        <v>0</v>
      </c>
      <c r="AK76" s="35">
        <f>Main!X71*Mask!Z$6</f>
        <v>0</v>
      </c>
      <c r="AL76" s="35">
        <f>Main!Y71*Mask!AA$6</f>
        <v>0</v>
      </c>
      <c r="AM76" s="35">
        <f>Main!Z71*Mask!AB$6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34</v>
      </c>
      <c r="M77" s="6">
        <f t="shared" si="8"/>
        <v>43.351772093523159</v>
      </c>
      <c r="N77" s="6" t="str">
        <f>Main!$A72&amp;Main!$B72</f>
        <v/>
      </c>
      <c r="O77" s="133">
        <f t="shared" si="9"/>
        <v>0</v>
      </c>
      <c r="P77" s="138">
        <f t="shared" si="10"/>
        <v>29</v>
      </c>
      <c r="Q77" s="138" t="str">
        <f ca="1">IF(Main!$AY72&lt;&gt;"#",$P77-Main!$AY72,"#")</f>
        <v>#</v>
      </c>
      <c r="R77" s="35">
        <f>Main!E72*Mask!G$6</f>
        <v>0</v>
      </c>
      <c r="S77" s="35">
        <f>Main!F72*Mask!H$6</f>
        <v>0</v>
      </c>
      <c r="T77" s="35">
        <f>Main!G72*Mask!I$6</f>
        <v>0</v>
      </c>
      <c r="U77" s="35">
        <f>Main!H72*Mask!J$6</f>
        <v>0</v>
      </c>
      <c r="V77" s="35">
        <f>Main!I72*Mask!K$6</f>
        <v>0</v>
      </c>
      <c r="W77" s="35">
        <f>Main!J72*Mask!L$6</f>
        <v>0</v>
      </c>
      <c r="X77" s="35">
        <f>Main!K72*Mask!M$6</f>
        <v>0</v>
      </c>
      <c r="Y77" s="35">
        <f>Main!L72*Mask!N$6</f>
        <v>0</v>
      </c>
      <c r="Z77" s="35">
        <f>Main!M72*Mask!O$6</f>
        <v>0</v>
      </c>
      <c r="AA77" s="35">
        <f>Main!N72*Mask!P$6</f>
        <v>0</v>
      </c>
      <c r="AB77" s="35">
        <f>Main!O72*Mask!Q$6</f>
        <v>0</v>
      </c>
      <c r="AC77" s="35">
        <f>Main!P72*Mask!R$6</f>
        <v>0</v>
      </c>
      <c r="AD77" s="35">
        <f>Main!Q72*Mask!S$6</f>
        <v>0</v>
      </c>
      <c r="AE77" s="35">
        <f>Main!R72*Mask!T$6</f>
        <v>0</v>
      </c>
      <c r="AF77" s="35">
        <f>Main!S72*Mask!U$6</f>
        <v>0</v>
      </c>
      <c r="AG77" s="35">
        <f>Main!T72*Mask!V$6</f>
        <v>0</v>
      </c>
      <c r="AH77" s="35">
        <f>Main!U72*Mask!W$6</f>
        <v>0</v>
      </c>
      <c r="AI77" s="35">
        <f>Main!V72*Mask!X$6</f>
        <v>0</v>
      </c>
      <c r="AJ77" s="35">
        <f>Main!W72*Mask!Y$6</f>
        <v>0</v>
      </c>
      <c r="AK77" s="35">
        <f>Main!X72*Mask!Z$6</f>
        <v>0</v>
      </c>
      <c r="AL77" s="35">
        <f>Main!Y72*Mask!AA$6</f>
        <v>0</v>
      </c>
      <c r="AM77" s="35">
        <f>Main!Z72*Mask!AB$6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29</v>
      </c>
      <c r="M78" s="6">
        <f t="shared" si="8"/>
        <v>36.97651149153446</v>
      </c>
      <c r="N78" s="6" t="str">
        <f>Main!$A73&amp;Main!$B73</f>
        <v/>
      </c>
      <c r="O78" s="133">
        <f t="shared" si="9"/>
        <v>0</v>
      </c>
      <c r="P78" s="138">
        <f t="shared" si="10"/>
        <v>29</v>
      </c>
      <c r="Q78" s="138" t="str">
        <f ca="1">IF(Main!$AY73&lt;&gt;"#",$P78-Main!$AY73,"#")</f>
        <v>#</v>
      </c>
      <c r="R78" s="35">
        <f>Main!E73*Mask!G$6</f>
        <v>0</v>
      </c>
      <c r="S78" s="35">
        <f>Main!F73*Mask!H$6</f>
        <v>0</v>
      </c>
      <c r="T78" s="35">
        <f>Main!G73*Mask!I$6</f>
        <v>0</v>
      </c>
      <c r="U78" s="35">
        <f>Main!H73*Mask!J$6</f>
        <v>0</v>
      </c>
      <c r="V78" s="35">
        <f>Main!I73*Mask!K$6</f>
        <v>0</v>
      </c>
      <c r="W78" s="35">
        <f>Main!J73*Mask!L$6</f>
        <v>0</v>
      </c>
      <c r="X78" s="35">
        <f>Main!K73*Mask!M$6</f>
        <v>0</v>
      </c>
      <c r="Y78" s="35">
        <f>Main!L73*Mask!N$6</f>
        <v>0</v>
      </c>
      <c r="Z78" s="35">
        <f>Main!M73*Mask!O$6</f>
        <v>0</v>
      </c>
      <c r="AA78" s="35">
        <f>Main!N73*Mask!P$6</f>
        <v>0</v>
      </c>
      <c r="AB78" s="35">
        <f>Main!O73*Mask!Q$6</f>
        <v>0</v>
      </c>
      <c r="AC78" s="35">
        <f>Main!P73*Mask!R$6</f>
        <v>0</v>
      </c>
      <c r="AD78" s="35">
        <f>Main!Q73*Mask!S$6</f>
        <v>0</v>
      </c>
      <c r="AE78" s="35">
        <f>Main!R73*Mask!T$6</f>
        <v>0</v>
      </c>
      <c r="AF78" s="35">
        <f>Main!S73*Mask!U$6</f>
        <v>0</v>
      </c>
      <c r="AG78" s="35">
        <f>Main!T73*Mask!V$6</f>
        <v>0</v>
      </c>
      <c r="AH78" s="35">
        <f>Main!U73*Mask!W$6</f>
        <v>0</v>
      </c>
      <c r="AI78" s="35">
        <f>Main!V73*Mask!X$6</f>
        <v>0</v>
      </c>
      <c r="AJ78" s="35">
        <f>Main!W73*Mask!Y$6</f>
        <v>0</v>
      </c>
      <c r="AK78" s="35">
        <f>Main!X73*Mask!Z$6</f>
        <v>0</v>
      </c>
      <c r="AL78" s="35">
        <f>Main!Y73*Mask!AA$6</f>
        <v>0</v>
      </c>
      <c r="AM78" s="35">
        <f>Main!Z73*Mask!AB$6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25</v>
      </c>
      <c r="M79" s="6">
        <f t="shared" si="8"/>
        <v>31.876303009943502</v>
      </c>
      <c r="N79" s="6" t="str">
        <f>Main!$A74&amp;Main!$B74</f>
        <v/>
      </c>
      <c r="O79" s="133">
        <f t="shared" si="9"/>
        <v>0</v>
      </c>
      <c r="P79" s="138">
        <f t="shared" si="10"/>
        <v>29</v>
      </c>
      <c r="Q79" s="138" t="str">
        <f ca="1">IF(Main!$AY74&lt;&gt;"#",$P79-Main!$AY74,"#")</f>
        <v>#</v>
      </c>
      <c r="R79" s="35">
        <f>Main!E74*Mask!G$6</f>
        <v>0</v>
      </c>
      <c r="S79" s="35">
        <f>Main!F74*Mask!H$6</f>
        <v>0</v>
      </c>
      <c r="T79" s="35">
        <f>Main!G74*Mask!I$6</f>
        <v>0</v>
      </c>
      <c r="U79" s="35">
        <f>Main!H74*Mask!J$6</f>
        <v>0</v>
      </c>
      <c r="V79" s="35">
        <f>Main!I74*Mask!K$6</f>
        <v>0</v>
      </c>
      <c r="W79" s="35">
        <f>Main!J74*Mask!L$6</f>
        <v>0</v>
      </c>
      <c r="X79" s="35">
        <f>Main!K74*Mask!M$6</f>
        <v>0</v>
      </c>
      <c r="Y79" s="35">
        <f>Main!L74*Mask!N$6</f>
        <v>0</v>
      </c>
      <c r="Z79" s="35">
        <f>Main!M74*Mask!O$6</f>
        <v>0</v>
      </c>
      <c r="AA79" s="35">
        <f>Main!N74*Mask!P$6</f>
        <v>0</v>
      </c>
      <c r="AB79" s="35">
        <f>Main!O74*Mask!Q$6</f>
        <v>0</v>
      </c>
      <c r="AC79" s="35">
        <f>Main!P74*Mask!R$6</f>
        <v>0</v>
      </c>
      <c r="AD79" s="35">
        <f>Main!Q74*Mask!S$6</f>
        <v>0</v>
      </c>
      <c r="AE79" s="35">
        <f>Main!R74*Mask!T$6</f>
        <v>0</v>
      </c>
      <c r="AF79" s="35">
        <f>Main!S74*Mask!U$6</f>
        <v>0</v>
      </c>
      <c r="AG79" s="35">
        <f>Main!T74*Mask!V$6</f>
        <v>0</v>
      </c>
      <c r="AH79" s="35">
        <f>Main!U74*Mask!W$6</f>
        <v>0</v>
      </c>
      <c r="AI79" s="35">
        <f>Main!V74*Mask!X$6</f>
        <v>0</v>
      </c>
      <c r="AJ79" s="35">
        <f>Main!W74*Mask!Y$6</f>
        <v>0</v>
      </c>
      <c r="AK79" s="35">
        <f>Main!X74*Mask!Z$6</f>
        <v>0</v>
      </c>
      <c r="AL79" s="35">
        <f>Main!Y74*Mask!AA$6</f>
        <v>0</v>
      </c>
      <c r="AM79" s="35">
        <f>Main!Z74*Mask!AB$6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22</v>
      </c>
      <c r="M80" s="6">
        <f t="shared" si="8"/>
        <v>28.051146648750283</v>
      </c>
      <c r="N80" s="6" t="str">
        <f>Main!$A75&amp;Main!$B75</f>
        <v/>
      </c>
      <c r="O80" s="133">
        <f t="shared" si="9"/>
        <v>0</v>
      </c>
      <c r="P80" s="138">
        <f t="shared" si="10"/>
        <v>29</v>
      </c>
      <c r="Q80" s="138" t="str">
        <f ca="1">IF(Main!$AY75&lt;&gt;"#",$P80-Main!$AY75,"#")</f>
        <v>#</v>
      </c>
      <c r="R80" s="35">
        <f>Main!E75*Mask!G$6</f>
        <v>0</v>
      </c>
      <c r="S80" s="35">
        <f>Main!F75*Mask!H$6</f>
        <v>0</v>
      </c>
      <c r="T80" s="35">
        <f>Main!G75*Mask!I$6</f>
        <v>0</v>
      </c>
      <c r="U80" s="35">
        <f>Main!H75*Mask!J$6</f>
        <v>0</v>
      </c>
      <c r="V80" s="35">
        <f>Main!I75*Mask!K$6</f>
        <v>0</v>
      </c>
      <c r="W80" s="35">
        <f>Main!J75*Mask!L$6</f>
        <v>0</v>
      </c>
      <c r="X80" s="35">
        <f>Main!K75*Mask!M$6</f>
        <v>0</v>
      </c>
      <c r="Y80" s="35">
        <f>Main!L75*Mask!N$6</f>
        <v>0</v>
      </c>
      <c r="Z80" s="35">
        <f>Main!M75*Mask!O$6</f>
        <v>0</v>
      </c>
      <c r="AA80" s="35">
        <f>Main!N75*Mask!P$6</f>
        <v>0</v>
      </c>
      <c r="AB80" s="35">
        <f>Main!O75*Mask!Q$6</f>
        <v>0</v>
      </c>
      <c r="AC80" s="35">
        <f>Main!P75*Mask!R$6</f>
        <v>0</v>
      </c>
      <c r="AD80" s="35">
        <f>Main!Q75*Mask!S$6</f>
        <v>0</v>
      </c>
      <c r="AE80" s="35">
        <f>Main!R75*Mask!T$6</f>
        <v>0</v>
      </c>
      <c r="AF80" s="35">
        <f>Main!S75*Mask!U$6</f>
        <v>0</v>
      </c>
      <c r="AG80" s="35">
        <f>Main!T75*Mask!V$6</f>
        <v>0</v>
      </c>
      <c r="AH80" s="35">
        <f>Main!U75*Mask!W$6</f>
        <v>0</v>
      </c>
      <c r="AI80" s="35">
        <f>Main!V75*Mask!X$6</f>
        <v>0</v>
      </c>
      <c r="AJ80" s="35">
        <f>Main!W75*Mask!Y$6</f>
        <v>0</v>
      </c>
      <c r="AK80" s="35">
        <f>Main!X75*Mask!Z$6</f>
        <v>0</v>
      </c>
      <c r="AL80" s="35">
        <f>Main!Y75*Mask!AA$6</f>
        <v>0</v>
      </c>
      <c r="AM80" s="35">
        <f>Main!Z75*Mask!AB$6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8"/>
        <v>0</v>
      </c>
      <c r="N81" s="6" t="str">
        <f>Main!$A76&amp;Main!$B76</f>
        <v/>
      </c>
      <c r="O81" s="133">
        <f t="shared" si="9"/>
        <v>0</v>
      </c>
      <c r="P81" s="138">
        <f t="shared" si="10"/>
        <v>29</v>
      </c>
      <c r="Q81" s="138" t="str">
        <f ca="1">IF(Main!$AY76&lt;&gt;"#",$P81-Main!$AY76,"#")</f>
        <v>#</v>
      </c>
      <c r="R81" s="35">
        <f>Main!E76*Mask!G$6</f>
        <v>0</v>
      </c>
      <c r="S81" s="35">
        <f>Main!F76*Mask!H$6</f>
        <v>0</v>
      </c>
      <c r="T81" s="35">
        <f>Main!G76*Mask!I$6</f>
        <v>0</v>
      </c>
      <c r="U81" s="35">
        <f>Main!H76*Mask!J$6</f>
        <v>0</v>
      </c>
      <c r="V81" s="35">
        <f>Main!I76*Mask!K$6</f>
        <v>0</v>
      </c>
      <c r="W81" s="35">
        <f>Main!J76*Mask!L$6</f>
        <v>0</v>
      </c>
      <c r="X81" s="35">
        <f>Main!K76*Mask!M$6</f>
        <v>0</v>
      </c>
      <c r="Y81" s="35">
        <f>Main!L76*Mask!N$6</f>
        <v>0</v>
      </c>
      <c r="Z81" s="35">
        <f>Main!M76*Mask!O$6</f>
        <v>0</v>
      </c>
      <c r="AA81" s="35">
        <f>Main!N76*Mask!P$6</f>
        <v>0</v>
      </c>
      <c r="AB81" s="35">
        <f>Main!O76*Mask!Q$6</f>
        <v>0</v>
      </c>
      <c r="AC81" s="35">
        <f>Main!P76*Mask!R$6</f>
        <v>0</v>
      </c>
      <c r="AD81" s="35">
        <f>Main!Q76*Mask!S$6</f>
        <v>0</v>
      </c>
      <c r="AE81" s="35">
        <f>Main!R76*Mask!T$6</f>
        <v>0</v>
      </c>
      <c r="AF81" s="35">
        <f>Main!S76*Mask!U$6</f>
        <v>0</v>
      </c>
      <c r="AG81" s="35">
        <f>Main!T76*Mask!V$6</f>
        <v>0</v>
      </c>
      <c r="AH81" s="35">
        <f>Main!U76*Mask!W$6</f>
        <v>0</v>
      </c>
      <c r="AI81" s="35">
        <f>Main!V76*Mask!X$6</f>
        <v>0</v>
      </c>
      <c r="AJ81" s="35">
        <f>Main!W76*Mask!Y$6</f>
        <v>0</v>
      </c>
      <c r="AK81" s="35">
        <f>Main!X76*Mask!Z$6</f>
        <v>0</v>
      </c>
      <c r="AL81" s="35">
        <f>Main!Y76*Mask!AA$6</f>
        <v>0</v>
      </c>
      <c r="AM81" s="35">
        <f>Main!Z76*Mask!AB$6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8"/>
        <v>0</v>
      </c>
      <c r="N82" s="6" t="str">
        <f>Main!$A77&amp;Main!$B77</f>
        <v/>
      </c>
      <c r="O82" s="133">
        <f t="shared" si="9"/>
        <v>0</v>
      </c>
      <c r="P82" s="138">
        <f t="shared" si="10"/>
        <v>29</v>
      </c>
      <c r="Q82" s="138" t="str">
        <f ca="1">IF(Main!$AY77&lt;&gt;"#",$P82-Main!$AY77,"#")</f>
        <v>#</v>
      </c>
      <c r="R82" s="35">
        <f>Main!E77*Mask!G$6</f>
        <v>0</v>
      </c>
      <c r="S82" s="35">
        <f>Main!F77*Mask!H$6</f>
        <v>0</v>
      </c>
      <c r="T82" s="35">
        <f>Main!G77*Mask!I$6</f>
        <v>0</v>
      </c>
      <c r="U82" s="35">
        <f>Main!H77*Mask!J$6</f>
        <v>0</v>
      </c>
      <c r="V82" s="35">
        <f>Main!I77*Mask!K$6</f>
        <v>0</v>
      </c>
      <c r="W82" s="35">
        <f>Main!J77*Mask!L$6</f>
        <v>0</v>
      </c>
      <c r="X82" s="35">
        <f>Main!K77*Mask!M$6</f>
        <v>0</v>
      </c>
      <c r="Y82" s="35">
        <f>Main!L77*Mask!N$6</f>
        <v>0</v>
      </c>
      <c r="Z82" s="35">
        <f>Main!M77*Mask!O$6</f>
        <v>0</v>
      </c>
      <c r="AA82" s="35">
        <f>Main!N77*Mask!P$6</f>
        <v>0</v>
      </c>
      <c r="AB82" s="35">
        <f>Main!O77*Mask!Q$6</f>
        <v>0</v>
      </c>
      <c r="AC82" s="35">
        <f>Main!P77*Mask!R$6</f>
        <v>0</v>
      </c>
      <c r="AD82" s="35">
        <f>Main!Q77*Mask!S$6</f>
        <v>0</v>
      </c>
      <c r="AE82" s="35">
        <f>Main!R77*Mask!T$6</f>
        <v>0</v>
      </c>
      <c r="AF82" s="35">
        <f>Main!S77*Mask!U$6</f>
        <v>0</v>
      </c>
      <c r="AG82" s="35">
        <f>Main!T77*Mask!V$6</f>
        <v>0</v>
      </c>
      <c r="AH82" s="35">
        <f>Main!U77*Mask!W$6</f>
        <v>0</v>
      </c>
      <c r="AI82" s="35">
        <f>Main!V77*Mask!X$6</f>
        <v>0</v>
      </c>
      <c r="AJ82" s="35">
        <f>Main!W77*Mask!Y$6</f>
        <v>0</v>
      </c>
      <c r="AK82" s="35">
        <f>Main!X77*Mask!Z$6</f>
        <v>0</v>
      </c>
      <c r="AL82" s="35">
        <f>Main!Y77*Mask!AA$6</f>
        <v>0</v>
      </c>
      <c r="AM82" s="35">
        <f>Main!Z77*Mask!AB$6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8"/>
        <v>0</v>
      </c>
      <c r="N83" s="6" t="str">
        <f>Main!$A78&amp;Main!$B78</f>
        <v/>
      </c>
      <c r="O83" s="133">
        <f t="shared" si="9"/>
        <v>0</v>
      </c>
      <c r="P83" s="138">
        <f t="shared" si="10"/>
        <v>29</v>
      </c>
      <c r="Q83" s="138" t="str">
        <f ca="1">IF(Main!$AY78&lt;&gt;"#",$P83-Main!$AY78,"#")</f>
        <v>#</v>
      </c>
      <c r="R83" s="35">
        <f>Main!E78*Mask!G$6</f>
        <v>0</v>
      </c>
      <c r="S83" s="35">
        <f>Main!F78*Mask!H$6</f>
        <v>0</v>
      </c>
      <c r="T83" s="35">
        <f>Main!G78*Mask!I$6</f>
        <v>0</v>
      </c>
      <c r="U83" s="35">
        <f>Main!H78*Mask!J$6</f>
        <v>0</v>
      </c>
      <c r="V83" s="35">
        <f>Main!I78*Mask!K$6</f>
        <v>0</v>
      </c>
      <c r="W83" s="35">
        <f>Main!J78*Mask!L$6</f>
        <v>0</v>
      </c>
      <c r="X83" s="35">
        <f>Main!K78*Mask!M$6</f>
        <v>0</v>
      </c>
      <c r="Y83" s="35">
        <f>Main!L78*Mask!N$6</f>
        <v>0</v>
      </c>
      <c r="Z83" s="35">
        <f>Main!M78*Mask!O$6</f>
        <v>0</v>
      </c>
      <c r="AA83" s="35">
        <f>Main!N78*Mask!P$6</f>
        <v>0</v>
      </c>
      <c r="AB83" s="35">
        <f>Main!O78*Mask!Q$6</f>
        <v>0</v>
      </c>
      <c r="AC83" s="35">
        <f>Main!P78*Mask!R$6</f>
        <v>0</v>
      </c>
      <c r="AD83" s="35">
        <f>Main!Q78*Mask!S$6</f>
        <v>0</v>
      </c>
      <c r="AE83" s="35">
        <f>Main!R78*Mask!T$6</f>
        <v>0</v>
      </c>
      <c r="AF83" s="35">
        <f>Main!S78*Mask!U$6</f>
        <v>0</v>
      </c>
      <c r="AG83" s="35">
        <f>Main!T78*Mask!V$6</f>
        <v>0</v>
      </c>
      <c r="AH83" s="35">
        <f>Main!U78*Mask!W$6</f>
        <v>0</v>
      </c>
      <c r="AI83" s="35">
        <f>Main!V78*Mask!X$6</f>
        <v>0</v>
      </c>
      <c r="AJ83" s="35">
        <f>Main!W78*Mask!Y$6</f>
        <v>0</v>
      </c>
      <c r="AK83" s="35">
        <f>Main!X78*Mask!Z$6</f>
        <v>0</v>
      </c>
      <c r="AL83" s="35">
        <f>Main!Y78*Mask!AA$6</f>
        <v>0</v>
      </c>
      <c r="AM83" s="35">
        <f>Main!Z78*Mask!AB$6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8"/>
        <v>0</v>
      </c>
      <c r="N84" s="6" t="str">
        <f>Main!$A79&amp;Main!$B79</f>
        <v/>
      </c>
      <c r="O84" s="133">
        <f t="shared" si="9"/>
        <v>0</v>
      </c>
      <c r="P84" s="138">
        <f t="shared" si="10"/>
        <v>29</v>
      </c>
      <c r="Q84" s="138" t="str">
        <f ca="1">IF(Main!$AY79&lt;&gt;"#",$P84-Main!$AY79,"#")</f>
        <v>#</v>
      </c>
      <c r="R84" s="35">
        <f>Main!E79*Mask!G$6</f>
        <v>0</v>
      </c>
      <c r="S84" s="35">
        <f>Main!F79*Mask!H$6</f>
        <v>0</v>
      </c>
      <c r="T84" s="35">
        <f>Main!G79*Mask!I$6</f>
        <v>0</v>
      </c>
      <c r="U84" s="35">
        <f>Main!H79*Mask!J$6</f>
        <v>0</v>
      </c>
      <c r="V84" s="35">
        <f>Main!I79*Mask!K$6</f>
        <v>0</v>
      </c>
      <c r="W84" s="35">
        <f>Main!J79*Mask!L$6</f>
        <v>0</v>
      </c>
      <c r="X84" s="35">
        <f>Main!K79*Mask!M$6</f>
        <v>0</v>
      </c>
      <c r="Y84" s="35">
        <f>Main!L79*Mask!N$6</f>
        <v>0</v>
      </c>
      <c r="Z84" s="35">
        <f>Main!M79*Mask!O$6</f>
        <v>0</v>
      </c>
      <c r="AA84" s="35">
        <f>Main!N79*Mask!P$6</f>
        <v>0</v>
      </c>
      <c r="AB84" s="35">
        <f>Main!O79*Mask!Q$6</f>
        <v>0</v>
      </c>
      <c r="AC84" s="35">
        <f>Main!P79*Mask!R$6</f>
        <v>0</v>
      </c>
      <c r="AD84" s="35">
        <f>Main!Q79*Mask!S$6</f>
        <v>0</v>
      </c>
      <c r="AE84" s="35">
        <f>Main!R79*Mask!T$6</f>
        <v>0</v>
      </c>
      <c r="AF84" s="35">
        <f>Main!S79*Mask!U$6</f>
        <v>0</v>
      </c>
      <c r="AG84" s="35">
        <f>Main!T79*Mask!V$6</f>
        <v>0</v>
      </c>
      <c r="AH84" s="35">
        <f>Main!U79*Mask!W$6</f>
        <v>0</v>
      </c>
      <c r="AI84" s="35">
        <f>Main!V79*Mask!X$6</f>
        <v>0</v>
      </c>
      <c r="AJ84" s="35">
        <f>Main!W79*Mask!Y$6</f>
        <v>0</v>
      </c>
      <c r="AK84" s="35">
        <f>Main!X79*Mask!Z$6</f>
        <v>0</v>
      </c>
      <c r="AL84" s="35">
        <f>Main!Y79*Mask!AA$6</f>
        <v>0</v>
      </c>
      <c r="AM84" s="35">
        <f>Main!Z79*Mask!AB$6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8"/>
        <v>0</v>
      </c>
      <c r="N85" s="6" t="str">
        <f>Main!$A80&amp;Main!$B80</f>
        <v/>
      </c>
      <c r="O85" s="133">
        <f t="shared" si="9"/>
        <v>0</v>
      </c>
      <c r="P85" s="138">
        <f t="shared" si="10"/>
        <v>29</v>
      </c>
      <c r="Q85" s="138" t="str">
        <f ca="1">IF(Main!$AY80&lt;&gt;"#",$P85-Main!$AY80,"#")</f>
        <v>#</v>
      </c>
      <c r="R85" s="35">
        <f>Main!E80*Mask!G$6</f>
        <v>0</v>
      </c>
      <c r="S85" s="35">
        <f>Main!F80*Mask!H$6</f>
        <v>0</v>
      </c>
      <c r="T85" s="35">
        <f>Main!G80*Mask!I$6</f>
        <v>0</v>
      </c>
      <c r="U85" s="35">
        <f>Main!H80*Mask!J$6</f>
        <v>0</v>
      </c>
      <c r="V85" s="35">
        <f>Main!I80*Mask!K$6</f>
        <v>0</v>
      </c>
      <c r="W85" s="35">
        <f>Main!J80*Mask!L$6</f>
        <v>0</v>
      </c>
      <c r="X85" s="35">
        <f>Main!K80*Mask!M$6</f>
        <v>0</v>
      </c>
      <c r="Y85" s="35">
        <f>Main!L80*Mask!N$6</f>
        <v>0</v>
      </c>
      <c r="Z85" s="35">
        <f>Main!M80*Mask!O$6</f>
        <v>0</v>
      </c>
      <c r="AA85" s="35">
        <f>Main!N80*Mask!P$6</f>
        <v>0</v>
      </c>
      <c r="AB85" s="35">
        <f>Main!O80*Mask!Q$6</f>
        <v>0</v>
      </c>
      <c r="AC85" s="35">
        <f>Main!P80*Mask!R$6</f>
        <v>0</v>
      </c>
      <c r="AD85" s="35">
        <f>Main!Q80*Mask!S$6</f>
        <v>0</v>
      </c>
      <c r="AE85" s="35">
        <f>Main!R80*Mask!T$6</f>
        <v>0</v>
      </c>
      <c r="AF85" s="35">
        <f>Main!S80*Mask!U$6</f>
        <v>0</v>
      </c>
      <c r="AG85" s="35">
        <f>Main!T80*Mask!V$6</f>
        <v>0</v>
      </c>
      <c r="AH85" s="35">
        <f>Main!U80*Mask!W$6</f>
        <v>0</v>
      </c>
      <c r="AI85" s="35">
        <f>Main!V80*Mask!X$6</f>
        <v>0</v>
      </c>
      <c r="AJ85" s="35">
        <f>Main!W80*Mask!Y$6</f>
        <v>0</v>
      </c>
      <c r="AK85" s="35">
        <f>Main!X80*Mask!Z$6</f>
        <v>0</v>
      </c>
      <c r="AL85" s="35">
        <f>Main!Y80*Mask!AA$6</f>
        <v>0</v>
      </c>
      <c r="AM85" s="35">
        <f>Main!Z80*Mask!AB$6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8"/>
        <v>0</v>
      </c>
      <c r="N86" s="6" t="str">
        <f>Main!$A81&amp;Main!$B81</f>
        <v/>
      </c>
      <c r="O86" s="133">
        <f t="shared" si="9"/>
        <v>0</v>
      </c>
      <c r="P86" s="138">
        <f t="shared" si="10"/>
        <v>29</v>
      </c>
      <c r="Q86" s="138" t="str">
        <f ca="1">IF(Main!$AY81&lt;&gt;"#",$P86-Main!$AY81,"#")</f>
        <v>#</v>
      </c>
      <c r="R86" s="35">
        <f>Main!E81*Mask!G$6</f>
        <v>0</v>
      </c>
      <c r="S86" s="35">
        <f>Main!F81*Mask!H$6</f>
        <v>0</v>
      </c>
      <c r="T86" s="35">
        <f>Main!G81*Mask!I$6</f>
        <v>0</v>
      </c>
      <c r="U86" s="35">
        <f>Main!H81*Mask!J$6</f>
        <v>0</v>
      </c>
      <c r="V86" s="35">
        <f>Main!I81*Mask!K$6</f>
        <v>0</v>
      </c>
      <c r="W86" s="35">
        <f>Main!J81*Mask!L$6</f>
        <v>0</v>
      </c>
      <c r="X86" s="35">
        <f>Main!K81*Mask!M$6</f>
        <v>0</v>
      </c>
      <c r="Y86" s="35">
        <f>Main!L81*Mask!N$6</f>
        <v>0</v>
      </c>
      <c r="Z86" s="35">
        <f>Main!M81*Mask!O$6</f>
        <v>0</v>
      </c>
      <c r="AA86" s="35">
        <f>Main!N81*Mask!P$6</f>
        <v>0</v>
      </c>
      <c r="AB86" s="35">
        <f>Main!O81*Mask!Q$6</f>
        <v>0</v>
      </c>
      <c r="AC86" s="35">
        <f>Main!P81*Mask!R$6</f>
        <v>0</v>
      </c>
      <c r="AD86" s="35">
        <f>Main!Q81*Mask!S$6</f>
        <v>0</v>
      </c>
      <c r="AE86" s="35">
        <f>Main!R81*Mask!T$6</f>
        <v>0</v>
      </c>
      <c r="AF86" s="35">
        <f>Main!S81*Mask!U$6</f>
        <v>0</v>
      </c>
      <c r="AG86" s="35">
        <f>Main!T81*Mask!V$6</f>
        <v>0</v>
      </c>
      <c r="AH86" s="35">
        <f>Main!U81*Mask!W$6</f>
        <v>0</v>
      </c>
      <c r="AI86" s="35">
        <f>Main!V81*Mask!X$6</f>
        <v>0</v>
      </c>
      <c r="AJ86" s="35">
        <f>Main!W81*Mask!Y$6</f>
        <v>0</v>
      </c>
      <c r="AK86" s="35">
        <f>Main!X81*Mask!Z$6</f>
        <v>0</v>
      </c>
      <c r="AL86" s="35">
        <f>Main!Y81*Mask!AA$6</f>
        <v>0</v>
      </c>
      <c r="AM86" s="35">
        <f>Main!Z81*Mask!AB$6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8"/>
        <v>0</v>
      </c>
      <c r="N87" s="6" t="str">
        <f>Main!$A82&amp;Main!$B82</f>
        <v/>
      </c>
      <c r="O87" s="133">
        <f t="shared" si="9"/>
        <v>0</v>
      </c>
      <c r="P87" s="138">
        <f t="shared" si="10"/>
        <v>29</v>
      </c>
      <c r="Q87" s="138" t="str">
        <f ca="1">IF(Main!$AY82&lt;&gt;"#",$P87-Main!$AY82,"#")</f>
        <v>#</v>
      </c>
      <c r="R87" s="35">
        <f>Main!E82*Mask!G$6</f>
        <v>0</v>
      </c>
      <c r="S87" s="35">
        <f>Main!F82*Mask!H$6</f>
        <v>0</v>
      </c>
      <c r="T87" s="35">
        <f>Main!G82*Mask!I$6</f>
        <v>0</v>
      </c>
      <c r="U87" s="35">
        <f>Main!H82*Mask!J$6</f>
        <v>0</v>
      </c>
      <c r="V87" s="35">
        <f>Main!I82*Mask!K$6</f>
        <v>0</v>
      </c>
      <c r="W87" s="35">
        <f>Main!J82*Mask!L$6</f>
        <v>0</v>
      </c>
      <c r="X87" s="35">
        <f>Main!K82*Mask!M$6</f>
        <v>0</v>
      </c>
      <c r="Y87" s="35">
        <f>Main!L82*Mask!N$6</f>
        <v>0</v>
      </c>
      <c r="Z87" s="35">
        <f>Main!M82*Mask!O$6</f>
        <v>0</v>
      </c>
      <c r="AA87" s="35">
        <f>Main!N82*Mask!P$6</f>
        <v>0</v>
      </c>
      <c r="AB87" s="35">
        <f>Main!O82*Mask!Q$6</f>
        <v>0</v>
      </c>
      <c r="AC87" s="35">
        <f>Main!P82*Mask!R$6</f>
        <v>0</v>
      </c>
      <c r="AD87" s="35">
        <f>Main!Q82*Mask!S$6</f>
        <v>0</v>
      </c>
      <c r="AE87" s="35">
        <f>Main!R82*Mask!T$6</f>
        <v>0</v>
      </c>
      <c r="AF87" s="35">
        <f>Main!S82*Mask!U$6</f>
        <v>0</v>
      </c>
      <c r="AG87" s="35">
        <f>Main!T82*Mask!V$6</f>
        <v>0</v>
      </c>
      <c r="AH87" s="35">
        <f>Main!U82*Mask!W$6</f>
        <v>0</v>
      </c>
      <c r="AI87" s="35">
        <f>Main!V82*Mask!X$6</f>
        <v>0</v>
      </c>
      <c r="AJ87" s="35">
        <f>Main!W82*Mask!Y$6</f>
        <v>0</v>
      </c>
      <c r="AK87" s="35">
        <f>Main!X82*Mask!Z$6</f>
        <v>0</v>
      </c>
      <c r="AL87" s="35">
        <f>Main!Y82*Mask!AA$6</f>
        <v>0</v>
      </c>
      <c r="AM87" s="35">
        <f>Main!Z82*Mask!AB$6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8"/>
        <v>0</v>
      </c>
      <c r="N88" s="6" t="str">
        <f>Main!$A83&amp;Main!$B83</f>
        <v/>
      </c>
      <c r="O88" s="133">
        <f t="shared" si="9"/>
        <v>0</v>
      </c>
      <c r="P88" s="138">
        <f t="shared" si="10"/>
        <v>29</v>
      </c>
      <c r="Q88" s="138" t="str">
        <f ca="1">IF(Main!$AY83&lt;&gt;"#",$P88-Main!$AY83,"#")</f>
        <v>#</v>
      </c>
      <c r="R88" s="35">
        <f>Main!E83*Mask!G$6</f>
        <v>0</v>
      </c>
      <c r="S88" s="35">
        <f>Main!F83*Mask!H$6</f>
        <v>0</v>
      </c>
      <c r="T88" s="35">
        <f>Main!G83*Mask!I$6</f>
        <v>0</v>
      </c>
      <c r="U88" s="35">
        <f>Main!H83*Mask!J$6</f>
        <v>0</v>
      </c>
      <c r="V88" s="35">
        <f>Main!I83*Mask!K$6</f>
        <v>0</v>
      </c>
      <c r="W88" s="35">
        <f>Main!J83*Mask!L$6</f>
        <v>0</v>
      </c>
      <c r="X88" s="35">
        <f>Main!K83*Mask!M$6</f>
        <v>0</v>
      </c>
      <c r="Y88" s="35">
        <f>Main!L83*Mask!N$6</f>
        <v>0</v>
      </c>
      <c r="Z88" s="35">
        <f>Main!M83*Mask!O$6</f>
        <v>0</v>
      </c>
      <c r="AA88" s="35">
        <f>Main!N83*Mask!P$6</f>
        <v>0</v>
      </c>
      <c r="AB88" s="35">
        <f>Main!O83*Mask!Q$6</f>
        <v>0</v>
      </c>
      <c r="AC88" s="35">
        <f>Main!P83*Mask!R$6</f>
        <v>0</v>
      </c>
      <c r="AD88" s="35">
        <f>Main!Q83*Mask!S$6</f>
        <v>0</v>
      </c>
      <c r="AE88" s="35">
        <f>Main!R83*Mask!T$6</f>
        <v>0</v>
      </c>
      <c r="AF88" s="35">
        <f>Main!S83*Mask!U$6</f>
        <v>0</v>
      </c>
      <c r="AG88" s="35">
        <f>Main!T83*Mask!V$6</f>
        <v>0</v>
      </c>
      <c r="AH88" s="35">
        <f>Main!U83*Mask!W$6</f>
        <v>0</v>
      </c>
      <c r="AI88" s="35">
        <f>Main!V83*Mask!X$6</f>
        <v>0</v>
      </c>
      <c r="AJ88" s="35">
        <f>Main!W83*Mask!Y$6</f>
        <v>0</v>
      </c>
      <c r="AK88" s="35">
        <f>Main!X83*Mask!Z$6</f>
        <v>0</v>
      </c>
      <c r="AL88" s="35">
        <f>Main!Y83*Mask!AA$6</f>
        <v>0</v>
      </c>
      <c r="AM88" s="35">
        <f>Main!Z83*Mask!AB$6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8"/>
        <v>0</v>
      </c>
      <c r="N89" s="6" t="str">
        <f>Main!$A84&amp;Main!$B84</f>
        <v/>
      </c>
      <c r="O89" s="133">
        <f t="shared" si="9"/>
        <v>0</v>
      </c>
      <c r="P89" s="138">
        <f t="shared" si="10"/>
        <v>29</v>
      </c>
      <c r="Q89" s="138" t="str">
        <f ca="1">IF(Main!$AY84&lt;&gt;"#",$P89-Main!$AY84,"#")</f>
        <v>#</v>
      </c>
      <c r="R89" s="35">
        <f>Main!E84*Mask!G$6</f>
        <v>0</v>
      </c>
      <c r="S89" s="35">
        <f>Main!F84*Mask!H$6</f>
        <v>0</v>
      </c>
      <c r="T89" s="35">
        <f>Main!G84*Mask!I$6</f>
        <v>0</v>
      </c>
      <c r="U89" s="35">
        <f>Main!H84*Mask!J$6</f>
        <v>0</v>
      </c>
      <c r="V89" s="35">
        <f>Main!I84*Mask!K$6</f>
        <v>0</v>
      </c>
      <c r="W89" s="35">
        <f>Main!J84*Mask!L$6</f>
        <v>0</v>
      </c>
      <c r="X89" s="35">
        <f>Main!K84*Mask!M$6</f>
        <v>0</v>
      </c>
      <c r="Y89" s="35">
        <f>Main!L84*Mask!N$6</f>
        <v>0</v>
      </c>
      <c r="Z89" s="35">
        <f>Main!M84*Mask!O$6</f>
        <v>0</v>
      </c>
      <c r="AA89" s="35">
        <f>Main!N84*Mask!P$6</f>
        <v>0</v>
      </c>
      <c r="AB89" s="35">
        <f>Main!O84*Mask!Q$6</f>
        <v>0</v>
      </c>
      <c r="AC89" s="35">
        <f>Main!P84*Mask!R$6</f>
        <v>0</v>
      </c>
      <c r="AD89" s="35">
        <f>Main!Q84*Mask!S$6</f>
        <v>0</v>
      </c>
      <c r="AE89" s="35">
        <f>Main!R84*Mask!T$6</f>
        <v>0</v>
      </c>
      <c r="AF89" s="35">
        <f>Main!S84*Mask!U$6</f>
        <v>0</v>
      </c>
      <c r="AG89" s="35">
        <f>Main!T84*Mask!V$6</f>
        <v>0</v>
      </c>
      <c r="AH89" s="35">
        <f>Main!U84*Mask!W$6</f>
        <v>0</v>
      </c>
      <c r="AI89" s="35">
        <f>Main!V84*Mask!X$6</f>
        <v>0</v>
      </c>
      <c r="AJ89" s="35">
        <f>Main!W84*Mask!Y$6</f>
        <v>0</v>
      </c>
      <c r="AK89" s="35">
        <f>Main!X84*Mask!Z$6</f>
        <v>0</v>
      </c>
      <c r="AL89" s="35">
        <f>Main!Y84*Mask!AA$6</f>
        <v>0</v>
      </c>
      <c r="AM89" s="35">
        <f>Main!Z84*Mask!AB$6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8"/>
        <v>0</v>
      </c>
      <c r="N90" s="6" t="str">
        <f>Main!$A85&amp;Main!$B85</f>
        <v/>
      </c>
      <c r="O90" s="133">
        <f t="shared" si="9"/>
        <v>0</v>
      </c>
      <c r="P90" s="138">
        <f t="shared" si="10"/>
        <v>29</v>
      </c>
      <c r="Q90" s="138" t="str">
        <f ca="1">IF(Main!$AY85&lt;&gt;"#",$P90-Main!$AY85,"#")</f>
        <v>#</v>
      </c>
      <c r="R90" s="35">
        <f>Main!E85*Mask!G$6</f>
        <v>0</v>
      </c>
      <c r="S90" s="35">
        <f>Main!F85*Mask!H$6</f>
        <v>0</v>
      </c>
      <c r="T90" s="35">
        <f>Main!G85*Mask!I$6</f>
        <v>0</v>
      </c>
      <c r="U90" s="35">
        <f>Main!H85*Mask!J$6</f>
        <v>0</v>
      </c>
      <c r="V90" s="35">
        <f>Main!I85*Mask!K$6</f>
        <v>0</v>
      </c>
      <c r="W90" s="35">
        <f>Main!J85*Mask!L$6</f>
        <v>0</v>
      </c>
      <c r="X90" s="35">
        <f>Main!K85*Mask!M$6</f>
        <v>0</v>
      </c>
      <c r="Y90" s="35">
        <f>Main!L85*Mask!N$6</f>
        <v>0</v>
      </c>
      <c r="Z90" s="35">
        <f>Main!M85*Mask!O$6</f>
        <v>0</v>
      </c>
      <c r="AA90" s="35">
        <f>Main!N85*Mask!P$6</f>
        <v>0</v>
      </c>
      <c r="AB90" s="35">
        <f>Main!O85*Mask!Q$6</f>
        <v>0</v>
      </c>
      <c r="AC90" s="35">
        <f>Main!P85*Mask!R$6</f>
        <v>0</v>
      </c>
      <c r="AD90" s="35">
        <f>Main!Q85*Mask!S$6</f>
        <v>0</v>
      </c>
      <c r="AE90" s="35">
        <f>Main!R85*Mask!T$6</f>
        <v>0</v>
      </c>
      <c r="AF90" s="35">
        <f>Main!S85*Mask!U$6</f>
        <v>0</v>
      </c>
      <c r="AG90" s="35">
        <f>Main!T85*Mask!V$6</f>
        <v>0</v>
      </c>
      <c r="AH90" s="35">
        <f>Main!U85*Mask!W$6</f>
        <v>0</v>
      </c>
      <c r="AI90" s="35">
        <f>Main!V85*Mask!X$6</f>
        <v>0</v>
      </c>
      <c r="AJ90" s="35">
        <f>Main!W85*Mask!Y$6</f>
        <v>0</v>
      </c>
      <c r="AK90" s="35">
        <f>Main!X85*Mask!Z$6</f>
        <v>0</v>
      </c>
      <c r="AL90" s="35">
        <f>Main!Y85*Mask!AA$6</f>
        <v>0</v>
      </c>
      <c r="AM90" s="35">
        <f>Main!Z85*Mask!AB$6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8"/>
        <v>0</v>
      </c>
      <c r="N91" s="6" t="str">
        <f>Main!$A86&amp;Main!$B86</f>
        <v/>
      </c>
      <c r="O91" s="133">
        <f t="shared" si="9"/>
        <v>0</v>
      </c>
      <c r="P91" s="138">
        <f t="shared" si="10"/>
        <v>29</v>
      </c>
      <c r="Q91" s="138" t="str">
        <f ca="1">IF(Main!$AY86&lt;&gt;"#",$P91-Main!$AY86,"#")</f>
        <v>#</v>
      </c>
      <c r="R91" s="35">
        <f>Main!E86*Mask!G$6</f>
        <v>0</v>
      </c>
      <c r="S91" s="35">
        <f>Main!F86*Mask!H$6</f>
        <v>0</v>
      </c>
      <c r="T91" s="35">
        <f>Main!G86*Mask!I$6</f>
        <v>0</v>
      </c>
      <c r="U91" s="35">
        <f>Main!H86*Mask!J$6</f>
        <v>0</v>
      </c>
      <c r="V91" s="35">
        <f>Main!I86*Mask!K$6</f>
        <v>0</v>
      </c>
      <c r="W91" s="35">
        <f>Main!J86*Mask!L$6</f>
        <v>0</v>
      </c>
      <c r="X91" s="35">
        <f>Main!K86*Mask!M$6</f>
        <v>0</v>
      </c>
      <c r="Y91" s="35">
        <f>Main!L86*Mask!N$6</f>
        <v>0</v>
      </c>
      <c r="Z91" s="35">
        <f>Main!M86*Mask!O$6</f>
        <v>0</v>
      </c>
      <c r="AA91" s="35">
        <f>Main!N86*Mask!P$6</f>
        <v>0</v>
      </c>
      <c r="AB91" s="35">
        <f>Main!O86*Mask!Q$6</f>
        <v>0</v>
      </c>
      <c r="AC91" s="35">
        <f>Main!P86*Mask!R$6</f>
        <v>0</v>
      </c>
      <c r="AD91" s="35">
        <f>Main!Q86*Mask!S$6</f>
        <v>0</v>
      </c>
      <c r="AE91" s="35">
        <f>Main!R86*Mask!T$6</f>
        <v>0</v>
      </c>
      <c r="AF91" s="35">
        <f>Main!S86*Mask!U$6</f>
        <v>0</v>
      </c>
      <c r="AG91" s="35">
        <f>Main!T86*Mask!V$6</f>
        <v>0</v>
      </c>
      <c r="AH91" s="35">
        <f>Main!U86*Mask!W$6</f>
        <v>0</v>
      </c>
      <c r="AI91" s="35">
        <f>Main!V86*Mask!X$6</f>
        <v>0</v>
      </c>
      <c r="AJ91" s="35">
        <f>Main!W86*Mask!Y$6</f>
        <v>0</v>
      </c>
      <c r="AK91" s="35">
        <f>Main!X86*Mask!Z$6</f>
        <v>0</v>
      </c>
      <c r="AL91" s="35">
        <f>Main!Y86*Mask!AA$6</f>
        <v>0</v>
      </c>
      <c r="AM91" s="35">
        <f>Main!Z86*Mask!AB$6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8"/>
        <v>0</v>
      </c>
      <c r="N92" s="6" t="str">
        <f>Main!$A87&amp;Main!$B87</f>
        <v/>
      </c>
      <c r="O92" s="133">
        <f t="shared" si="9"/>
        <v>0</v>
      </c>
      <c r="P92" s="138">
        <f t="shared" si="10"/>
        <v>29</v>
      </c>
      <c r="Q92" s="138" t="str">
        <f ca="1">IF(Main!$AY87&lt;&gt;"#",$P92-Main!$AY87,"#")</f>
        <v>#</v>
      </c>
      <c r="R92" s="35">
        <f>Main!E87*Mask!G$6</f>
        <v>0</v>
      </c>
      <c r="S92" s="35">
        <f>Main!F87*Mask!H$6</f>
        <v>0</v>
      </c>
      <c r="T92" s="35">
        <f>Main!G87*Mask!I$6</f>
        <v>0</v>
      </c>
      <c r="U92" s="35">
        <f>Main!H87*Mask!J$6</f>
        <v>0</v>
      </c>
      <c r="V92" s="35">
        <f>Main!I87*Mask!K$6</f>
        <v>0</v>
      </c>
      <c r="W92" s="35">
        <f>Main!J87*Mask!L$6</f>
        <v>0</v>
      </c>
      <c r="X92" s="35">
        <f>Main!K87*Mask!M$6</f>
        <v>0</v>
      </c>
      <c r="Y92" s="35">
        <f>Main!L87*Mask!N$6</f>
        <v>0</v>
      </c>
      <c r="Z92" s="35">
        <f>Main!M87*Mask!O$6</f>
        <v>0</v>
      </c>
      <c r="AA92" s="35">
        <f>Main!N87*Mask!P$6</f>
        <v>0</v>
      </c>
      <c r="AB92" s="35">
        <f>Main!O87*Mask!Q$6</f>
        <v>0</v>
      </c>
      <c r="AC92" s="35">
        <f>Main!P87*Mask!R$6</f>
        <v>0</v>
      </c>
      <c r="AD92" s="35">
        <f>Main!Q87*Mask!S$6</f>
        <v>0</v>
      </c>
      <c r="AE92" s="35">
        <f>Main!R87*Mask!T$6</f>
        <v>0</v>
      </c>
      <c r="AF92" s="35">
        <f>Main!S87*Mask!U$6</f>
        <v>0</v>
      </c>
      <c r="AG92" s="35">
        <f>Main!T87*Mask!V$6</f>
        <v>0</v>
      </c>
      <c r="AH92" s="35">
        <f>Main!U87*Mask!W$6</f>
        <v>0</v>
      </c>
      <c r="AI92" s="35">
        <f>Main!V87*Mask!X$6</f>
        <v>0</v>
      </c>
      <c r="AJ92" s="35">
        <f>Main!W87*Mask!Y$6</f>
        <v>0</v>
      </c>
      <c r="AK92" s="35">
        <f>Main!X87*Mask!Z$6</f>
        <v>0</v>
      </c>
      <c r="AL92" s="35">
        <f>Main!Y87*Mask!AA$6</f>
        <v>0</v>
      </c>
      <c r="AM92" s="35">
        <f>Main!Z87*Mask!AB$6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8"/>
        <v>0</v>
      </c>
      <c r="N93" s="6" t="str">
        <f>Main!$A88&amp;Main!$B88</f>
        <v/>
      </c>
      <c r="O93" s="133">
        <f t="shared" si="9"/>
        <v>0</v>
      </c>
      <c r="P93" s="138">
        <f t="shared" si="10"/>
        <v>29</v>
      </c>
      <c r="Q93" s="138" t="str">
        <f ca="1">IF(Main!$AY88&lt;&gt;"#",$P93-Main!$AY88,"#")</f>
        <v>#</v>
      </c>
      <c r="R93" s="35">
        <f>Main!E88*Mask!G$6</f>
        <v>0</v>
      </c>
      <c r="S93" s="35">
        <f>Main!F88*Mask!H$6</f>
        <v>0</v>
      </c>
      <c r="T93" s="35">
        <f>Main!G88*Mask!I$6</f>
        <v>0</v>
      </c>
      <c r="U93" s="35">
        <f>Main!H88*Mask!J$6</f>
        <v>0</v>
      </c>
      <c r="V93" s="35">
        <f>Main!I88*Mask!K$6</f>
        <v>0</v>
      </c>
      <c r="W93" s="35">
        <f>Main!J88*Mask!L$6</f>
        <v>0</v>
      </c>
      <c r="X93" s="35">
        <f>Main!K88*Mask!M$6</f>
        <v>0</v>
      </c>
      <c r="Y93" s="35">
        <f>Main!L88*Mask!N$6</f>
        <v>0</v>
      </c>
      <c r="Z93" s="35">
        <f>Main!M88*Mask!O$6</f>
        <v>0</v>
      </c>
      <c r="AA93" s="35">
        <f>Main!N88*Mask!P$6</f>
        <v>0</v>
      </c>
      <c r="AB93" s="35">
        <f>Main!O88*Mask!Q$6</f>
        <v>0</v>
      </c>
      <c r="AC93" s="35">
        <f>Main!P88*Mask!R$6</f>
        <v>0</v>
      </c>
      <c r="AD93" s="35">
        <f>Main!Q88*Mask!S$6</f>
        <v>0</v>
      </c>
      <c r="AE93" s="35">
        <f>Main!R88*Mask!T$6</f>
        <v>0</v>
      </c>
      <c r="AF93" s="35">
        <f>Main!S88*Mask!U$6</f>
        <v>0</v>
      </c>
      <c r="AG93" s="35">
        <f>Main!T88*Mask!V$6</f>
        <v>0</v>
      </c>
      <c r="AH93" s="35">
        <f>Main!U88*Mask!W$6</f>
        <v>0</v>
      </c>
      <c r="AI93" s="35">
        <f>Main!V88*Mask!X$6</f>
        <v>0</v>
      </c>
      <c r="AJ93" s="35">
        <f>Main!W88*Mask!Y$6</f>
        <v>0</v>
      </c>
      <c r="AK93" s="35">
        <f>Main!X88*Mask!Z$6</f>
        <v>0</v>
      </c>
      <c r="AL93" s="35">
        <f>Main!Y88*Mask!AA$6</f>
        <v>0</v>
      </c>
      <c r="AM93" s="35">
        <f>Main!Z88*Mask!AB$6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8"/>
        <v>0</v>
      </c>
      <c r="N94" s="6" t="str">
        <f>Main!$A89&amp;Main!$B89</f>
        <v/>
      </c>
      <c r="O94" s="133">
        <f t="shared" si="9"/>
        <v>0</v>
      </c>
      <c r="P94" s="138">
        <f t="shared" si="10"/>
        <v>29</v>
      </c>
      <c r="Q94" s="138" t="str">
        <f ca="1">IF(Main!$AY89&lt;&gt;"#",$P94-Main!$AY89,"#")</f>
        <v>#</v>
      </c>
      <c r="R94" s="35">
        <f>Main!E89*Mask!G$6</f>
        <v>0</v>
      </c>
      <c r="S94" s="35">
        <f>Main!F89*Mask!H$6</f>
        <v>0</v>
      </c>
      <c r="T94" s="35">
        <f>Main!G89*Mask!I$6</f>
        <v>0</v>
      </c>
      <c r="U94" s="35">
        <f>Main!H89*Mask!J$6</f>
        <v>0</v>
      </c>
      <c r="V94" s="35">
        <f>Main!I89*Mask!K$6</f>
        <v>0</v>
      </c>
      <c r="W94" s="35">
        <f>Main!J89*Mask!L$6</f>
        <v>0</v>
      </c>
      <c r="X94" s="35">
        <f>Main!K89*Mask!M$6</f>
        <v>0</v>
      </c>
      <c r="Y94" s="35">
        <f>Main!L89*Mask!N$6</f>
        <v>0</v>
      </c>
      <c r="Z94" s="35">
        <f>Main!M89*Mask!O$6</f>
        <v>0</v>
      </c>
      <c r="AA94" s="35">
        <f>Main!N89*Mask!P$6</f>
        <v>0</v>
      </c>
      <c r="AB94" s="35">
        <f>Main!O89*Mask!Q$6</f>
        <v>0</v>
      </c>
      <c r="AC94" s="35">
        <f>Main!P89*Mask!R$6</f>
        <v>0</v>
      </c>
      <c r="AD94" s="35">
        <f>Main!Q89*Mask!S$6</f>
        <v>0</v>
      </c>
      <c r="AE94" s="35">
        <f>Main!R89*Mask!T$6</f>
        <v>0</v>
      </c>
      <c r="AF94" s="35">
        <f>Main!S89*Mask!U$6</f>
        <v>0</v>
      </c>
      <c r="AG94" s="35">
        <f>Main!T89*Mask!V$6</f>
        <v>0</v>
      </c>
      <c r="AH94" s="35">
        <f>Main!U89*Mask!W$6</f>
        <v>0</v>
      </c>
      <c r="AI94" s="35">
        <f>Main!V89*Mask!X$6</f>
        <v>0</v>
      </c>
      <c r="AJ94" s="35">
        <f>Main!W89*Mask!Y$6</f>
        <v>0</v>
      </c>
      <c r="AK94" s="35">
        <f>Main!X89*Mask!Z$6</f>
        <v>0</v>
      </c>
      <c r="AL94" s="35">
        <f>Main!Y89*Mask!AA$6</f>
        <v>0</v>
      </c>
      <c r="AM94" s="35">
        <f>Main!Z89*Mask!AB$6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8"/>
        <v>0</v>
      </c>
      <c r="N95" s="6" t="str">
        <f>Main!$A90&amp;Main!$B90</f>
        <v/>
      </c>
      <c r="O95" s="133">
        <f t="shared" si="9"/>
        <v>0</v>
      </c>
      <c r="P95" s="138">
        <f t="shared" si="10"/>
        <v>29</v>
      </c>
      <c r="Q95" s="138" t="str">
        <f ca="1">IF(Main!$AY90&lt;&gt;"#",$P95-Main!$AY90,"#")</f>
        <v>#</v>
      </c>
      <c r="R95" s="35">
        <f>Main!E90*Mask!G$6</f>
        <v>0</v>
      </c>
      <c r="S95" s="35">
        <f>Main!F90*Mask!H$6</f>
        <v>0</v>
      </c>
      <c r="T95" s="35">
        <f>Main!G90*Mask!I$6</f>
        <v>0</v>
      </c>
      <c r="U95" s="35">
        <f>Main!H90*Mask!J$6</f>
        <v>0</v>
      </c>
      <c r="V95" s="35">
        <f>Main!I90*Mask!K$6</f>
        <v>0</v>
      </c>
      <c r="W95" s="35">
        <f>Main!J90*Mask!L$6</f>
        <v>0</v>
      </c>
      <c r="X95" s="35">
        <f>Main!K90*Mask!M$6</f>
        <v>0</v>
      </c>
      <c r="Y95" s="35">
        <f>Main!L90*Mask!N$6</f>
        <v>0</v>
      </c>
      <c r="Z95" s="35">
        <f>Main!M90*Mask!O$6</f>
        <v>0</v>
      </c>
      <c r="AA95" s="35">
        <f>Main!N90*Mask!P$6</f>
        <v>0</v>
      </c>
      <c r="AB95" s="35">
        <f>Main!O90*Mask!Q$6</f>
        <v>0</v>
      </c>
      <c r="AC95" s="35">
        <f>Main!P90*Mask!R$6</f>
        <v>0</v>
      </c>
      <c r="AD95" s="35">
        <f>Main!Q90*Mask!S$6</f>
        <v>0</v>
      </c>
      <c r="AE95" s="35">
        <f>Main!R90*Mask!T$6</f>
        <v>0</v>
      </c>
      <c r="AF95" s="35">
        <f>Main!S90*Mask!U$6</f>
        <v>0</v>
      </c>
      <c r="AG95" s="35">
        <f>Main!T90*Mask!V$6</f>
        <v>0</v>
      </c>
      <c r="AH95" s="35">
        <f>Main!U90*Mask!W$6</f>
        <v>0</v>
      </c>
      <c r="AI95" s="35">
        <f>Main!V90*Mask!X$6</f>
        <v>0</v>
      </c>
      <c r="AJ95" s="35">
        <f>Main!W90*Mask!Y$6</f>
        <v>0</v>
      </c>
      <c r="AK95" s="35">
        <f>Main!X90*Mask!Z$6</f>
        <v>0</v>
      </c>
      <c r="AL95" s="35">
        <f>Main!Y90*Mask!AA$6</f>
        <v>0</v>
      </c>
      <c r="AM95" s="35">
        <f>Main!Z90*Mask!AB$6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8"/>
        <v>0</v>
      </c>
      <c r="N96" s="6" t="str">
        <f>Main!$A91&amp;Main!$B91</f>
        <v/>
      </c>
      <c r="O96" s="133">
        <f t="shared" si="9"/>
        <v>0</v>
      </c>
      <c r="P96" s="138">
        <f t="shared" si="10"/>
        <v>29</v>
      </c>
      <c r="Q96" s="138" t="str">
        <f ca="1">IF(Main!$AY91&lt;&gt;"#",$P96-Main!$AY91,"#")</f>
        <v>#</v>
      </c>
      <c r="R96" s="35">
        <f>Main!E91*Mask!G$6</f>
        <v>0</v>
      </c>
      <c r="S96" s="35">
        <f>Main!F91*Mask!H$6</f>
        <v>0</v>
      </c>
      <c r="T96" s="35">
        <f>Main!G91*Mask!I$6</f>
        <v>0</v>
      </c>
      <c r="U96" s="35">
        <f>Main!H91*Mask!J$6</f>
        <v>0</v>
      </c>
      <c r="V96" s="35">
        <f>Main!I91*Mask!K$6</f>
        <v>0</v>
      </c>
      <c r="W96" s="35">
        <f>Main!J91*Mask!L$6</f>
        <v>0</v>
      </c>
      <c r="X96" s="35">
        <f>Main!K91*Mask!M$6</f>
        <v>0</v>
      </c>
      <c r="Y96" s="35">
        <f>Main!L91*Mask!N$6</f>
        <v>0</v>
      </c>
      <c r="Z96" s="35">
        <f>Main!M91*Mask!O$6</f>
        <v>0</v>
      </c>
      <c r="AA96" s="35">
        <f>Main!N91*Mask!P$6</f>
        <v>0</v>
      </c>
      <c r="AB96" s="35">
        <f>Main!O91*Mask!Q$6</f>
        <v>0</v>
      </c>
      <c r="AC96" s="35">
        <f>Main!P91*Mask!R$6</f>
        <v>0</v>
      </c>
      <c r="AD96" s="35">
        <f>Main!Q91*Mask!S$6</f>
        <v>0</v>
      </c>
      <c r="AE96" s="35">
        <f>Main!R91*Mask!T$6</f>
        <v>0</v>
      </c>
      <c r="AF96" s="35">
        <f>Main!S91*Mask!U$6</f>
        <v>0</v>
      </c>
      <c r="AG96" s="35">
        <f>Main!T91*Mask!V$6</f>
        <v>0</v>
      </c>
      <c r="AH96" s="35">
        <f>Main!U91*Mask!W$6</f>
        <v>0</v>
      </c>
      <c r="AI96" s="35">
        <f>Main!V91*Mask!X$6</f>
        <v>0</v>
      </c>
      <c r="AJ96" s="35">
        <f>Main!W91*Mask!Y$6</f>
        <v>0</v>
      </c>
      <c r="AK96" s="35">
        <f>Main!X91*Mask!Z$6</f>
        <v>0</v>
      </c>
      <c r="AL96" s="35">
        <f>Main!Y91*Mask!AA$6</f>
        <v>0</v>
      </c>
      <c r="AM96" s="35">
        <f>Main!Z91*Mask!AB$6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8"/>
        <v>0</v>
      </c>
      <c r="N97" s="6" t="str">
        <f>Main!$A92&amp;Main!$B92</f>
        <v/>
      </c>
      <c r="O97" s="133">
        <f t="shared" si="9"/>
        <v>0</v>
      </c>
      <c r="P97" s="138">
        <f t="shared" si="10"/>
        <v>29</v>
      </c>
      <c r="Q97" s="138" t="str">
        <f ca="1">IF(Main!$AY92&lt;&gt;"#",$P97-Main!$AY92,"#")</f>
        <v>#</v>
      </c>
      <c r="R97" s="35">
        <f>Main!E92*Mask!G$6</f>
        <v>0</v>
      </c>
      <c r="S97" s="35">
        <f>Main!F92*Mask!H$6</f>
        <v>0</v>
      </c>
      <c r="T97" s="35">
        <f>Main!G92*Mask!I$6</f>
        <v>0</v>
      </c>
      <c r="U97" s="35">
        <f>Main!H92*Mask!J$6</f>
        <v>0</v>
      </c>
      <c r="V97" s="35">
        <f>Main!I92*Mask!K$6</f>
        <v>0</v>
      </c>
      <c r="W97" s="35">
        <f>Main!J92*Mask!L$6</f>
        <v>0</v>
      </c>
      <c r="X97" s="35">
        <f>Main!K92*Mask!M$6</f>
        <v>0</v>
      </c>
      <c r="Y97" s="35">
        <f>Main!L92*Mask!N$6</f>
        <v>0</v>
      </c>
      <c r="Z97" s="35">
        <f>Main!M92*Mask!O$6</f>
        <v>0</v>
      </c>
      <c r="AA97" s="35">
        <f>Main!N92*Mask!P$6</f>
        <v>0</v>
      </c>
      <c r="AB97" s="35">
        <f>Main!O92*Mask!Q$6</f>
        <v>0</v>
      </c>
      <c r="AC97" s="35">
        <f>Main!P92*Mask!R$6</f>
        <v>0</v>
      </c>
      <c r="AD97" s="35">
        <f>Main!Q92*Mask!S$6</f>
        <v>0</v>
      </c>
      <c r="AE97" s="35">
        <f>Main!R92*Mask!T$6</f>
        <v>0</v>
      </c>
      <c r="AF97" s="35">
        <f>Main!S92*Mask!U$6</f>
        <v>0</v>
      </c>
      <c r="AG97" s="35">
        <f>Main!T92*Mask!V$6</f>
        <v>0</v>
      </c>
      <c r="AH97" s="35">
        <f>Main!U92*Mask!W$6</f>
        <v>0</v>
      </c>
      <c r="AI97" s="35">
        <f>Main!V92*Mask!X$6</f>
        <v>0</v>
      </c>
      <c r="AJ97" s="35">
        <f>Main!W92*Mask!Y$6</f>
        <v>0</v>
      </c>
      <c r="AK97" s="35">
        <f>Main!X92*Mask!Z$6</f>
        <v>0</v>
      </c>
      <c r="AL97" s="35">
        <f>Main!Y92*Mask!AA$6</f>
        <v>0</v>
      </c>
      <c r="AM97" s="35">
        <f>Main!Z92*Mask!AB$6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8"/>
        <v>0</v>
      </c>
      <c r="N98" s="6" t="str">
        <f>Main!$A93&amp;Main!$B93</f>
        <v/>
      </c>
      <c r="O98" s="133">
        <f t="shared" si="9"/>
        <v>0</v>
      </c>
      <c r="P98" s="138">
        <f t="shared" si="10"/>
        <v>29</v>
      </c>
      <c r="Q98" s="138" t="str">
        <f ca="1">IF(Main!$AY93&lt;&gt;"#",$P98-Main!$AY93,"#")</f>
        <v>#</v>
      </c>
      <c r="R98" s="35">
        <f>Main!E93*Mask!G$6</f>
        <v>0</v>
      </c>
      <c r="S98" s="35">
        <f>Main!F93*Mask!H$6</f>
        <v>0</v>
      </c>
      <c r="T98" s="35">
        <f>Main!G93*Mask!I$6</f>
        <v>0</v>
      </c>
      <c r="U98" s="35">
        <f>Main!H93*Mask!J$6</f>
        <v>0</v>
      </c>
      <c r="V98" s="35">
        <f>Main!I93*Mask!K$6</f>
        <v>0</v>
      </c>
      <c r="W98" s="35">
        <f>Main!J93*Mask!L$6</f>
        <v>0</v>
      </c>
      <c r="X98" s="35">
        <f>Main!K93*Mask!M$6</f>
        <v>0</v>
      </c>
      <c r="Y98" s="35">
        <f>Main!L93*Mask!N$6</f>
        <v>0</v>
      </c>
      <c r="Z98" s="35">
        <f>Main!M93*Mask!O$6</f>
        <v>0</v>
      </c>
      <c r="AA98" s="35">
        <f>Main!N93*Mask!P$6</f>
        <v>0</v>
      </c>
      <c r="AB98" s="35">
        <f>Main!O93*Mask!Q$6</f>
        <v>0</v>
      </c>
      <c r="AC98" s="35">
        <f>Main!P93*Mask!R$6</f>
        <v>0</v>
      </c>
      <c r="AD98" s="35">
        <f>Main!Q93*Mask!S$6</f>
        <v>0</v>
      </c>
      <c r="AE98" s="35">
        <f>Main!R93*Mask!T$6</f>
        <v>0</v>
      </c>
      <c r="AF98" s="35">
        <f>Main!S93*Mask!U$6</f>
        <v>0</v>
      </c>
      <c r="AG98" s="35">
        <f>Main!T93*Mask!V$6</f>
        <v>0</v>
      </c>
      <c r="AH98" s="35">
        <f>Main!U93*Mask!W$6</f>
        <v>0</v>
      </c>
      <c r="AI98" s="35">
        <f>Main!V93*Mask!X$6</f>
        <v>0</v>
      </c>
      <c r="AJ98" s="35">
        <f>Main!W93*Mask!Y$6</f>
        <v>0</v>
      </c>
      <c r="AK98" s="35">
        <f>Main!X93*Mask!Z$6</f>
        <v>0</v>
      </c>
      <c r="AL98" s="35">
        <f>Main!Y93*Mask!AA$6</f>
        <v>0</v>
      </c>
      <c r="AM98" s="35">
        <f>Main!Z93*Mask!AB$6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8"/>
        <v>0</v>
      </c>
      <c r="N99" s="6" t="str">
        <f>Main!$A94&amp;Main!$B94</f>
        <v/>
      </c>
      <c r="O99" s="133">
        <f t="shared" si="9"/>
        <v>0</v>
      </c>
      <c r="P99" s="138">
        <f t="shared" si="10"/>
        <v>29</v>
      </c>
      <c r="Q99" s="138" t="str">
        <f ca="1">IF(Main!$AY94&lt;&gt;"#",$P99-Main!$AY94,"#")</f>
        <v>#</v>
      </c>
      <c r="R99" s="35">
        <f>Main!E94*Mask!G$6</f>
        <v>0</v>
      </c>
      <c r="S99" s="35">
        <f>Main!F94*Mask!H$6</f>
        <v>0</v>
      </c>
      <c r="T99" s="35">
        <f>Main!G94*Mask!I$6</f>
        <v>0</v>
      </c>
      <c r="U99" s="35">
        <f>Main!H94*Mask!J$6</f>
        <v>0</v>
      </c>
      <c r="V99" s="35">
        <f>Main!I94*Mask!K$6</f>
        <v>0</v>
      </c>
      <c r="W99" s="35">
        <f>Main!J94*Mask!L$6</f>
        <v>0</v>
      </c>
      <c r="X99" s="35">
        <f>Main!K94*Mask!M$6</f>
        <v>0</v>
      </c>
      <c r="Y99" s="35">
        <f>Main!L94*Mask!N$6</f>
        <v>0</v>
      </c>
      <c r="Z99" s="35">
        <f>Main!M94*Mask!O$6</f>
        <v>0</v>
      </c>
      <c r="AA99" s="35">
        <f>Main!N94*Mask!P$6</f>
        <v>0</v>
      </c>
      <c r="AB99" s="35">
        <f>Main!O94*Mask!Q$6</f>
        <v>0</v>
      </c>
      <c r="AC99" s="35">
        <f>Main!P94*Mask!R$6</f>
        <v>0</v>
      </c>
      <c r="AD99" s="35">
        <f>Main!Q94*Mask!S$6</f>
        <v>0</v>
      </c>
      <c r="AE99" s="35">
        <f>Main!R94*Mask!T$6</f>
        <v>0</v>
      </c>
      <c r="AF99" s="35">
        <f>Main!S94*Mask!U$6</f>
        <v>0</v>
      </c>
      <c r="AG99" s="35">
        <f>Main!T94*Mask!V$6</f>
        <v>0</v>
      </c>
      <c r="AH99" s="35">
        <f>Main!U94*Mask!W$6</f>
        <v>0</v>
      </c>
      <c r="AI99" s="35">
        <f>Main!V94*Mask!X$6</f>
        <v>0</v>
      </c>
      <c r="AJ99" s="35">
        <f>Main!W94*Mask!Y$6</f>
        <v>0</v>
      </c>
      <c r="AK99" s="35">
        <f>Main!X94*Mask!Z$6</f>
        <v>0</v>
      </c>
      <c r="AL99" s="35">
        <f>Main!Y94*Mask!AA$6</f>
        <v>0</v>
      </c>
      <c r="AM99" s="35">
        <f>Main!Z94*Mask!AB$6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8"/>
        <v>0</v>
      </c>
      <c r="N100" s="6" t="str">
        <f>Main!$A95&amp;Main!$B95</f>
        <v/>
      </c>
      <c r="O100" s="133">
        <f t="shared" si="9"/>
        <v>0</v>
      </c>
      <c r="P100" s="138">
        <f t="shared" si="10"/>
        <v>29</v>
      </c>
      <c r="Q100" s="138" t="str">
        <f ca="1">IF(Main!$AY95&lt;&gt;"#",$P100-Main!$AY95,"#")</f>
        <v>#</v>
      </c>
      <c r="R100" s="35">
        <f>Main!E95*Mask!G$6</f>
        <v>0</v>
      </c>
      <c r="S100" s="35">
        <f>Main!F95*Mask!H$6</f>
        <v>0</v>
      </c>
      <c r="T100" s="35">
        <f>Main!G95*Mask!I$6</f>
        <v>0</v>
      </c>
      <c r="U100" s="35">
        <f>Main!H95*Mask!J$6</f>
        <v>0</v>
      </c>
      <c r="V100" s="35">
        <f>Main!I95*Mask!K$6</f>
        <v>0</v>
      </c>
      <c r="W100" s="35">
        <f>Main!J95*Mask!L$6</f>
        <v>0</v>
      </c>
      <c r="X100" s="35">
        <f>Main!K95*Mask!M$6</f>
        <v>0</v>
      </c>
      <c r="Y100" s="35">
        <f>Main!L95*Mask!N$6</f>
        <v>0</v>
      </c>
      <c r="Z100" s="35">
        <f>Main!M95*Mask!O$6</f>
        <v>0</v>
      </c>
      <c r="AA100" s="35">
        <f>Main!N95*Mask!P$6</f>
        <v>0</v>
      </c>
      <c r="AB100" s="35">
        <f>Main!O95*Mask!Q$6</f>
        <v>0</v>
      </c>
      <c r="AC100" s="35">
        <f>Main!P95*Mask!R$6</f>
        <v>0</v>
      </c>
      <c r="AD100" s="35">
        <f>Main!Q95*Mask!S$6</f>
        <v>0</v>
      </c>
      <c r="AE100" s="35">
        <f>Main!R95*Mask!T$6</f>
        <v>0</v>
      </c>
      <c r="AF100" s="35">
        <f>Main!S95*Mask!U$6</f>
        <v>0</v>
      </c>
      <c r="AG100" s="35">
        <f>Main!T95*Mask!V$6</f>
        <v>0</v>
      </c>
      <c r="AH100" s="35">
        <f>Main!U95*Mask!W$6</f>
        <v>0</v>
      </c>
      <c r="AI100" s="35">
        <f>Main!V95*Mask!X$6</f>
        <v>0</v>
      </c>
      <c r="AJ100" s="35">
        <f>Main!W95*Mask!Y$6</f>
        <v>0</v>
      </c>
      <c r="AK100" s="35">
        <f>Main!X95*Mask!Z$6</f>
        <v>0</v>
      </c>
      <c r="AL100" s="35">
        <f>Main!Y95*Mask!AA$6</f>
        <v>0</v>
      </c>
      <c r="AM100" s="35">
        <f>Main!Z95*Mask!AB$6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8"/>
        <v>0</v>
      </c>
      <c r="N101" s="6" t="str">
        <f>Main!$A96&amp;Main!$B96</f>
        <v/>
      </c>
      <c r="O101" s="133">
        <f t="shared" si="9"/>
        <v>0</v>
      </c>
      <c r="P101" s="138">
        <f t="shared" si="10"/>
        <v>29</v>
      </c>
      <c r="Q101" s="138" t="str">
        <f ca="1">IF(Main!$AY96&lt;&gt;"#",$P101-Main!$AY96,"#")</f>
        <v>#</v>
      </c>
      <c r="R101" s="35">
        <f>Main!E96*Mask!G$6</f>
        <v>0</v>
      </c>
      <c r="S101" s="35">
        <f>Main!F96*Mask!H$6</f>
        <v>0</v>
      </c>
      <c r="T101" s="35">
        <f>Main!G96*Mask!I$6</f>
        <v>0</v>
      </c>
      <c r="U101" s="35">
        <f>Main!H96*Mask!J$6</f>
        <v>0</v>
      </c>
      <c r="V101" s="35">
        <f>Main!I96*Mask!K$6</f>
        <v>0</v>
      </c>
      <c r="W101" s="35">
        <f>Main!J96*Mask!L$6</f>
        <v>0</v>
      </c>
      <c r="X101" s="35">
        <f>Main!K96*Mask!M$6</f>
        <v>0</v>
      </c>
      <c r="Y101" s="35">
        <f>Main!L96*Mask!N$6</f>
        <v>0</v>
      </c>
      <c r="Z101" s="35">
        <f>Main!M96*Mask!O$6</f>
        <v>0</v>
      </c>
      <c r="AA101" s="35">
        <f>Main!N96*Mask!P$6</f>
        <v>0</v>
      </c>
      <c r="AB101" s="35">
        <f>Main!O96*Mask!Q$6</f>
        <v>0</v>
      </c>
      <c r="AC101" s="35">
        <f>Main!P96*Mask!R$6</f>
        <v>0</v>
      </c>
      <c r="AD101" s="35">
        <f>Main!Q96*Mask!S$6</f>
        <v>0</v>
      </c>
      <c r="AE101" s="35">
        <f>Main!R96*Mask!T$6</f>
        <v>0</v>
      </c>
      <c r="AF101" s="35">
        <f>Main!S96*Mask!U$6</f>
        <v>0</v>
      </c>
      <c r="AG101" s="35">
        <f>Main!T96*Mask!V$6</f>
        <v>0</v>
      </c>
      <c r="AH101" s="35">
        <f>Main!U96*Mask!W$6</f>
        <v>0</v>
      </c>
      <c r="AI101" s="35">
        <f>Main!V96*Mask!X$6</f>
        <v>0</v>
      </c>
      <c r="AJ101" s="35">
        <f>Main!W96*Mask!Y$6</f>
        <v>0</v>
      </c>
      <c r="AK101" s="35">
        <f>Main!X96*Mask!Z$6</f>
        <v>0</v>
      </c>
      <c r="AL101" s="35">
        <f>Main!Y96*Mask!AA$6</f>
        <v>0</v>
      </c>
      <c r="AM101" s="35">
        <f>Main!Z96*Mask!AB$6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33">
        <f t="shared" si="9"/>
        <v>0</v>
      </c>
      <c r="P102" s="138">
        <f t="shared" si="10"/>
        <v>29</v>
      </c>
      <c r="Q102" s="138" t="str">
        <f ca="1">IF(Main!$AY97&lt;&gt;"#",$P102-Main!$AY97,"#")</f>
        <v>#</v>
      </c>
      <c r="R102" s="35">
        <f>Main!E97*Mask!G$6</f>
        <v>0</v>
      </c>
      <c r="S102" s="35">
        <f>Main!F97*Mask!H$6</f>
        <v>0</v>
      </c>
      <c r="T102" s="35">
        <f>Main!G97*Mask!I$6</f>
        <v>0</v>
      </c>
      <c r="U102" s="35">
        <f>Main!H97*Mask!J$6</f>
        <v>0</v>
      </c>
      <c r="V102" s="35">
        <f>Main!I97*Mask!K$6</f>
        <v>0</v>
      </c>
      <c r="W102" s="35">
        <f>Main!J97*Mask!L$6</f>
        <v>0</v>
      </c>
      <c r="X102" s="35">
        <f>Main!K97*Mask!M$6</f>
        <v>0</v>
      </c>
      <c r="Y102" s="35">
        <f>Main!L97*Mask!N$6</f>
        <v>0</v>
      </c>
      <c r="Z102" s="35">
        <f>Main!M97*Mask!O$6</f>
        <v>0</v>
      </c>
      <c r="AA102" s="35">
        <f>Main!N97*Mask!P$6</f>
        <v>0</v>
      </c>
      <c r="AB102" s="35">
        <f>Main!O97*Mask!Q$6</f>
        <v>0</v>
      </c>
      <c r="AC102" s="35">
        <f>Main!P97*Mask!R$6</f>
        <v>0</v>
      </c>
      <c r="AD102" s="35">
        <f>Main!Q97*Mask!S$6</f>
        <v>0</v>
      </c>
      <c r="AE102" s="35">
        <f>Main!R97*Mask!T$6</f>
        <v>0</v>
      </c>
      <c r="AF102" s="35">
        <f>Main!S97*Mask!U$6</f>
        <v>0</v>
      </c>
      <c r="AG102" s="35">
        <f>Main!T97*Mask!V$6</f>
        <v>0</v>
      </c>
      <c r="AH102" s="35">
        <f>Main!U97*Mask!W$6</f>
        <v>0</v>
      </c>
      <c r="AI102" s="35">
        <f>Main!V97*Mask!X$6</f>
        <v>0</v>
      </c>
      <c r="AJ102" s="35">
        <f>Main!W97*Mask!Y$6</f>
        <v>0</v>
      </c>
      <c r="AK102" s="35">
        <f>Main!X97*Mask!Z$6</f>
        <v>0</v>
      </c>
      <c r="AL102" s="35">
        <f>Main!Y97*Mask!AA$6</f>
        <v>0</v>
      </c>
      <c r="AM102" s="35">
        <f>Main!Z97*Mask!AB$6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33">
        <f t="shared" si="9"/>
        <v>0</v>
      </c>
      <c r="P103" s="138">
        <f t="shared" si="10"/>
        <v>29</v>
      </c>
      <c r="Q103" s="138" t="str">
        <f ca="1">IF(Main!$AY98&lt;&gt;"#",$P103-Main!$AY98,"#")</f>
        <v>#</v>
      </c>
      <c r="R103" s="35">
        <f>Main!E98*Mask!G$6</f>
        <v>0</v>
      </c>
      <c r="S103" s="35">
        <f>Main!F98*Mask!H$6</f>
        <v>0</v>
      </c>
      <c r="T103" s="35">
        <f>Main!G98*Mask!I$6</f>
        <v>0</v>
      </c>
      <c r="U103" s="35">
        <f>Main!H98*Mask!J$6</f>
        <v>0</v>
      </c>
      <c r="V103" s="35">
        <f>Main!I98*Mask!K$6</f>
        <v>0</v>
      </c>
      <c r="W103" s="35">
        <f>Main!J98*Mask!L$6</f>
        <v>0</v>
      </c>
      <c r="X103" s="35">
        <f>Main!K98*Mask!M$6</f>
        <v>0</v>
      </c>
      <c r="Y103" s="35">
        <f>Main!L98*Mask!N$6</f>
        <v>0</v>
      </c>
      <c r="Z103" s="35">
        <f>Main!M98*Mask!O$6</f>
        <v>0</v>
      </c>
      <c r="AA103" s="35">
        <f>Main!N98*Mask!P$6</f>
        <v>0</v>
      </c>
      <c r="AB103" s="35">
        <f>Main!O98*Mask!Q$6</f>
        <v>0</v>
      </c>
      <c r="AC103" s="35">
        <f>Main!P98*Mask!R$6</f>
        <v>0</v>
      </c>
      <c r="AD103" s="35">
        <f>Main!Q98*Mask!S$6</f>
        <v>0</v>
      </c>
      <c r="AE103" s="35">
        <f>Main!R98*Mask!T$6</f>
        <v>0</v>
      </c>
      <c r="AF103" s="35">
        <f>Main!S98*Mask!U$6</f>
        <v>0</v>
      </c>
      <c r="AG103" s="35">
        <f>Main!T98*Mask!V$6</f>
        <v>0</v>
      </c>
      <c r="AH103" s="35">
        <f>Main!U98*Mask!W$6</f>
        <v>0</v>
      </c>
      <c r="AI103" s="35">
        <f>Main!V98*Mask!X$6</f>
        <v>0</v>
      </c>
      <c r="AJ103" s="35">
        <f>Main!W98*Mask!Y$6</f>
        <v>0</v>
      </c>
      <c r="AK103" s="35">
        <f>Main!X98*Mask!Z$6</f>
        <v>0</v>
      </c>
      <c r="AL103" s="35">
        <f>Main!Y98*Mask!AA$6</f>
        <v>0</v>
      </c>
      <c r="AM103" s="35">
        <f>Main!Z98*Mask!AB$6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33">
        <f t="shared" si="9"/>
        <v>0</v>
      </c>
      <c r="P104" s="138">
        <f t="shared" si="10"/>
        <v>29</v>
      </c>
      <c r="Q104" s="138" t="str">
        <f ca="1">IF(Main!$AY99&lt;&gt;"#",$P104-Main!$AY99,"#")</f>
        <v>#</v>
      </c>
      <c r="R104" s="35">
        <f>Main!E99*Mask!G$6</f>
        <v>0</v>
      </c>
      <c r="S104" s="35">
        <f>Main!F99*Mask!H$6</f>
        <v>0</v>
      </c>
      <c r="T104" s="35">
        <f>Main!G99*Mask!I$6</f>
        <v>0</v>
      </c>
      <c r="U104" s="35">
        <f>Main!H99*Mask!J$6</f>
        <v>0</v>
      </c>
      <c r="V104" s="35">
        <f>Main!I99*Mask!K$6</f>
        <v>0</v>
      </c>
      <c r="W104" s="35">
        <f>Main!J99*Mask!L$6</f>
        <v>0</v>
      </c>
      <c r="X104" s="35">
        <f>Main!K99*Mask!M$6</f>
        <v>0</v>
      </c>
      <c r="Y104" s="35">
        <f>Main!L99*Mask!N$6</f>
        <v>0</v>
      </c>
      <c r="Z104" s="35">
        <f>Main!M99*Mask!O$6</f>
        <v>0</v>
      </c>
      <c r="AA104" s="35">
        <f>Main!N99*Mask!P$6</f>
        <v>0</v>
      </c>
      <c r="AB104" s="35">
        <f>Main!O99*Mask!Q$6</f>
        <v>0</v>
      </c>
      <c r="AC104" s="35">
        <f>Main!P99*Mask!R$6</f>
        <v>0</v>
      </c>
      <c r="AD104" s="35">
        <f>Main!Q99*Mask!S$6</f>
        <v>0</v>
      </c>
      <c r="AE104" s="35">
        <f>Main!R99*Mask!T$6</f>
        <v>0</v>
      </c>
      <c r="AF104" s="35">
        <f>Main!S99*Mask!U$6</f>
        <v>0</v>
      </c>
      <c r="AG104" s="35">
        <f>Main!T99*Mask!V$6</f>
        <v>0</v>
      </c>
      <c r="AH104" s="35">
        <f>Main!U99*Mask!W$6</f>
        <v>0</v>
      </c>
      <c r="AI104" s="35">
        <f>Main!V99*Mask!X$6</f>
        <v>0</v>
      </c>
      <c r="AJ104" s="35">
        <f>Main!W99*Mask!Y$6</f>
        <v>0</v>
      </c>
      <c r="AK104" s="35">
        <f>Main!X99*Mask!Z$6</f>
        <v>0</v>
      </c>
      <c r="AL104" s="35">
        <f>Main!Y99*Mask!AA$6</f>
        <v>0</v>
      </c>
      <c r="AM104" s="35">
        <f>Main!Z99*Mask!AB$6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33">
        <f t="shared" si="9"/>
        <v>0</v>
      </c>
      <c r="P105" s="138">
        <f t="shared" si="10"/>
        <v>29</v>
      </c>
      <c r="Q105" s="138" t="str">
        <f ca="1">IF(Main!$AY100&lt;&gt;"#",$P105-Main!$AY100,"#")</f>
        <v>#</v>
      </c>
      <c r="R105" s="35">
        <f>Main!E100*Mask!G$6</f>
        <v>0</v>
      </c>
      <c r="S105" s="35">
        <f>Main!F100*Mask!H$6</f>
        <v>0</v>
      </c>
      <c r="T105" s="35">
        <f>Main!G100*Mask!I$6</f>
        <v>0</v>
      </c>
      <c r="U105" s="35">
        <f>Main!H100*Mask!J$6</f>
        <v>0</v>
      </c>
      <c r="V105" s="35">
        <f>Main!I100*Mask!K$6</f>
        <v>0</v>
      </c>
      <c r="W105" s="35">
        <f>Main!J100*Mask!L$6</f>
        <v>0</v>
      </c>
      <c r="X105" s="35">
        <f>Main!K100*Mask!M$6</f>
        <v>0</v>
      </c>
      <c r="Y105" s="35">
        <f>Main!L100*Mask!N$6</f>
        <v>0</v>
      </c>
      <c r="Z105" s="35">
        <f>Main!M100*Mask!O$6</f>
        <v>0</v>
      </c>
      <c r="AA105" s="35">
        <f>Main!N100*Mask!P$6</f>
        <v>0</v>
      </c>
      <c r="AB105" s="35">
        <f>Main!O100*Mask!Q$6</f>
        <v>0</v>
      </c>
      <c r="AC105" s="35">
        <f>Main!P100*Mask!R$6</f>
        <v>0</v>
      </c>
      <c r="AD105" s="35">
        <f>Main!Q100*Mask!S$6</f>
        <v>0</v>
      </c>
      <c r="AE105" s="35">
        <f>Main!R100*Mask!T$6</f>
        <v>0</v>
      </c>
      <c r="AF105" s="35">
        <f>Main!S100*Mask!U$6</f>
        <v>0</v>
      </c>
      <c r="AG105" s="35">
        <f>Main!T100*Mask!V$6</f>
        <v>0</v>
      </c>
      <c r="AH105" s="35">
        <f>Main!U100*Mask!W$6</f>
        <v>0</v>
      </c>
      <c r="AI105" s="35">
        <f>Main!V100*Mask!X$6</f>
        <v>0</v>
      </c>
      <c r="AJ105" s="35">
        <f>Main!W100*Mask!Y$6</f>
        <v>0</v>
      </c>
      <c r="AK105" s="35">
        <f>Main!X100*Mask!Z$6</f>
        <v>0</v>
      </c>
      <c r="AL105" s="35">
        <f>Main!Y100*Mask!AA$6</f>
        <v>0</v>
      </c>
      <c r="AM105" s="35">
        <f>Main!Z100*Mask!AB$6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33">
        <f t="shared" si="9"/>
        <v>0</v>
      </c>
      <c r="P106" s="138">
        <f t="shared" si="10"/>
        <v>29</v>
      </c>
      <c r="Q106" s="138" t="str">
        <f ca="1">IF(Main!$AY101&lt;&gt;"#",$P106-Main!$AY101,"#")</f>
        <v>#</v>
      </c>
      <c r="R106" s="35">
        <f>Main!E101*Mask!G$6</f>
        <v>0</v>
      </c>
      <c r="S106" s="35">
        <f>Main!F101*Mask!H$6</f>
        <v>0</v>
      </c>
      <c r="T106" s="35">
        <f>Main!G101*Mask!I$6</f>
        <v>0</v>
      </c>
      <c r="U106" s="35">
        <f>Main!H101*Mask!J$6</f>
        <v>0</v>
      </c>
      <c r="V106" s="35">
        <f>Main!I101*Mask!K$6</f>
        <v>0</v>
      </c>
      <c r="W106" s="35">
        <f>Main!J101*Mask!L$6</f>
        <v>0</v>
      </c>
      <c r="X106" s="35">
        <f>Main!K101*Mask!M$6</f>
        <v>0</v>
      </c>
      <c r="Y106" s="35">
        <f>Main!L101*Mask!N$6</f>
        <v>0</v>
      </c>
      <c r="Z106" s="35">
        <f>Main!M101*Mask!O$6</f>
        <v>0</v>
      </c>
      <c r="AA106" s="35">
        <f>Main!N101*Mask!P$6</f>
        <v>0</v>
      </c>
      <c r="AB106" s="35">
        <f>Main!O101*Mask!Q$6</f>
        <v>0</v>
      </c>
      <c r="AC106" s="35">
        <f>Main!P101*Mask!R$6</f>
        <v>0</v>
      </c>
      <c r="AD106" s="35">
        <f>Main!Q101*Mask!S$6</f>
        <v>0</v>
      </c>
      <c r="AE106" s="35">
        <f>Main!R101*Mask!T$6</f>
        <v>0</v>
      </c>
      <c r="AF106" s="35">
        <f>Main!S101*Mask!U$6</f>
        <v>0</v>
      </c>
      <c r="AG106" s="35">
        <f>Main!T101*Mask!V$6</f>
        <v>0</v>
      </c>
      <c r="AH106" s="35">
        <f>Main!U101*Mask!W$6</f>
        <v>0</v>
      </c>
      <c r="AI106" s="35">
        <f>Main!V101*Mask!X$6</f>
        <v>0</v>
      </c>
      <c r="AJ106" s="35">
        <f>Main!W101*Mask!Y$6</f>
        <v>0</v>
      </c>
      <c r="AK106" s="35">
        <f>Main!X101*Mask!Z$6</f>
        <v>0</v>
      </c>
      <c r="AL106" s="35">
        <f>Main!Y101*Mask!AA$6</f>
        <v>0</v>
      </c>
      <c r="AM106" s="35">
        <f>Main!Z101*Mask!AB$6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33">
        <f t="shared" ref="O107:O138" si="11">IF(N107="",0,LARGE($R107:$BH107,1)+LARGE($R107:$BH107,2)+LARGE($R107:$BH107,3))</f>
        <v>0</v>
      </c>
      <c r="P107" s="138">
        <f t="shared" si="10"/>
        <v>29</v>
      </c>
      <c r="Q107" s="138" t="str">
        <f ca="1">IF(Main!$AY102&lt;&gt;"#",$P107-Main!$AY102,"#")</f>
        <v>#</v>
      </c>
      <c r="R107" s="35">
        <f>Main!E102*Mask!G$6</f>
        <v>0</v>
      </c>
      <c r="S107" s="35">
        <f>Main!F102*Mask!H$6</f>
        <v>0</v>
      </c>
      <c r="T107" s="35">
        <f>Main!G102*Mask!I$6</f>
        <v>0</v>
      </c>
      <c r="U107" s="35">
        <f>Main!H102*Mask!J$6</f>
        <v>0</v>
      </c>
      <c r="V107" s="35">
        <f>Main!I102*Mask!K$6</f>
        <v>0</v>
      </c>
      <c r="W107" s="35">
        <f>Main!J102*Mask!L$6</f>
        <v>0</v>
      </c>
      <c r="X107" s="35">
        <f>Main!K102*Mask!M$6</f>
        <v>0</v>
      </c>
      <c r="Y107" s="35">
        <f>Main!L102*Mask!N$6</f>
        <v>0</v>
      </c>
      <c r="Z107" s="35">
        <f>Main!M102*Mask!O$6</f>
        <v>0</v>
      </c>
      <c r="AA107" s="35">
        <f>Main!N102*Mask!P$6</f>
        <v>0</v>
      </c>
      <c r="AB107" s="35">
        <f>Main!O102*Mask!Q$6</f>
        <v>0</v>
      </c>
      <c r="AC107" s="35">
        <f>Main!P102*Mask!R$6</f>
        <v>0</v>
      </c>
      <c r="AD107" s="35">
        <f>Main!Q102*Mask!S$6</f>
        <v>0</v>
      </c>
      <c r="AE107" s="35">
        <f>Main!R102*Mask!T$6</f>
        <v>0</v>
      </c>
      <c r="AF107" s="35">
        <f>Main!S102*Mask!U$6</f>
        <v>0</v>
      </c>
      <c r="AG107" s="35">
        <f>Main!T102*Mask!V$6</f>
        <v>0</v>
      </c>
      <c r="AH107" s="35">
        <f>Main!U102*Mask!W$6</f>
        <v>0</v>
      </c>
      <c r="AI107" s="35">
        <f>Main!V102*Mask!X$6</f>
        <v>0</v>
      </c>
      <c r="AJ107" s="35">
        <f>Main!W102*Mask!Y$6</f>
        <v>0</v>
      </c>
      <c r="AK107" s="35">
        <f>Main!X102*Mask!Z$6</f>
        <v>0</v>
      </c>
      <c r="AL107" s="35">
        <f>Main!Y102*Mask!AA$6</f>
        <v>0</v>
      </c>
      <c r="AM107" s="35">
        <f>Main!Z102*Mask!AB$6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33">
        <f t="shared" si="11"/>
        <v>0</v>
      </c>
      <c r="P108" s="138">
        <f t="shared" si="10"/>
        <v>29</v>
      </c>
      <c r="Q108" s="138" t="str">
        <f ca="1">IF(Main!$AY103&lt;&gt;"#",$P108-Main!$AY103,"#")</f>
        <v>#</v>
      </c>
      <c r="R108" s="35">
        <f>Main!E103*Mask!G$6</f>
        <v>0</v>
      </c>
      <c r="S108" s="35">
        <f>Main!F103*Mask!H$6</f>
        <v>0</v>
      </c>
      <c r="T108" s="35">
        <f>Main!G103*Mask!I$6</f>
        <v>0</v>
      </c>
      <c r="U108" s="35">
        <f>Main!H103*Mask!J$6</f>
        <v>0</v>
      </c>
      <c r="V108" s="35">
        <f>Main!I103*Mask!K$6</f>
        <v>0</v>
      </c>
      <c r="W108" s="35">
        <f>Main!J103*Mask!L$6</f>
        <v>0</v>
      </c>
      <c r="X108" s="35">
        <f>Main!K103*Mask!M$6</f>
        <v>0</v>
      </c>
      <c r="Y108" s="35">
        <f>Main!L103*Mask!N$6</f>
        <v>0</v>
      </c>
      <c r="Z108" s="35">
        <f>Main!M103*Mask!O$6</f>
        <v>0</v>
      </c>
      <c r="AA108" s="35">
        <f>Main!N103*Mask!P$6</f>
        <v>0</v>
      </c>
      <c r="AB108" s="35">
        <f>Main!O103*Mask!Q$6</f>
        <v>0</v>
      </c>
      <c r="AC108" s="35">
        <f>Main!P103*Mask!R$6</f>
        <v>0</v>
      </c>
      <c r="AD108" s="35">
        <f>Main!Q103*Mask!S$6</f>
        <v>0</v>
      </c>
      <c r="AE108" s="35">
        <f>Main!R103*Mask!T$6</f>
        <v>0</v>
      </c>
      <c r="AF108" s="35">
        <f>Main!S103*Mask!U$6</f>
        <v>0</v>
      </c>
      <c r="AG108" s="35">
        <f>Main!T103*Mask!V$6</f>
        <v>0</v>
      </c>
      <c r="AH108" s="35">
        <f>Main!U103*Mask!W$6</f>
        <v>0</v>
      </c>
      <c r="AI108" s="35">
        <f>Main!V103*Mask!X$6</f>
        <v>0</v>
      </c>
      <c r="AJ108" s="35">
        <f>Main!W103*Mask!Y$6</f>
        <v>0</v>
      </c>
      <c r="AK108" s="35">
        <f>Main!X103*Mask!Z$6</f>
        <v>0</v>
      </c>
      <c r="AL108" s="35">
        <f>Main!Y103*Mask!AA$6</f>
        <v>0</v>
      </c>
      <c r="AM108" s="35">
        <f>Main!Z103*Mask!AB$6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33">
        <f t="shared" si="11"/>
        <v>0</v>
      </c>
      <c r="P109" s="138">
        <f t="shared" si="10"/>
        <v>29</v>
      </c>
      <c r="Q109" s="138" t="str">
        <f ca="1">IF(Main!$AY104&lt;&gt;"#",$P109-Main!$AY104,"#")</f>
        <v>#</v>
      </c>
      <c r="R109" s="35">
        <f>Main!E104*Mask!G$6</f>
        <v>0</v>
      </c>
      <c r="S109" s="35">
        <f>Main!F104*Mask!H$6</f>
        <v>0</v>
      </c>
      <c r="T109" s="35">
        <f>Main!G104*Mask!I$6</f>
        <v>0</v>
      </c>
      <c r="U109" s="35">
        <f>Main!H104*Mask!J$6</f>
        <v>0</v>
      </c>
      <c r="V109" s="35">
        <f>Main!I104*Mask!K$6</f>
        <v>0</v>
      </c>
      <c r="W109" s="35">
        <f>Main!J104*Mask!L$6</f>
        <v>0</v>
      </c>
      <c r="X109" s="35">
        <f>Main!K104*Mask!M$6</f>
        <v>0</v>
      </c>
      <c r="Y109" s="35">
        <f>Main!L104*Mask!N$6</f>
        <v>0</v>
      </c>
      <c r="Z109" s="35">
        <f>Main!M104*Mask!O$6</f>
        <v>0</v>
      </c>
      <c r="AA109" s="35">
        <f>Main!N104*Mask!P$6</f>
        <v>0</v>
      </c>
      <c r="AB109" s="35">
        <f>Main!O104*Mask!Q$6</f>
        <v>0</v>
      </c>
      <c r="AC109" s="35">
        <f>Main!P104*Mask!R$6</f>
        <v>0</v>
      </c>
      <c r="AD109" s="35">
        <f>Main!Q104*Mask!S$6</f>
        <v>0</v>
      </c>
      <c r="AE109" s="35">
        <f>Main!R104*Mask!T$6</f>
        <v>0</v>
      </c>
      <c r="AF109" s="35">
        <f>Main!S104*Mask!U$6</f>
        <v>0</v>
      </c>
      <c r="AG109" s="35">
        <f>Main!T104*Mask!V$6</f>
        <v>0</v>
      </c>
      <c r="AH109" s="35">
        <f>Main!U104*Mask!W$6</f>
        <v>0</v>
      </c>
      <c r="AI109" s="35">
        <f>Main!V104*Mask!X$6</f>
        <v>0</v>
      </c>
      <c r="AJ109" s="35">
        <f>Main!W104*Mask!Y$6</f>
        <v>0</v>
      </c>
      <c r="AK109" s="35">
        <f>Main!X104*Mask!Z$6</f>
        <v>0</v>
      </c>
      <c r="AL109" s="35">
        <f>Main!Y104*Mask!AA$6</f>
        <v>0</v>
      </c>
      <c r="AM109" s="35">
        <f>Main!Z104*Mask!AB$6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33">
        <f t="shared" si="11"/>
        <v>0</v>
      </c>
      <c r="P110" s="138">
        <f t="shared" si="10"/>
        <v>29</v>
      </c>
      <c r="Q110" s="138" t="str">
        <f ca="1">IF(Main!$AY105&lt;&gt;"#",$P110-Main!$AY105,"#")</f>
        <v>#</v>
      </c>
      <c r="R110" s="35">
        <f>Main!E105*Mask!G$6</f>
        <v>0</v>
      </c>
      <c r="S110" s="35">
        <f>Main!F105*Mask!H$6</f>
        <v>0</v>
      </c>
      <c r="T110" s="35">
        <f>Main!G105*Mask!I$6</f>
        <v>0</v>
      </c>
      <c r="U110" s="35">
        <f>Main!H105*Mask!J$6</f>
        <v>0</v>
      </c>
      <c r="V110" s="35">
        <f>Main!I105*Mask!K$6</f>
        <v>0</v>
      </c>
      <c r="W110" s="35">
        <f>Main!J105*Mask!L$6</f>
        <v>0</v>
      </c>
      <c r="X110" s="35">
        <f>Main!K105*Mask!M$6</f>
        <v>0</v>
      </c>
      <c r="Y110" s="35">
        <f>Main!L105*Mask!N$6</f>
        <v>0</v>
      </c>
      <c r="Z110" s="35">
        <f>Main!M105*Mask!O$6</f>
        <v>0</v>
      </c>
      <c r="AA110" s="35">
        <f>Main!N105*Mask!P$6</f>
        <v>0</v>
      </c>
      <c r="AB110" s="35">
        <f>Main!O105*Mask!Q$6</f>
        <v>0</v>
      </c>
      <c r="AC110" s="35">
        <f>Main!P105*Mask!R$6</f>
        <v>0</v>
      </c>
      <c r="AD110" s="35">
        <f>Main!Q105*Mask!S$6</f>
        <v>0</v>
      </c>
      <c r="AE110" s="35">
        <f>Main!R105*Mask!T$6</f>
        <v>0</v>
      </c>
      <c r="AF110" s="35">
        <f>Main!S105*Mask!U$6</f>
        <v>0</v>
      </c>
      <c r="AG110" s="35">
        <f>Main!T105*Mask!V$6</f>
        <v>0</v>
      </c>
      <c r="AH110" s="35">
        <f>Main!U105*Mask!W$6</f>
        <v>0</v>
      </c>
      <c r="AI110" s="35">
        <f>Main!V105*Mask!X$6</f>
        <v>0</v>
      </c>
      <c r="AJ110" s="35">
        <f>Main!W105*Mask!Y$6</f>
        <v>0</v>
      </c>
      <c r="AK110" s="35">
        <f>Main!X105*Mask!Z$6</f>
        <v>0</v>
      </c>
      <c r="AL110" s="35">
        <f>Main!Y105*Mask!AA$6</f>
        <v>0</v>
      </c>
      <c r="AM110" s="35">
        <f>Main!Z105*Mask!AB$6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33">
        <f t="shared" si="11"/>
        <v>0</v>
      </c>
      <c r="P111" s="138">
        <f t="shared" si="10"/>
        <v>29</v>
      </c>
      <c r="Q111" s="138" t="str">
        <f ca="1">IF(Main!$AY106&lt;&gt;"#",$P111-Main!$AY106,"#")</f>
        <v>#</v>
      </c>
      <c r="R111" s="35">
        <f>Main!E106*Mask!G$6</f>
        <v>0</v>
      </c>
      <c r="S111" s="35">
        <f>Main!F106*Mask!H$6</f>
        <v>0</v>
      </c>
      <c r="T111" s="35">
        <f>Main!G106*Mask!I$6</f>
        <v>0</v>
      </c>
      <c r="U111" s="35">
        <f>Main!H106*Mask!J$6</f>
        <v>0</v>
      </c>
      <c r="V111" s="35">
        <f>Main!I106*Mask!K$6</f>
        <v>0</v>
      </c>
      <c r="W111" s="35">
        <f>Main!J106*Mask!L$6</f>
        <v>0</v>
      </c>
      <c r="X111" s="35">
        <f>Main!K106*Mask!M$6</f>
        <v>0</v>
      </c>
      <c r="Y111" s="35">
        <f>Main!L106*Mask!N$6</f>
        <v>0</v>
      </c>
      <c r="Z111" s="35">
        <f>Main!M106*Mask!O$6</f>
        <v>0</v>
      </c>
      <c r="AA111" s="35">
        <f>Main!N106*Mask!P$6</f>
        <v>0</v>
      </c>
      <c r="AB111" s="35">
        <f>Main!O106*Mask!Q$6</f>
        <v>0</v>
      </c>
      <c r="AC111" s="35">
        <f>Main!P106*Mask!R$6</f>
        <v>0</v>
      </c>
      <c r="AD111" s="35">
        <f>Main!Q106*Mask!S$6</f>
        <v>0</v>
      </c>
      <c r="AE111" s="35">
        <f>Main!R106*Mask!T$6</f>
        <v>0</v>
      </c>
      <c r="AF111" s="35">
        <f>Main!S106*Mask!U$6</f>
        <v>0</v>
      </c>
      <c r="AG111" s="35">
        <f>Main!T106*Mask!V$6</f>
        <v>0</v>
      </c>
      <c r="AH111" s="35">
        <f>Main!U106*Mask!W$6</f>
        <v>0</v>
      </c>
      <c r="AI111" s="35">
        <f>Main!V106*Mask!X$6</f>
        <v>0</v>
      </c>
      <c r="AJ111" s="35">
        <f>Main!W106*Mask!Y$6</f>
        <v>0</v>
      </c>
      <c r="AK111" s="35">
        <f>Main!X106*Mask!Z$6</f>
        <v>0</v>
      </c>
      <c r="AL111" s="35">
        <f>Main!Y106*Mask!AA$6</f>
        <v>0</v>
      </c>
      <c r="AM111" s="35">
        <f>Main!Z106*Mask!AB$6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33">
        <f t="shared" si="11"/>
        <v>0</v>
      </c>
      <c r="P112" s="138">
        <f t="shared" si="10"/>
        <v>29</v>
      </c>
      <c r="Q112" s="138" t="str">
        <f ca="1">IF(Main!$AY107&lt;&gt;"#",$P112-Main!$AY107,"#")</f>
        <v>#</v>
      </c>
      <c r="R112" s="35">
        <f>Main!E107*Mask!G$6</f>
        <v>0</v>
      </c>
      <c r="S112" s="35">
        <f>Main!F107*Mask!H$6</f>
        <v>0</v>
      </c>
      <c r="T112" s="35">
        <f>Main!G107*Mask!I$6</f>
        <v>0</v>
      </c>
      <c r="U112" s="35">
        <f>Main!H107*Mask!J$6</f>
        <v>0</v>
      </c>
      <c r="V112" s="35">
        <f>Main!I107*Mask!K$6</f>
        <v>0</v>
      </c>
      <c r="W112" s="35">
        <f>Main!J107*Mask!L$6</f>
        <v>0</v>
      </c>
      <c r="X112" s="35">
        <f>Main!K107*Mask!M$6</f>
        <v>0</v>
      </c>
      <c r="Y112" s="35">
        <f>Main!L107*Mask!N$6</f>
        <v>0</v>
      </c>
      <c r="Z112" s="35">
        <f>Main!M107*Mask!O$6</f>
        <v>0</v>
      </c>
      <c r="AA112" s="35">
        <f>Main!N107*Mask!P$6</f>
        <v>0</v>
      </c>
      <c r="AB112" s="35">
        <f>Main!O107*Mask!Q$6</f>
        <v>0</v>
      </c>
      <c r="AC112" s="35">
        <f>Main!P107*Mask!R$6</f>
        <v>0</v>
      </c>
      <c r="AD112" s="35">
        <f>Main!Q107*Mask!S$6</f>
        <v>0</v>
      </c>
      <c r="AE112" s="35">
        <f>Main!R107*Mask!T$6</f>
        <v>0</v>
      </c>
      <c r="AF112" s="35">
        <f>Main!S107*Mask!U$6</f>
        <v>0</v>
      </c>
      <c r="AG112" s="35">
        <f>Main!T107*Mask!V$6</f>
        <v>0</v>
      </c>
      <c r="AH112" s="35">
        <f>Main!U107*Mask!W$6</f>
        <v>0</v>
      </c>
      <c r="AI112" s="35">
        <f>Main!V107*Mask!X$6</f>
        <v>0</v>
      </c>
      <c r="AJ112" s="35">
        <f>Main!W107*Mask!Y$6</f>
        <v>0</v>
      </c>
      <c r="AK112" s="35">
        <f>Main!X107*Mask!Z$6</f>
        <v>0</v>
      </c>
      <c r="AL112" s="35">
        <f>Main!Y107*Mask!AA$6</f>
        <v>0</v>
      </c>
      <c r="AM112" s="35">
        <f>Main!Z107*Mask!AB$6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33">
        <f t="shared" si="11"/>
        <v>0</v>
      </c>
      <c r="P113" s="138">
        <f t="shared" si="10"/>
        <v>29</v>
      </c>
      <c r="Q113" s="138" t="str">
        <f ca="1">IF(Main!$AY108&lt;&gt;"#",$P113-Main!$AY108,"#")</f>
        <v>#</v>
      </c>
      <c r="R113" s="35">
        <f>Main!E108*Mask!G$6</f>
        <v>0</v>
      </c>
      <c r="S113" s="35">
        <f>Main!F108*Mask!H$6</f>
        <v>0</v>
      </c>
      <c r="T113" s="35">
        <f>Main!G108*Mask!I$6</f>
        <v>0</v>
      </c>
      <c r="U113" s="35">
        <f>Main!H108*Mask!J$6</f>
        <v>0</v>
      </c>
      <c r="V113" s="35">
        <f>Main!I108*Mask!K$6</f>
        <v>0</v>
      </c>
      <c r="W113" s="35">
        <f>Main!J108*Mask!L$6</f>
        <v>0</v>
      </c>
      <c r="X113" s="35">
        <f>Main!K108*Mask!M$6</f>
        <v>0</v>
      </c>
      <c r="Y113" s="35">
        <f>Main!L108*Mask!N$6</f>
        <v>0</v>
      </c>
      <c r="Z113" s="35">
        <f>Main!M108*Mask!O$6</f>
        <v>0</v>
      </c>
      <c r="AA113" s="35">
        <f>Main!N108*Mask!P$6</f>
        <v>0</v>
      </c>
      <c r="AB113" s="35">
        <f>Main!O108*Mask!Q$6</f>
        <v>0</v>
      </c>
      <c r="AC113" s="35">
        <f>Main!P108*Mask!R$6</f>
        <v>0</v>
      </c>
      <c r="AD113" s="35">
        <f>Main!Q108*Mask!S$6</f>
        <v>0</v>
      </c>
      <c r="AE113" s="35">
        <f>Main!R108*Mask!T$6</f>
        <v>0</v>
      </c>
      <c r="AF113" s="35">
        <f>Main!S108*Mask!U$6</f>
        <v>0</v>
      </c>
      <c r="AG113" s="35">
        <f>Main!T108*Mask!V$6</f>
        <v>0</v>
      </c>
      <c r="AH113" s="35">
        <f>Main!U108*Mask!W$6</f>
        <v>0</v>
      </c>
      <c r="AI113" s="35">
        <f>Main!V108*Mask!X$6</f>
        <v>0</v>
      </c>
      <c r="AJ113" s="35">
        <f>Main!W108*Mask!Y$6</f>
        <v>0</v>
      </c>
      <c r="AK113" s="35">
        <f>Main!X108*Mask!Z$6</f>
        <v>0</v>
      </c>
      <c r="AL113" s="35">
        <f>Main!Y108*Mask!AA$6</f>
        <v>0</v>
      </c>
      <c r="AM113" s="35">
        <f>Main!Z108*Mask!AB$6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33">
        <f t="shared" si="11"/>
        <v>0</v>
      </c>
      <c r="P114" s="138">
        <f t="shared" si="10"/>
        <v>29</v>
      </c>
      <c r="Q114" s="138" t="str">
        <f ca="1">IF(Main!$AY109&lt;&gt;"#",$P114-Main!$AY109,"#")</f>
        <v>#</v>
      </c>
      <c r="R114" s="35">
        <f>Main!E109*Mask!G$6</f>
        <v>0</v>
      </c>
      <c r="S114" s="35">
        <f>Main!F109*Mask!H$6</f>
        <v>0</v>
      </c>
      <c r="T114" s="35">
        <f>Main!G109*Mask!I$6</f>
        <v>0</v>
      </c>
      <c r="U114" s="35">
        <f>Main!H109*Mask!J$6</f>
        <v>0</v>
      </c>
      <c r="V114" s="35">
        <f>Main!I109*Mask!K$6</f>
        <v>0</v>
      </c>
      <c r="W114" s="35">
        <f>Main!J109*Mask!L$6</f>
        <v>0</v>
      </c>
      <c r="X114" s="35">
        <f>Main!K109*Mask!M$6</f>
        <v>0</v>
      </c>
      <c r="Y114" s="35">
        <f>Main!L109*Mask!N$6</f>
        <v>0</v>
      </c>
      <c r="Z114" s="35">
        <f>Main!M109*Mask!O$6</f>
        <v>0</v>
      </c>
      <c r="AA114" s="35">
        <f>Main!N109*Mask!P$6</f>
        <v>0</v>
      </c>
      <c r="AB114" s="35">
        <f>Main!O109*Mask!Q$6</f>
        <v>0</v>
      </c>
      <c r="AC114" s="35">
        <f>Main!P109*Mask!R$6</f>
        <v>0</v>
      </c>
      <c r="AD114" s="35">
        <f>Main!Q109*Mask!S$6</f>
        <v>0</v>
      </c>
      <c r="AE114" s="35">
        <f>Main!R109*Mask!T$6</f>
        <v>0</v>
      </c>
      <c r="AF114" s="35">
        <f>Main!S109*Mask!U$6</f>
        <v>0</v>
      </c>
      <c r="AG114" s="35">
        <f>Main!T109*Mask!V$6</f>
        <v>0</v>
      </c>
      <c r="AH114" s="35">
        <f>Main!U109*Mask!W$6</f>
        <v>0</v>
      </c>
      <c r="AI114" s="35">
        <f>Main!V109*Mask!X$6</f>
        <v>0</v>
      </c>
      <c r="AJ114" s="35">
        <f>Main!W109*Mask!Y$6</f>
        <v>0</v>
      </c>
      <c r="AK114" s="35">
        <f>Main!X109*Mask!Z$6</f>
        <v>0</v>
      </c>
      <c r="AL114" s="35">
        <f>Main!Y109*Mask!AA$6</f>
        <v>0</v>
      </c>
      <c r="AM114" s="35">
        <f>Main!Z109*Mask!AB$6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33">
        <f t="shared" si="11"/>
        <v>0</v>
      </c>
      <c r="P115" s="138">
        <f t="shared" si="10"/>
        <v>29</v>
      </c>
      <c r="Q115" s="138" t="str">
        <f ca="1">IF(Main!$AY110&lt;&gt;"#",$P115-Main!$AY110,"#")</f>
        <v>#</v>
      </c>
      <c r="R115" s="35">
        <f>Main!E110*Mask!G$6</f>
        <v>0</v>
      </c>
      <c r="S115" s="35">
        <f>Main!F110*Mask!H$6</f>
        <v>0</v>
      </c>
      <c r="T115" s="35">
        <f>Main!G110*Mask!I$6</f>
        <v>0</v>
      </c>
      <c r="U115" s="35">
        <f>Main!H110*Mask!J$6</f>
        <v>0</v>
      </c>
      <c r="V115" s="35">
        <f>Main!I110*Mask!K$6</f>
        <v>0</v>
      </c>
      <c r="W115" s="35">
        <f>Main!J110*Mask!L$6</f>
        <v>0</v>
      </c>
      <c r="X115" s="35">
        <f>Main!K110*Mask!M$6</f>
        <v>0</v>
      </c>
      <c r="Y115" s="35">
        <f>Main!L110*Mask!N$6</f>
        <v>0</v>
      </c>
      <c r="Z115" s="35">
        <f>Main!M110*Mask!O$6</f>
        <v>0</v>
      </c>
      <c r="AA115" s="35">
        <f>Main!N110*Mask!P$6</f>
        <v>0</v>
      </c>
      <c r="AB115" s="35">
        <f>Main!O110*Mask!Q$6</f>
        <v>0</v>
      </c>
      <c r="AC115" s="35">
        <f>Main!P110*Mask!R$6</f>
        <v>0</v>
      </c>
      <c r="AD115" s="35">
        <f>Main!Q110*Mask!S$6</f>
        <v>0</v>
      </c>
      <c r="AE115" s="35">
        <f>Main!R110*Mask!T$6</f>
        <v>0</v>
      </c>
      <c r="AF115" s="35">
        <f>Main!S110*Mask!U$6</f>
        <v>0</v>
      </c>
      <c r="AG115" s="35">
        <f>Main!T110*Mask!V$6</f>
        <v>0</v>
      </c>
      <c r="AH115" s="35">
        <f>Main!U110*Mask!W$6</f>
        <v>0</v>
      </c>
      <c r="AI115" s="35">
        <f>Main!V110*Mask!X$6</f>
        <v>0</v>
      </c>
      <c r="AJ115" s="35">
        <f>Main!W110*Mask!Y$6</f>
        <v>0</v>
      </c>
      <c r="AK115" s="35">
        <f>Main!X110*Mask!Z$6</f>
        <v>0</v>
      </c>
      <c r="AL115" s="35">
        <f>Main!Y110*Mask!AA$6</f>
        <v>0</v>
      </c>
      <c r="AM115" s="35">
        <f>Main!Z110*Mask!AB$6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33">
        <f t="shared" si="11"/>
        <v>0</v>
      </c>
      <c r="P116" s="138">
        <f t="shared" si="10"/>
        <v>29</v>
      </c>
      <c r="Q116" s="138" t="str">
        <f ca="1">IF(Main!$AY111&lt;&gt;"#",$P116-Main!$AY111,"#")</f>
        <v>#</v>
      </c>
      <c r="R116" s="35">
        <f>Main!E111*Mask!G$6</f>
        <v>0</v>
      </c>
      <c r="S116" s="35">
        <f>Main!F111*Mask!H$6</f>
        <v>0</v>
      </c>
      <c r="T116" s="35">
        <f>Main!G111*Mask!I$6</f>
        <v>0</v>
      </c>
      <c r="U116" s="35">
        <f>Main!H111*Mask!J$6</f>
        <v>0</v>
      </c>
      <c r="V116" s="35">
        <f>Main!I111*Mask!K$6</f>
        <v>0</v>
      </c>
      <c r="W116" s="35">
        <f>Main!J111*Mask!L$6</f>
        <v>0</v>
      </c>
      <c r="X116" s="35">
        <f>Main!K111*Mask!M$6</f>
        <v>0</v>
      </c>
      <c r="Y116" s="35">
        <f>Main!L111*Mask!N$6</f>
        <v>0</v>
      </c>
      <c r="Z116" s="35">
        <f>Main!M111*Mask!O$6</f>
        <v>0</v>
      </c>
      <c r="AA116" s="35">
        <f>Main!N111*Mask!P$6</f>
        <v>0</v>
      </c>
      <c r="AB116" s="35">
        <f>Main!O111*Mask!Q$6</f>
        <v>0</v>
      </c>
      <c r="AC116" s="35">
        <f>Main!P111*Mask!R$6</f>
        <v>0</v>
      </c>
      <c r="AD116" s="35">
        <f>Main!Q111*Mask!S$6</f>
        <v>0</v>
      </c>
      <c r="AE116" s="35">
        <f>Main!R111*Mask!T$6</f>
        <v>0</v>
      </c>
      <c r="AF116" s="35">
        <f>Main!S111*Mask!U$6</f>
        <v>0</v>
      </c>
      <c r="AG116" s="35">
        <f>Main!T111*Mask!V$6</f>
        <v>0</v>
      </c>
      <c r="AH116" s="35">
        <f>Main!U111*Mask!W$6</f>
        <v>0</v>
      </c>
      <c r="AI116" s="35">
        <f>Main!V111*Mask!X$6</f>
        <v>0</v>
      </c>
      <c r="AJ116" s="35">
        <f>Main!W111*Mask!Y$6</f>
        <v>0</v>
      </c>
      <c r="AK116" s="35">
        <f>Main!X111*Mask!Z$6</f>
        <v>0</v>
      </c>
      <c r="AL116" s="35">
        <f>Main!Y111*Mask!AA$6</f>
        <v>0</v>
      </c>
      <c r="AM116" s="35">
        <f>Main!Z111*Mask!AB$6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33">
        <f t="shared" si="11"/>
        <v>0</v>
      </c>
      <c r="P117" s="138">
        <f t="shared" si="10"/>
        <v>29</v>
      </c>
      <c r="Q117" s="138" t="str">
        <f ca="1">IF(Main!$AY112&lt;&gt;"#",$P117-Main!$AY112,"#")</f>
        <v>#</v>
      </c>
      <c r="R117" s="35">
        <f>Main!E112*Mask!G$6</f>
        <v>0</v>
      </c>
      <c r="S117" s="35">
        <f>Main!F112*Mask!H$6</f>
        <v>0</v>
      </c>
      <c r="T117" s="35">
        <f>Main!G112*Mask!I$6</f>
        <v>0</v>
      </c>
      <c r="U117" s="35">
        <f>Main!H112*Mask!J$6</f>
        <v>0</v>
      </c>
      <c r="V117" s="35">
        <f>Main!I112*Mask!K$6</f>
        <v>0</v>
      </c>
      <c r="W117" s="35">
        <f>Main!J112*Mask!L$6</f>
        <v>0</v>
      </c>
      <c r="X117" s="35">
        <f>Main!K112*Mask!M$6</f>
        <v>0</v>
      </c>
      <c r="Y117" s="35">
        <f>Main!L112*Mask!N$6</f>
        <v>0</v>
      </c>
      <c r="Z117" s="35">
        <f>Main!M112*Mask!O$6</f>
        <v>0</v>
      </c>
      <c r="AA117" s="35">
        <f>Main!N112*Mask!P$6</f>
        <v>0</v>
      </c>
      <c r="AB117" s="35">
        <f>Main!O112*Mask!Q$6</f>
        <v>0</v>
      </c>
      <c r="AC117" s="35">
        <f>Main!P112*Mask!R$6</f>
        <v>0</v>
      </c>
      <c r="AD117" s="35">
        <f>Main!Q112*Mask!S$6</f>
        <v>0</v>
      </c>
      <c r="AE117" s="35">
        <f>Main!R112*Mask!T$6</f>
        <v>0</v>
      </c>
      <c r="AF117" s="35">
        <f>Main!S112*Mask!U$6</f>
        <v>0</v>
      </c>
      <c r="AG117" s="35">
        <f>Main!T112*Mask!V$6</f>
        <v>0</v>
      </c>
      <c r="AH117" s="35">
        <f>Main!U112*Mask!W$6</f>
        <v>0</v>
      </c>
      <c r="AI117" s="35">
        <f>Main!V112*Mask!X$6</f>
        <v>0</v>
      </c>
      <c r="AJ117" s="35">
        <f>Main!W112*Mask!Y$6</f>
        <v>0</v>
      </c>
      <c r="AK117" s="35">
        <f>Main!X112*Mask!Z$6</f>
        <v>0</v>
      </c>
      <c r="AL117" s="35">
        <f>Main!Y112*Mask!AA$6</f>
        <v>0</v>
      </c>
      <c r="AM117" s="35">
        <f>Main!Z112*Mask!AB$6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33">
        <f t="shared" si="11"/>
        <v>0</v>
      </c>
      <c r="P118" s="138">
        <f t="shared" si="10"/>
        <v>29</v>
      </c>
      <c r="Q118" s="138" t="str">
        <f ca="1">IF(Main!$AY113&lt;&gt;"#",$P118-Main!$AY113,"#")</f>
        <v>#</v>
      </c>
      <c r="R118" s="35">
        <f>Main!E113*Mask!G$6</f>
        <v>0</v>
      </c>
      <c r="S118" s="35">
        <f>Main!F113*Mask!H$6</f>
        <v>0</v>
      </c>
      <c r="T118" s="35">
        <f>Main!G113*Mask!I$6</f>
        <v>0</v>
      </c>
      <c r="U118" s="35">
        <f>Main!H113*Mask!J$6</f>
        <v>0</v>
      </c>
      <c r="V118" s="35">
        <f>Main!I113*Mask!K$6</f>
        <v>0</v>
      </c>
      <c r="W118" s="35">
        <f>Main!J113*Mask!L$6</f>
        <v>0</v>
      </c>
      <c r="X118" s="35">
        <f>Main!K113*Mask!M$6</f>
        <v>0</v>
      </c>
      <c r="Y118" s="35">
        <f>Main!L113*Mask!N$6</f>
        <v>0</v>
      </c>
      <c r="Z118" s="35">
        <f>Main!M113*Mask!O$6</f>
        <v>0</v>
      </c>
      <c r="AA118" s="35">
        <f>Main!N113*Mask!P$6</f>
        <v>0</v>
      </c>
      <c r="AB118" s="35">
        <f>Main!O113*Mask!Q$6</f>
        <v>0</v>
      </c>
      <c r="AC118" s="35">
        <f>Main!P113*Mask!R$6</f>
        <v>0</v>
      </c>
      <c r="AD118" s="35">
        <f>Main!Q113*Mask!S$6</f>
        <v>0</v>
      </c>
      <c r="AE118" s="35">
        <f>Main!R113*Mask!T$6</f>
        <v>0</v>
      </c>
      <c r="AF118" s="35">
        <f>Main!S113*Mask!U$6</f>
        <v>0</v>
      </c>
      <c r="AG118" s="35">
        <f>Main!T113*Mask!V$6</f>
        <v>0</v>
      </c>
      <c r="AH118" s="35">
        <f>Main!U113*Mask!W$6</f>
        <v>0</v>
      </c>
      <c r="AI118" s="35">
        <f>Main!V113*Mask!X$6</f>
        <v>0</v>
      </c>
      <c r="AJ118" s="35">
        <f>Main!W113*Mask!Y$6</f>
        <v>0</v>
      </c>
      <c r="AK118" s="35">
        <f>Main!X113*Mask!Z$6</f>
        <v>0</v>
      </c>
      <c r="AL118" s="35">
        <f>Main!Y113*Mask!AA$6</f>
        <v>0</v>
      </c>
      <c r="AM118" s="35">
        <f>Main!Z113*Mask!AB$6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33">
        <f t="shared" si="11"/>
        <v>0</v>
      </c>
      <c r="P119" s="138">
        <f t="shared" si="10"/>
        <v>29</v>
      </c>
      <c r="Q119" s="138" t="str">
        <f ca="1">IF(Main!$AY114&lt;&gt;"#",$P119-Main!$AY114,"#")</f>
        <v>#</v>
      </c>
      <c r="R119" s="35">
        <f>Main!E114*Mask!G$6</f>
        <v>0</v>
      </c>
      <c r="S119" s="35">
        <f>Main!F114*Mask!H$6</f>
        <v>0</v>
      </c>
      <c r="T119" s="35">
        <f>Main!G114*Mask!I$6</f>
        <v>0</v>
      </c>
      <c r="U119" s="35">
        <f>Main!H114*Mask!J$6</f>
        <v>0</v>
      </c>
      <c r="V119" s="35">
        <f>Main!I114*Mask!K$6</f>
        <v>0</v>
      </c>
      <c r="W119" s="35">
        <f>Main!J114*Mask!L$6</f>
        <v>0</v>
      </c>
      <c r="X119" s="35">
        <f>Main!K114*Mask!M$6</f>
        <v>0</v>
      </c>
      <c r="Y119" s="35">
        <f>Main!L114*Mask!N$6</f>
        <v>0</v>
      </c>
      <c r="Z119" s="35">
        <f>Main!M114*Mask!O$6</f>
        <v>0</v>
      </c>
      <c r="AA119" s="35">
        <f>Main!N114*Mask!P$6</f>
        <v>0</v>
      </c>
      <c r="AB119" s="35">
        <f>Main!O114*Mask!Q$6</f>
        <v>0</v>
      </c>
      <c r="AC119" s="35">
        <f>Main!P114*Mask!R$6</f>
        <v>0</v>
      </c>
      <c r="AD119" s="35">
        <f>Main!Q114*Mask!S$6</f>
        <v>0</v>
      </c>
      <c r="AE119" s="35">
        <f>Main!R114*Mask!T$6</f>
        <v>0</v>
      </c>
      <c r="AF119" s="35">
        <f>Main!S114*Mask!U$6</f>
        <v>0</v>
      </c>
      <c r="AG119" s="35">
        <f>Main!T114*Mask!V$6</f>
        <v>0</v>
      </c>
      <c r="AH119" s="35">
        <f>Main!U114*Mask!W$6</f>
        <v>0</v>
      </c>
      <c r="AI119" s="35">
        <f>Main!V114*Mask!X$6</f>
        <v>0</v>
      </c>
      <c r="AJ119" s="35">
        <f>Main!W114*Mask!Y$6</f>
        <v>0</v>
      </c>
      <c r="AK119" s="35">
        <f>Main!X114*Mask!Z$6</f>
        <v>0</v>
      </c>
      <c r="AL119" s="35">
        <f>Main!Y114*Mask!AA$6</f>
        <v>0</v>
      </c>
      <c r="AM119" s="35">
        <f>Main!Z114*Mask!AB$6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33">
        <f t="shared" si="11"/>
        <v>0</v>
      </c>
      <c r="P120" s="138">
        <f t="shared" si="10"/>
        <v>29</v>
      </c>
      <c r="Q120" s="138" t="str">
        <f ca="1">IF(Main!$AY115&lt;&gt;"#",$P120-Main!$AY115,"#")</f>
        <v>#</v>
      </c>
      <c r="R120" s="35">
        <f>Main!E115*Mask!G$6</f>
        <v>0</v>
      </c>
      <c r="S120" s="35">
        <f>Main!F115*Mask!H$6</f>
        <v>0</v>
      </c>
      <c r="T120" s="35">
        <f>Main!G115*Mask!I$6</f>
        <v>0</v>
      </c>
      <c r="U120" s="35">
        <f>Main!H115*Mask!J$6</f>
        <v>0</v>
      </c>
      <c r="V120" s="35">
        <f>Main!I115*Mask!K$6</f>
        <v>0</v>
      </c>
      <c r="W120" s="35">
        <f>Main!J115*Mask!L$6</f>
        <v>0</v>
      </c>
      <c r="X120" s="35">
        <f>Main!K115*Mask!M$6</f>
        <v>0</v>
      </c>
      <c r="Y120" s="35">
        <f>Main!L115*Mask!N$6</f>
        <v>0</v>
      </c>
      <c r="Z120" s="35">
        <f>Main!M115*Mask!O$6</f>
        <v>0</v>
      </c>
      <c r="AA120" s="35">
        <f>Main!N115*Mask!P$6</f>
        <v>0</v>
      </c>
      <c r="AB120" s="35">
        <f>Main!O115*Mask!Q$6</f>
        <v>0</v>
      </c>
      <c r="AC120" s="35">
        <f>Main!P115*Mask!R$6</f>
        <v>0</v>
      </c>
      <c r="AD120" s="35">
        <f>Main!Q115*Mask!S$6</f>
        <v>0</v>
      </c>
      <c r="AE120" s="35">
        <f>Main!R115*Mask!T$6</f>
        <v>0</v>
      </c>
      <c r="AF120" s="35">
        <f>Main!S115*Mask!U$6</f>
        <v>0</v>
      </c>
      <c r="AG120" s="35">
        <f>Main!T115*Mask!V$6</f>
        <v>0</v>
      </c>
      <c r="AH120" s="35">
        <f>Main!U115*Mask!W$6</f>
        <v>0</v>
      </c>
      <c r="AI120" s="35">
        <f>Main!V115*Mask!X$6</f>
        <v>0</v>
      </c>
      <c r="AJ120" s="35">
        <f>Main!W115*Mask!Y$6</f>
        <v>0</v>
      </c>
      <c r="AK120" s="35">
        <f>Main!X115*Mask!Z$6</f>
        <v>0</v>
      </c>
      <c r="AL120" s="35">
        <f>Main!Y115*Mask!AA$6</f>
        <v>0</v>
      </c>
      <c r="AM120" s="35">
        <f>Main!Z115*Mask!AB$6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11"/>
        <v>0</v>
      </c>
      <c r="P121" s="138">
        <f t="shared" si="10"/>
        <v>29</v>
      </c>
      <c r="Q121" s="138" t="str">
        <f ca="1">IF(Main!$AY116&lt;&gt;"#",$P121-Main!$AY116,"#")</f>
        <v>#</v>
      </c>
      <c r="R121" s="35">
        <f>Main!E116*Mask!G$6</f>
        <v>0</v>
      </c>
      <c r="S121" s="35">
        <f>Main!F116*Mask!H$6</f>
        <v>0</v>
      </c>
      <c r="T121" s="35">
        <f>Main!G116*Mask!I$6</f>
        <v>0</v>
      </c>
      <c r="U121" s="35">
        <f>Main!H116*Mask!J$6</f>
        <v>0</v>
      </c>
      <c r="V121" s="35">
        <f>Main!I116*Mask!K$6</f>
        <v>0</v>
      </c>
      <c r="W121" s="35">
        <f>Main!J116*Mask!L$6</f>
        <v>0</v>
      </c>
      <c r="X121" s="35">
        <f>Main!K116*Mask!M$6</f>
        <v>0</v>
      </c>
      <c r="Y121" s="35">
        <f>Main!L116*Mask!N$6</f>
        <v>0</v>
      </c>
      <c r="Z121" s="35">
        <f>Main!M116*Mask!O$6</f>
        <v>0</v>
      </c>
      <c r="AA121" s="35">
        <f>Main!N116*Mask!P$6</f>
        <v>0</v>
      </c>
      <c r="AB121" s="35">
        <f>Main!O116*Mask!Q$6</f>
        <v>0</v>
      </c>
      <c r="AC121" s="35">
        <f>Main!P116*Mask!R$6</f>
        <v>0</v>
      </c>
      <c r="AD121" s="35">
        <f>Main!Q116*Mask!S$6</f>
        <v>0</v>
      </c>
      <c r="AE121" s="35">
        <f>Main!R116*Mask!T$6</f>
        <v>0</v>
      </c>
      <c r="AF121" s="35">
        <f>Main!S116*Mask!U$6</f>
        <v>0</v>
      </c>
      <c r="AG121" s="35">
        <f>Main!T116*Mask!V$6</f>
        <v>0</v>
      </c>
      <c r="AH121" s="35">
        <f>Main!U116*Mask!W$6</f>
        <v>0</v>
      </c>
      <c r="AI121" s="35">
        <f>Main!V116*Mask!X$6</f>
        <v>0</v>
      </c>
      <c r="AJ121" s="35">
        <f>Main!W116*Mask!Y$6</f>
        <v>0</v>
      </c>
      <c r="AK121" s="35">
        <f>Main!X116*Mask!Z$6</f>
        <v>0</v>
      </c>
      <c r="AL121" s="35">
        <f>Main!Y116*Mask!AA$6</f>
        <v>0</v>
      </c>
      <c r="AM121" s="35">
        <f>Main!Z116*Mask!AB$6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11"/>
        <v>0</v>
      </c>
      <c r="P122" s="138">
        <f t="shared" si="10"/>
        <v>29</v>
      </c>
      <c r="Q122" s="138" t="str">
        <f ca="1">IF(Main!$AY117&lt;&gt;"#",$P122-Main!$AY117,"#")</f>
        <v>#</v>
      </c>
      <c r="R122" s="35">
        <f>Main!E117*Mask!G$6</f>
        <v>0</v>
      </c>
      <c r="S122" s="35">
        <f>Main!F117*Mask!H$6</f>
        <v>0</v>
      </c>
      <c r="T122" s="35">
        <f>Main!G117*Mask!I$6</f>
        <v>0</v>
      </c>
      <c r="U122" s="35">
        <f>Main!H117*Mask!J$6</f>
        <v>0</v>
      </c>
      <c r="V122" s="35">
        <f>Main!I117*Mask!K$6</f>
        <v>0</v>
      </c>
      <c r="W122" s="35">
        <f>Main!J117*Mask!L$6</f>
        <v>0</v>
      </c>
      <c r="X122" s="35">
        <f>Main!K117*Mask!M$6</f>
        <v>0</v>
      </c>
      <c r="Y122" s="35">
        <f>Main!L117*Mask!N$6</f>
        <v>0</v>
      </c>
      <c r="Z122" s="35">
        <f>Main!M117*Mask!O$6</f>
        <v>0</v>
      </c>
      <c r="AA122" s="35">
        <f>Main!N117*Mask!P$6</f>
        <v>0</v>
      </c>
      <c r="AB122" s="35">
        <f>Main!O117*Mask!Q$6</f>
        <v>0</v>
      </c>
      <c r="AC122" s="35">
        <f>Main!P117*Mask!R$6</f>
        <v>0</v>
      </c>
      <c r="AD122" s="35">
        <f>Main!Q117*Mask!S$6</f>
        <v>0</v>
      </c>
      <c r="AE122" s="35">
        <f>Main!R117*Mask!T$6</f>
        <v>0</v>
      </c>
      <c r="AF122" s="35">
        <f>Main!S117*Mask!U$6</f>
        <v>0</v>
      </c>
      <c r="AG122" s="35">
        <f>Main!T117*Mask!V$6</f>
        <v>0</v>
      </c>
      <c r="AH122" s="35">
        <f>Main!U117*Mask!W$6</f>
        <v>0</v>
      </c>
      <c r="AI122" s="35">
        <f>Main!V117*Mask!X$6</f>
        <v>0</v>
      </c>
      <c r="AJ122" s="35">
        <f>Main!W117*Mask!Y$6</f>
        <v>0</v>
      </c>
      <c r="AK122" s="35">
        <f>Main!X117*Mask!Z$6</f>
        <v>0</v>
      </c>
      <c r="AL122" s="35">
        <f>Main!Y117*Mask!AA$6</f>
        <v>0</v>
      </c>
      <c r="AM122" s="35">
        <f>Main!Z117*Mask!AB$6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11"/>
        <v>0</v>
      </c>
      <c r="P123" s="138">
        <f t="shared" si="10"/>
        <v>29</v>
      </c>
      <c r="Q123" s="138" t="str">
        <f ca="1">IF(Main!$AY118&lt;&gt;"#",$P123-Main!$AY118,"#")</f>
        <v>#</v>
      </c>
      <c r="R123" s="35">
        <f>Main!E118*Mask!G$6</f>
        <v>0</v>
      </c>
      <c r="S123" s="35">
        <f>Main!F118*Mask!H$6</f>
        <v>0</v>
      </c>
      <c r="T123" s="35">
        <f>Main!G118*Mask!I$6</f>
        <v>0</v>
      </c>
      <c r="U123" s="35">
        <f>Main!H118*Mask!J$6</f>
        <v>0</v>
      </c>
      <c r="V123" s="35">
        <f>Main!I118*Mask!K$6</f>
        <v>0</v>
      </c>
      <c r="W123" s="35">
        <f>Main!J118*Mask!L$6</f>
        <v>0</v>
      </c>
      <c r="X123" s="35">
        <f>Main!K118*Mask!M$6</f>
        <v>0</v>
      </c>
      <c r="Y123" s="35">
        <f>Main!L118*Mask!N$6</f>
        <v>0</v>
      </c>
      <c r="Z123" s="35">
        <f>Main!M118*Mask!O$6</f>
        <v>0</v>
      </c>
      <c r="AA123" s="35">
        <f>Main!N118*Mask!P$6</f>
        <v>0</v>
      </c>
      <c r="AB123" s="35">
        <f>Main!O118*Mask!Q$6</f>
        <v>0</v>
      </c>
      <c r="AC123" s="35">
        <f>Main!P118*Mask!R$6</f>
        <v>0</v>
      </c>
      <c r="AD123" s="35">
        <f>Main!Q118*Mask!S$6</f>
        <v>0</v>
      </c>
      <c r="AE123" s="35">
        <f>Main!R118*Mask!T$6</f>
        <v>0</v>
      </c>
      <c r="AF123" s="35">
        <f>Main!S118*Mask!U$6</f>
        <v>0</v>
      </c>
      <c r="AG123" s="35">
        <f>Main!T118*Mask!V$6</f>
        <v>0</v>
      </c>
      <c r="AH123" s="35">
        <f>Main!U118*Mask!W$6</f>
        <v>0</v>
      </c>
      <c r="AI123" s="35">
        <f>Main!V118*Mask!X$6</f>
        <v>0</v>
      </c>
      <c r="AJ123" s="35">
        <f>Main!W118*Mask!Y$6</f>
        <v>0</v>
      </c>
      <c r="AK123" s="35">
        <f>Main!X118*Mask!Z$6</f>
        <v>0</v>
      </c>
      <c r="AL123" s="35">
        <f>Main!Y118*Mask!AA$6</f>
        <v>0</v>
      </c>
      <c r="AM123" s="35">
        <f>Main!Z118*Mask!AB$6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11"/>
        <v>0</v>
      </c>
      <c r="P124" s="138">
        <f t="shared" si="10"/>
        <v>29</v>
      </c>
      <c r="Q124" s="138" t="str">
        <f ca="1">IF(Main!$AY119&lt;&gt;"#",$P124-Main!$AY119,"#")</f>
        <v>#</v>
      </c>
      <c r="R124" s="35">
        <f>Main!E119*Mask!G$6</f>
        <v>0</v>
      </c>
      <c r="S124" s="35">
        <f>Main!F119*Mask!H$6</f>
        <v>0</v>
      </c>
      <c r="T124" s="35">
        <f>Main!G119*Mask!I$6</f>
        <v>0</v>
      </c>
      <c r="U124" s="35">
        <f>Main!H119*Mask!J$6</f>
        <v>0</v>
      </c>
      <c r="V124" s="35">
        <f>Main!I119*Mask!K$6</f>
        <v>0</v>
      </c>
      <c r="W124" s="35">
        <f>Main!J119*Mask!L$6</f>
        <v>0</v>
      </c>
      <c r="X124" s="35">
        <f>Main!K119*Mask!M$6</f>
        <v>0</v>
      </c>
      <c r="Y124" s="35">
        <f>Main!L119*Mask!N$6</f>
        <v>0</v>
      </c>
      <c r="Z124" s="35">
        <f>Main!M119*Mask!O$6</f>
        <v>0</v>
      </c>
      <c r="AA124" s="35">
        <f>Main!N119*Mask!P$6</f>
        <v>0</v>
      </c>
      <c r="AB124" s="35">
        <f>Main!O119*Mask!Q$6</f>
        <v>0</v>
      </c>
      <c r="AC124" s="35">
        <f>Main!P119*Mask!R$6</f>
        <v>0</v>
      </c>
      <c r="AD124" s="35">
        <f>Main!Q119*Mask!S$6</f>
        <v>0</v>
      </c>
      <c r="AE124" s="35">
        <f>Main!R119*Mask!T$6</f>
        <v>0</v>
      </c>
      <c r="AF124" s="35">
        <f>Main!S119*Mask!U$6</f>
        <v>0</v>
      </c>
      <c r="AG124" s="35">
        <f>Main!T119*Mask!V$6</f>
        <v>0</v>
      </c>
      <c r="AH124" s="35">
        <f>Main!U119*Mask!W$6</f>
        <v>0</v>
      </c>
      <c r="AI124" s="35">
        <f>Main!V119*Mask!X$6</f>
        <v>0</v>
      </c>
      <c r="AJ124" s="35">
        <f>Main!W119*Mask!Y$6</f>
        <v>0</v>
      </c>
      <c r="AK124" s="35">
        <f>Main!X119*Mask!Z$6</f>
        <v>0</v>
      </c>
      <c r="AL124" s="35">
        <f>Main!Y119*Mask!AA$6</f>
        <v>0</v>
      </c>
      <c r="AM124" s="35">
        <f>Main!Z119*Mask!AB$6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11"/>
        <v>0</v>
      </c>
      <c r="P125" s="138">
        <f t="shared" si="10"/>
        <v>29</v>
      </c>
      <c r="Q125" s="138" t="str">
        <f ca="1">IF(Main!$AY120&lt;&gt;"#",$P125-Main!$AY120,"#")</f>
        <v>#</v>
      </c>
      <c r="R125" s="35">
        <f>Main!E120*Mask!G$6</f>
        <v>0</v>
      </c>
      <c r="S125" s="35">
        <f>Main!F120*Mask!H$6</f>
        <v>0</v>
      </c>
      <c r="T125" s="35">
        <f>Main!G120*Mask!I$6</f>
        <v>0</v>
      </c>
      <c r="U125" s="35">
        <f>Main!H120*Mask!J$6</f>
        <v>0</v>
      </c>
      <c r="V125" s="35">
        <f>Main!I120*Mask!K$6</f>
        <v>0</v>
      </c>
      <c r="W125" s="35">
        <f>Main!J120*Mask!L$6</f>
        <v>0</v>
      </c>
      <c r="X125" s="35">
        <f>Main!K120*Mask!M$6</f>
        <v>0</v>
      </c>
      <c r="Y125" s="35">
        <f>Main!L120*Mask!N$6</f>
        <v>0</v>
      </c>
      <c r="Z125" s="35">
        <f>Main!M120*Mask!O$6</f>
        <v>0</v>
      </c>
      <c r="AA125" s="35">
        <f>Main!N120*Mask!P$6</f>
        <v>0</v>
      </c>
      <c r="AB125" s="35">
        <f>Main!O120*Mask!Q$6</f>
        <v>0</v>
      </c>
      <c r="AC125" s="35">
        <f>Main!P120*Mask!R$6</f>
        <v>0</v>
      </c>
      <c r="AD125" s="35">
        <f>Main!Q120*Mask!S$6</f>
        <v>0</v>
      </c>
      <c r="AE125" s="35">
        <f>Main!R120*Mask!T$6</f>
        <v>0</v>
      </c>
      <c r="AF125" s="35">
        <f>Main!S120*Mask!U$6</f>
        <v>0</v>
      </c>
      <c r="AG125" s="35">
        <f>Main!T120*Mask!V$6</f>
        <v>0</v>
      </c>
      <c r="AH125" s="35">
        <f>Main!U120*Mask!W$6</f>
        <v>0</v>
      </c>
      <c r="AI125" s="35">
        <f>Main!V120*Mask!X$6</f>
        <v>0</v>
      </c>
      <c r="AJ125" s="35">
        <f>Main!W120*Mask!Y$6</f>
        <v>0</v>
      </c>
      <c r="AK125" s="35">
        <f>Main!X120*Mask!Z$6</f>
        <v>0</v>
      </c>
      <c r="AL125" s="35">
        <f>Main!Y120*Mask!AA$6</f>
        <v>0</v>
      </c>
      <c r="AM125" s="35">
        <f>Main!Z120*Mask!AB$6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11"/>
        <v>0</v>
      </c>
      <c r="P126" s="138">
        <f t="shared" si="10"/>
        <v>29</v>
      </c>
      <c r="Q126" s="138" t="str">
        <f ca="1">IF(Main!$AY121&lt;&gt;"#",$P126-Main!$AY121,"#")</f>
        <v>#</v>
      </c>
      <c r="R126" s="35">
        <f>Main!E121*Mask!G$6</f>
        <v>0</v>
      </c>
      <c r="S126" s="35">
        <f>Main!F121*Mask!H$6</f>
        <v>0</v>
      </c>
      <c r="T126" s="35">
        <f>Main!G121*Mask!I$6</f>
        <v>0</v>
      </c>
      <c r="U126" s="35">
        <f>Main!H121*Mask!J$6</f>
        <v>0</v>
      </c>
      <c r="V126" s="35">
        <f>Main!I121*Mask!K$6</f>
        <v>0</v>
      </c>
      <c r="W126" s="35">
        <f>Main!J121*Mask!L$6</f>
        <v>0</v>
      </c>
      <c r="X126" s="35">
        <f>Main!K121*Mask!M$6</f>
        <v>0</v>
      </c>
      <c r="Y126" s="35">
        <f>Main!L121*Mask!N$6</f>
        <v>0</v>
      </c>
      <c r="Z126" s="35">
        <f>Main!M121*Mask!O$6</f>
        <v>0</v>
      </c>
      <c r="AA126" s="35">
        <f>Main!N121*Mask!P$6</f>
        <v>0</v>
      </c>
      <c r="AB126" s="35">
        <f>Main!O121*Mask!Q$6</f>
        <v>0</v>
      </c>
      <c r="AC126" s="35">
        <f>Main!P121*Mask!R$6</f>
        <v>0</v>
      </c>
      <c r="AD126" s="35">
        <f>Main!Q121*Mask!S$6</f>
        <v>0</v>
      </c>
      <c r="AE126" s="35">
        <f>Main!R121*Mask!T$6</f>
        <v>0</v>
      </c>
      <c r="AF126" s="35">
        <f>Main!S121*Mask!U$6</f>
        <v>0</v>
      </c>
      <c r="AG126" s="35">
        <f>Main!T121*Mask!V$6</f>
        <v>0</v>
      </c>
      <c r="AH126" s="35">
        <f>Main!U121*Mask!W$6</f>
        <v>0</v>
      </c>
      <c r="AI126" s="35">
        <f>Main!V121*Mask!X$6</f>
        <v>0</v>
      </c>
      <c r="AJ126" s="35">
        <f>Main!W121*Mask!Y$6</f>
        <v>0</v>
      </c>
      <c r="AK126" s="35">
        <f>Main!X121*Mask!Z$6</f>
        <v>0</v>
      </c>
      <c r="AL126" s="35">
        <f>Main!Y121*Mask!AA$6</f>
        <v>0</v>
      </c>
      <c r="AM126" s="35">
        <f>Main!Z121*Mask!AB$6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11"/>
        <v>0</v>
      </c>
      <c r="P127" s="138">
        <f t="shared" si="10"/>
        <v>29</v>
      </c>
      <c r="Q127" s="138" t="str">
        <f ca="1">IF(Main!$AY122&lt;&gt;"#",$P127-Main!$AY122,"#")</f>
        <v>#</v>
      </c>
      <c r="R127" s="35">
        <f>Main!E122*Mask!G$6</f>
        <v>0</v>
      </c>
      <c r="S127" s="35">
        <f>Main!F122*Mask!H$6</f>
        <v>0</v>
      </c>
      <c r="T127" s="35">
        <f>Main!G122*Mask!I$6</f>
        <v>0</v>
      </c>
      <c r="U127" s="35">
        <f>Main!H122*Mask!J$6</f>
        <v>0</v>
      </c>
      <c r="V127" s="35">
        <f>Main!I122*Mask!K$6</f>
        <v>0</v>
      </c>
      <c r="W127" s="35">
        <f>Main!J122*Mask!L$6</f>
        <v>0</v>
      </c>
      <c r="X127" s="35">
        <f>Main!K122*Mask!M$6</f>
        <v>0</v>
      </c>
      <c r="Y127" s="35">
        <f>Main!L122*Mask!N$6</f>
        <v>0</v>
      </c>
      <c r="Z127" s="35">
        <f>Main!M122*Mask!O$6</f>
        <v>0</v>
      </c>
      <c r="AA127" s="35">
        <f>Main!N122*Mask!P$6</f>
        <v>0</v>
      </c>
      <c r="AB127" s="35">
        <f>Main!O122*Mask!Q$6</f>
        <v>0</v>
      </c>
      <c r="AC127" s="35">
        <f>Main!P122*Mask!R$6</f>
        <v>0</v>
      </c>
      <c r="AD127" s="35">
        <f>Main!Q122*Mask!S$6</f>
        <v>0</v>
      </c>
      <c r="AE127" s="35">
        <f>Main!R122*Mask!T$6</f>
        <v>0</v>
      </c>
      <c r="AF127" s="35">
        <f>Main!S122*Mask!U$6</f>
        <v>0</v>
      </c>
      <c r="AG127" s="35">
        <f>Main!T122*Mask!V$6</f>
        <v>0</v>
      </c>
      <c r="AH127" s="35">
        <f>Main!U122*Mask!W$6</f>
        <v>0</v>
      </c>
      <c r="AI127" s="35">
        <f>Main!V122*Mask!X$6</f>
        <v>0</v>
      </c>
      <c r="AJ127" s="35">
        <f>Main!W122*Mask!Y$6</f>
        <v>0</v>
      </c>
      <c r="AK127" s="35">
        <f>Main!X122*Mask!Z$6</f>
        <v>0</v>
      </c>
      <c r="AL127" s="35">
        <f>Main!Y122*Mask!AA$6</f>
        <v>0</v>
      </c>
      <c r="AM127" s="35">
        <f>Main!Z122*Mask!AB$6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11"/>
        <v>0</v>
      </c>
      <c r="P128" s="138">
        <f t="shared" si="10"/>
        <v>29</v>
      </c>
      <c r="Q128" s="138" t="str">
        <f ca="1">IF(Main!$AY123&lt;&gt;"#",$P128-Main!$AY123,"#")</f>
        <v>#</v>
      </c>
      <c r="R128" s="35">
        <f>Main!E123*Mask!G$6</f>
        <v>0</v>
      </c>
      <c r="S128" s="35">
        <f>Main!F123*Mask!H$6</f>
        <v>0</v>
      </c>
      <c r="T128" s="35">
        <f>Main!G123*Mask!I$6</f>
        <v>0</v>
      </c>
      <c r="U128" s="35">
        <f>Main!H123*Mask!J$6</f>
        <v>0</v>
      </c>
      <c r="V128" s="35">
        <f>Main!I123*Mask!K$6</f>
        <v>0</v>
      </c>
      <c r="W128" s="35">
        <f>Main!J123*Mask!L$6</f>
        <v>0</v>
      </c>
      <c r="X128" s="35">
        <f>Main!K123*Mask!M$6</f>
        <v>0</v>
      </c>
      <c r="Y128" s="35">
        <f>Main!L123*Mask!N$6</f>
        <v>0</v>
      </c>
      <c r="Z128" s="35">
        <f>Main!M123*Mask!O$6</f>
        <v>0</v>
      </c>
      <c r="AA128" s="35">
        <f>Main!N123*Mask!P$6</f>
        <v>0</v>
      </c>
      <c r="AB128" s="35">
        <f>Main!O123*Mask!Q$6</f>
        <v>0</v>
      </c>
      <c r="AC128" s="35">
        <f>Main!P123*Mask!R$6</f>
        <v>0</v>
      </c>
      <c r="AD128" s="35">
        <f>Main!Q123*Mask!S$6</f>
        <v>0</v>
      </c>
      <c r="AE128" s="35">
        <f>Main!R123*Mask!T$6</f>
        <v>0</v>
      </c>
      <c r="AF128" s="35">
        <f>Main!S123*Mask!U$6</f>
        <v>0</v>
      </c>
      <c r="AG128" s="35">
        <f>Main!T123*Mask!V$6</f>
        <v>0</v>
      </c>
      <c r="AH128" s="35">
        <f>Main!U123*Mask!W$6</f>
        <v>0</v>
      </c>
      <c r="AI128" s="35">
        <f>Main!V123*Mask!X$6</f>
        <v>0</v>
      </c>
      <c r="AJ128" s="35">
        <f>Main!W123*Mask!Y$6</f>
        <v>0</v>
      </c>
      <c r="AK128" s="35">
        <f>Main!X123*Mask!Z$6</f>
        <v>0</v>
      </c>
      <c r="AL128" s="35">
        <f>Main!Y123*Mask!AA$6</f>
        <v>0</v>
      </c>
      <c r="AM128" s="35">
        <f>Main!Z123*Mask!AB$6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11"/>
        <v>0</v>
      </c>
      <c r="P129" s="138">
        <f t="shared" si="10"/>
        <v>29</v>
      </c>
      <c r="Q129" s="138" t="str">
        <f ca="1">IF(Main!$AY124&lt;&gt;"#",$P129-Main!$AY124,"#")</f>
        <v>#</v>
      </c>
      <c r="R129" s="35">
        <f>Main!E124*Mask!G$6</f>
        <v>0</v>
      </c>
      <c r="S129" s="35">
        <f>Main!F124*Mask!H$6</f>
        <v>0</v>
      </c>
      <c r="T129" s="35">
        <f>Main!G124*Mask!I$6</f>
        <v>0</v>
      </c>
      <c r="U129" s="35">
        <f>Main!H124*Mask!J$6</f>
        <v>0</v>
      </c>
      <c r="V129" s="35">
        <f>Main!I124*Mask!K$6</f>
        <v>0</v>
      </c>
      <c r="W129" s="35">
        <f>Main!J124*Mask!L$6</f>
        <v>0</v>
      </c>
      <c r="X129" s="35">
        <f>Main!K124*Mask!M$6</f>
        <v>0</v>
      </c>
      <c r="Y129" s="35">
        <f>Main!L124*Mask!N$6</f>
        <v>0</v>
      </c>
      <c r="Z129" s="35">
        <f>Main!M124*Mask!O$6</f>
        <v>0</v>
      </c>
      <c r="AA129" s="35">
        <f>Main!N124*Mask!P$6</f>
        <v>0</v>
      </c>
      <c r="AB129" s="35">
        <f>Main!O124*Mask!Q$6</f>
        <v>0</v>
      </c>
      <c r="AC129" s="35">
        <f>Main!P124*Mask!R$6</f>
        <v>0</v>
      </c>
      <c r="AD129" s="35">
        <f>Main!Q124*Mask!S$6</f>
        <v>0</v>
      </c>
      <c r="AE129" s="35">
        <f>Main!R124*Mask!T$6</f>
        <v>0</v>
      </c>
      <c r="AF129" s="35">
        <f>Main!S124*Mask!U$6</f>
        <v>0</v>
      </c>
      <c r="AG129" s="35">
        <f>Main!T124*Mask!V$6</f>
        <v>0</v>
      </c>
      <c r="AH129" s="35">
        <f>Main!U124*Mask!W$6</f>
        <v>0</v>
      </c>
      <c r="AI129" s="35">
        <f>Main!V124*Mask!X$6</f>
        <v>0</v>
      </c>
      <c r="AJ129" s="35">
        <f>Main!W124*Mask!Y$6</f>
        <v>0</v>
      </c>
      <c r="AK129" s="35">
        <f>Main!X124*Mask!Z$6</f>
        <v>0</v>
      </c>
      <c r="AL129" s="35">
        <f>Main!Y124*Mask!AA$6</f>
        <v>0</v>
      </c>
      <c r="AM129" s="35">
        <f>Main!Z124*Mask!AB$6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11"/>
        <v>0</v>
      </c>
      <c r="P130" s="138">
        <f t="shared" si="10"/>
        <v>29</v>
      </c>
      <c r="Q130" s="138" t="str">
        <f ca="1">IF(Main!$AY125&lt;&gt;"#",$P130-Main!$AY125,"#")</f>
        <v>#</v>
      </c>
      <c r="R130" s="35">
        <f>Main!E125*Mask!G$6</f>
        <v>0</v>
      </c>
      <c r="S130" s="35">
        <f>Main!F125*Mask!H$6</f>
        <v>0</v>
      </c>
      <c r="T130" s="35">
        <f>Main!G125*Mask!I$6</f>
        <v>0</v>
      </c>
      <c r="U130" s="35">
        <f>Main!H125*Mask!J$6</f>
        <v>0</v>
      </c>
      <c r="V130" s="35">
        <f>Main!I125*Mask!K$6</f>
        <v>0</v>
      </c>
      <c r="W130" s="35">
        <f>Main!J125*Mask!L$6</f>
        <v>0</v>
      </c>
      <c r="X130" s="35">
        <f>Main!K125*Mask!M$6</f>
        <v>0</v>
      </c>
      <c r="Y130" s="35">
        <f>Main!L125*Mask!N$6</f>
        <v>0</v>
      </c>
      <c r="Z130" s="35">
        <f>Main!M125*Mask!O$6</f>
        <v>0</v>
      </c>
      <c r="AA130" s="35">
        <f>Main!N125*Mask!P$6</f>
        <v>0</v>
      </c>
      <c r="AB130" s="35">
        <f>Main!O125*Mask!Q$6</f>
        <v>0</v>
      </c>
      <c r="AC130" s="35">
        <f>Main!P125*Mask!R$6</f>
        <v>0</v>
      </c>
      <c r="AD130" s="35">
        <f>Main!Q125*Mask!S$6</f>
        <v>0</v>
      </c>
      <c r="AE130" s="35">
        <f>Main!R125*Mask!T$6</f>
        <v>0</v>
      </c>
      <c r="AF130" s="35">
        <f>Main!S125*Mask!U$6</f>
        <v>0</v>
      </c>
      <c r="AG130" s="35">
        <f>Main!T125*Mask!V$6</f>
        <v>0</v>
      </c>
      <c r="AH130" s="35">
        <f>Main!U125*Mask!W$6</f>
        <v>0</v>
      </c>
      <c r="AI130" s="35">
        <f>Main!V125*Mask!X$6</f>
        <v>0</v>
      </c>
      <c r="AJ130" s="35">
        <f>Main!W125*Mask!Y$6</f>
        <v>0</v>
      </c>
      <c r="AK130" s="35">
        <f>Main!X125*Mask!Z$6</f>
        <v>0</v>
      </c>
      <c r="AL130" s="35">
        <f>Main!Y125*Mask!AA$6</f>
        <v>0</v>
      </c>
      <c r="AM130" s="35">
        <f>Main!Z125*Mask!AB$6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11"/>
        <v>0</v>
      </c>
      <c r="P131" s="138">
        <f t="shared" si="10"/>
        <v>29</v>
      </c>
      <c r="Q131" s="138" t="str">
        <f ca="1">IF(Main!$AY126&lt;&gt;"#",$P131-Main!$AY126,"#")</f>
        <v>#</v>
      </c>
      <c r="R131" s="35">
        <f>Main!E126*Mask!G$6</f>
        <v>0</v>
      </c>
      <c r="S131" s="35">
        <f>Main!F126*Mask!H$6</f>
        <v>0</v>
      </c>
      <c r="T131" s="35">
        <f>Main!G126*Mask!I$6</f>
        <v>0</v>
      </c>
      <c r="U131" s="35">
        <f>Main!H126*Mask!J$6</f>
        <v>0</v>
      </c>
      <c r="V131" s="35">
        <f>Main!I126*Mask!K$6</f>
        <v>0</v>
      </c>
      <c r="W131" s="35">
        <f>Main!J126*Mask!L$6</f>
        <v>0</v>
      </c>
      <c r="X131" s="35">
        <f>Main!K126*Mask!M$6</f>
        <v>0</v>
      </c>
      <c r="Y131" s="35">
        <f>Main!L126*Mask!N$6</f>
        <v>0</v>
      </c>
      <c r="Z131" s="35">
        <f>Main!M126*Mask!O$6</f>
        <v>0</v>
      </c>
      <c r="AA131" s="35">
        <f>Main!N126*Mask!P$6</f>
        <v>0</v>
      </c>
      <c r="AB131" s="35">
        <f>Main!O126*Mask!Q$6</f>
        <v>0</v>
      </c>
      <c r="AC131" s="35">
        <f>Main!P126*Mask!R$6</f>
        <v>0</v>
      </c>
      <c r="AD131" s="35">
        <f>Main!Q126*Mask!S$6</f>
        <v>0</v>
      </c>
      <c r="AE131" s="35">
        <f>Main!R126*Mask!T$6</f>
        <v>0</v>
      </c>
      <c r="AF131" s="35">
        <f>Main!S126*Mask!U$6</f>
        <v>0</v>
      </c>
      <c r="AG131" s="35">
        <f>Main!T126*Mask!V$6</f>
        <v>0</v>
      </c>
      <c r="AH131" s="35">
        <f>Main!U126*Mask!W$6</f>
        <v>0</v>
      </c>
      <c r="AI131" s="35">
        <f>Main!V126*Mask!X$6</f>
        <v>0</v>
      </c>
      <c r="AJ131" s="35">
        <f>Main!W126*Mask!Y$6</f>
        <v>0</v>
      </c>
      <c r="AK131" s="35">
        <f>Main!X126*Mask!Z$6</f>
        <v>0</v>
      </c>
      <c r="AL131" s="35">
        <f>Main!Y126*Mask!AA$6</f>
        <v>0</v>
      </c>
      <c r="AM131" s="35">
        <f>Main!Z126*Mask!AB$6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11"/>
        <v>0</v>
      </c>
      <c r="P132" s="138">
        <f t="shared" si="10"/>
        <v>29</v>
      </c>
      <c r="Q132" s="138" t="str">
        <f ca="1">IF(Main!$AY127&lt;&gt;"#",$P132-Main!$AY127,"#")</f>
        <v>#</v>
      </c>
      <c r="R132" s="35">
        <f>Main!E127*Mask!G$6</f>
        <v>0</v>
      </c>
      <c r="S132" s="35">
        <f>Main!F127*Mask!H$6</f>
        <v>0</v>
      </c>
      <c r="T132" s="35">
        <f>Main!G127*Mask!I$6</f>
        <v>0</v>
      </c>
      <c r="U132" s="35">
        <f>Main!H127*Mask!J$6</f>
        <v>0</v>
      </c>
      <c r="V132" s="35">
        <f>Main!I127*Mask!K$6</f>
        <v>0</v>
      </c>
      <c r="W132" s="35">
        <f>Main!J127*Mask!L$6</f>
        <v>0</v>
      </c>
      <c r="X132" s="35">
        <f>Main!K127*Mask!M$6</f>
        <v>0</v>
      </c>
      <c r="Y132" s="35">
        <f>Main!L127*Mask!N$6</f>
        <v>0</v>
      </c>
      <c r="Z132" s="35">
        <f>Main!M127*Mask!O$6</f>
        <v>0</v>
      </c>
      <c r="AA132" s="35">
        <f>Main!N127*Mask!P$6</f>
        <v>0</v>
      </c>
      <c r="AB132" s="35">
        <f>Main!O127*Mask!Q$6</f>
        <v>0</v>
      </c>
      <c r="AC132" s="35">
        <f>Main!P127*Mask!R$6</f>
        <v>0</v>
      </c>
      <c r="AD132" s="35">
        <f>Main!Q127*Mask!S$6</f>
        <v>0</v>
      </c>
      <c r="AE132" s="35">
        <f>Main!R127*Mask!T$6</f>
        <v>0</v>
      </c>
      <c r="AF132" s="35">
        <f>Main!S127*Mask!U$6</f>
        <v>0</v>
      </c>
      <c r="AG132" s="35">
        <f>Main!T127*Mask!V$6</f>
        <v>0</v>
      </c>
      <c r="AH132" s="35">
        <f>Main!U127*Mask!W$6</f>
        <v>0</v>
      </c>
      <c r="AI132" s="35">
        <f>Main!V127*Mask!X$6</f>
        <v>0</v>
      </c>
      <c r="AJ132" s="35">
        <f>Main!W127*Mask!Y$6</f>
        <v>0</v>
      </c>
      <c r="AK132" s="35">
        <f>Main!X127*Mask!Z$6</f>
        <v>0</v>
      </c>
      <c r="AL132" s="35">
        <f>Main!Y127*Mask!AA$6</f>
        <v>0</v>
      </c>
      <c r="AM132" s="35">
        <f>Main!Z127*Mask!AB$6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11"/>
        <v>0</v>
      </c>
      <c r="P133" s="138">
        <f t="shared" si="10"/>
        <v>29</v>
      </c>
      <c r="Q133" s="138" t="str">
        <f ca="1">IF(Main!$AY128&lt;&gt;"#",$P133-Main!$AY128,"#")</f>
        <v>#</v>
      </c>
      <c r="R133" s="35">
        <f>Main!E128*Mask!G$6</f>
        <v>0</v>
      </c>
      <c r="S133" s="35">
        <f>Main!F128*Mask!H$6</f>
        <v>0</v>
      </c>
      <c r="T133" s="35">
        <f>Main!G128*Mask!I$6</f>
        <v>0</v>
      </c>
      <c r="U133" s="35">
        <f>Main!H128*Mask!J$6</f>
        <v>0</v>
      </c>
      <c r="V133" s="35">
        <f>Main!I128*Mask!K$6</f>
        <v>0</v>
      </c>
      <c r="W133" s="35">
        <f>Main!J128*Mask!L$6</f>
        <v>0</v>
      </c>
      <c r="X133" s="35">
        <f>Main!K128*Mask!M$6</f>
        <v>0</v>
      </c>
      <c r="Y133" s="35">
        <f>Main!L128*Mask!N$6</f>
        <v>0</v>
      </c>
      <c r="Z133" s="35">
        <f>Main!M128*Mask!O$6</f>
        <v>0</v>
      </c>
      <c r="AA133" s="35">
        <f>Main!N128*Mask!P$6</f>
        <v>0</v>
      </c>
      <c r="AB133" s="35">
        <f>Main!O128*Mask!Q$6</f>
        <v>0</v>
      </c>
      <c r="AC133" s="35">
        <f>Main!P128*Mask!R$6</f>
        <v>0</v>
      </c>
      <c r="AD133" s="35">
        <f>Main!Q128*Mask!S$6</f>
        <v>0</v>
      </c>
      <c r="AE133" s="35">
        <f>Main!R128*Mask!T$6</f>
        <v>0</v>
      </c>
      <c r="AF133" s="35">
        <f>Main!S128*Mask!U$6</f>
        <v>0</v>
      </c>
      <c r="AG133" s="35">
        <f>Main!T128*Mask!V$6</f>
        <v>0</v>
      </c>
      <c r="AH133" s="35">
        <f>Main!U128*Mask!W$6</f>
        <v>0</v>
      </c>
      <c r="AI133" s="35">
        <f>Main!V128*Mask!X$6</f>
        <v>0</v>
      </c>
      <c r="AJ133" s="35">
        <f>Main!W128*Mask!Y$6</f>
        <v>0</v>
      </c>
      <c r="AK133" s="35">
        <f>Main!X128*Mask!Z$6</f>
        <v>0</v>
      </c>
      <c r="AL133" s="35">
        <f>Main!Y128*Mask!AA$6</f>
        <v>0</v>
      </c>
      <c r="AM133" s="35">
        <f>Main!Z128*Mask!AB$6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11"/>
        <v>0</v>
      </c>
      <c r="P134" s="138">
        <f t="shared" si="10"/>
        <v>29</v>
      </c>
      <c r="Q134" s="138" t="str">
        <f ca="1">IF(Main!$AY129&lt;&gt;"#",$P134-Main!$AY129,"#")</f>
        <v>#</v>
      </c>
      <c r="R134" s="35">
        <f>Main!E129*Mask!G$6</f>
        <v>0</v>
      </c>
      <c r="S134" s="35">
        <f>Main!F129*Mask!H$6</f>
        <v>0</v>
      </c>
      <c r="T134" s="35">
        <f>Main!G129*Mask!I$6</f>
        <v>0</v>
      </c>
      <c r="U134" s="35">
        <f>Main!H129*Mask!J$6</f>
        <v>0</v>
      </c>
      <c r="V134" s="35">
        <f>Main!I129*Mask!K$6</f>
        <v>0</v>
      </c>
      <c r="W134" s="35">
        <f>Main!J129*Mask!L$6</f>
        <v>0</v>
      </c>
      <c r="X134" s="35">
        <f>Main!K129*Mask!M$6</f>
        <v>0</v>
      </c>
      <c r="Y134" s="35">
        <f>Main!L129*Mask!N$6</f>
        <v>0</v>
      </c>
      <c r="Z134" s="35">
        <f>Main!M129*Mask!O$6</f>
        <v>0</v>
      </c>
      <c r="AA134" s="35">
        <f>Main!N129*Mask!P$6</f>
        <v>0</v>
      </c>
      <c r="AB134" s="35">
        <f>Main!O129*Mask!Q$6</f>
        <v>0</v>
      </c>
      <c r="AC134" s="35">
        <f>Main!P129*Mask!R$6</f>
        <v>0</v>
      </c>
      <c r="AD134" s="35">
        <f>Main!Q129*Mask!S$6</f>
        <v>0</v>
      </c>
      <c r="AE134" s="35">
        <f>Main!R129*Mask!T$6</f>
        <v>0</v>
      </c>
      <c r="AF134" s="35">
        <f>Main!S129*Mask!U$6</f>
        <v>0</v>
      </c>
      <c r="AG134" s="35">
        <f>Main!T129*Mask!V$6</f>
        <v>0</v>
      </c>
      <c r="AH134" s="35">
        <f>Main!U129*Mask!W$6</f>
        <v>0</v>
      </c>
      <c r="AI134" s="35">
        <f>Main!V129*Mask!X$6</f>
        <v>0</v>
      </c>
      <c r="AJ134" s="35">
        <f>Main!W129*Mask!Y$6</f>
        <v>0</v>
      </c>
      <c r="AK134" s="35">
        <f>Main!X129*Mask!Z$6</f>
        <v>0</v>
      </c>
      <c r="AL134" s="35">
        <f>Main!Y129*Mask!AA$6</f>
        <v>0</v>
      </c>
      <c r="AM134" s="35">
        <f>Main!Z129*Mask!AB$6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11"/>
        <v>0</v>
      </c>
      <c r="P135" s="138">
        <f t="shared" si="10"/>
        <v>29</v>
      </c>
      <c r="Q135" s="138" t="str">
        <f ca="1">IF(Main!$AY130&lt;&gt;"#",$P135-Main!$AY130,"#")</f>
        <v>#</v>
      </c>
      <c r="R135" s="35">
        <f>Main!E130*Mask!G$6</f>
        <v>0</v>
      </c>
      <c r="S135" s="35">
        <f>Main!F130*Mask!H$6</f>
        <v>0</v>
      </c>
      <c r="T135" s="35">
        <f>Main!G130*Mask!I$6</f>
        <v>0</v>
      </c>
      <c r="U135" s="35">
        <f>Main!H130*Mask!J$6</f>
        <v>0</v>
      </c>
      <c r="V135" s="35">
        <f>Main!I130*Mask!K$6</f>
        <v>0</v>
      </c>
      <c r="W135" s="35">
        <f>Main!J130*Mask!L$6</f>
        <v>0</v>
      </c>
      <c r="X135" s="35">
        <f>Main!K130*Mask!M$6</f>
        <v>0</v>
      </c>
      <c r="Y135" s="35">
        <f>Main!L130*Mask!N$6</f>
        <v>0</v>
      </c>
      <c r="Z135" s="35">
        <f>Main!M130*Mask!O$6</f>
        <v>0</v>
      </c>
      <c r="AA135" s="35">
        <f>Main!N130*Mask!P$6</f>
        <v>0</v>
      </c>
      <c r="AB135" s="35">
        <f>Main!O130*Mask!Q$6</f>
        <v>0</v>
      </c>
      <c r="AC135" s="35">
        <f>Main!P130*Mask!R$6</f>
        <v>0</v>
      </c>
      <c r="AD135" s="35">
        <f>Main!Q130*Mask!S$6</f>
        <v>0</v>
      </c>
      <c r="AE135" s="35">
        <f>Main!R130*Mask!T$6</f>
        <v>0</v>
      </c>
      <c r="AF135" s="35">
        <f>Main!S130*Mask!U$6</f>
        <v>0</v>
      </c>
      <c r="AG135" s="35">
        <f>Main!T130*Mask!V$6</f>
        <v>0</v>
      </c>
      <c r="AH135" s="35">
        <f>Main!U130*Mask!W$6</f>
        <v>0</v>
      </c>
      <c r="AI135" s="35">
        <f>Main!V130*Mask!X$6</f>
        <v>0</v>
      </c>
      <c r="AJ135" s="35">
        <f>Main!W130*Mask!Y$6</f>
        <v>0</v>
      </c>
      <c r="AK135" s="35">
        <f>Main!X130*Mask!Z$6</f>
        <v>0</v>
      </c>
      <c r="AL135" s="35">
        <f>Main!Y130*Mask!AA$6</f>
        <v>0</v>
      </c>
      <c r="AM135" s="35">
        <f>Main!Z130*Mask!AB$6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11"/>
        <v>0</v>
      </c>
      <c r="P136" s="138">
        <f t="shared" si="10"/>
        <v>29</v>
      </c>
      <c r="Q136" s="138" t="str">
        <f ca="1">IF(Main!$AY131&lt;&gt;"#",$P136-Main!$AY131,"#")</f>
        <v>#</v>
      </c>
      <c r="R136" s="35">
        <f>Main!E131*Mask!G$6</f>
        <v>0</v>
      </c>
      <c r="S136" s="35">
        <f>Main!F131*Mask!H$6</f>
        <v>0</v>
      </c>
      <c r="T136" s="35">
        <f>Main!G131*Mask!I$6</f>
        <v>0</v>
      </c>
      <c r="U136" s="35">
        <f>Main!H131*Mask!J$6</f>
        <v>0</v>
      </c>
      <c r="V136" s="35">
        <f>Main!I131*Mask!K$6</f>
        <v>0</v>
      </c>
      <c r="W136" s="35">
        <f>Main!J131*Mask!L$6</f>
        <v>0</v>
      </c>
      <c r="X136" s="35">
        <f>Main!K131*Mask!M$6</f>
        <v>0</v>
      </c>
      <c r="Y136" s="35">
        <f>Main!L131*Mask!N$6</f>
        <v>0</v>
      </c>
      <c r="Z136" s="35">
        <f>Main!M131*Mask!O$6</f>
        <v>0</v>
      </c>
      <c r="AA136" s="35">
        <f>Main!N131*Mask!P$6</f>
        <v>0</v>
      </c>
      <c r="AB136" s="35">
        <f>Main!O131*Mask!Q$6</f>
        <v>0</v>
      </c>
      <c r="AC136" s="35">
        <f>Main!P131*Mask!R$6</f>
        <v>0</v>
      </c>
      <c r="AD136" s="35">
        <f>Main!Q131*Mask!S$6</f>
        <v>0</v>
      </c>
      <c r="AE136" s="35">
        <f>Main!R131*Mask!T$6</f>
        <v>0</v>
      </c>
      <c r="AF136" s="35">
        <f>Main!S131*Mask!U$6</f>
        <v>0</v>
      </c>
      <c r="AG136" s="35">
        <f>Main!T131*Mask!V$6</f>
        <v>0</v>
      </c>
      <c r="AH136" s="35">
        <f>Main!U131*Mask!W$6</f>
        <v>0</v>
      </c>
      <c r="AI136" s="35">
        <f>Main!V131*Mask!X$6</f>
        <v>0</v>
      </c>
      <c r="AJ136" s="35">
        <f>Main!W131*Mask!Y$6</f>
        <v>0</v>
      </c>
      <c r="AK136" s="35">
        <f>Main!X131*Mask!Z$6</f>
        <v>0</v>
      </c>
      <c r="AL136" s="35">
        <f>Main!Y131*Mask!AA$6</f>
        <v>0</v>
      </c>
      <c r="AM136" s="35">
        <f>Main!Z131*Mask!AB$6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11"/>
        <v>0</v>
      </c>
      <c r="P137" s="138">
        <f t="shared" si="10"/>
        <v>29</v>
      </c>
      <c r="Q137" s="138" t="str">
        <f ca="1">IF(Main!$AY132&lt;&gt;"#",$P137-Main!$AY132,"#")</f>
        <v>#</v>
      </c>
      <c r="R137" s="35">
        <f>Main!E132*Mask!G$6</f>
        <v>0</v>
      </c>
      <c r="S137" s="35">
        <f>Main!F132*Mask!H$6</f>
        <v>0</v>
      </c>
      <c r="T137" s="35">
        <f>Main!G132*Mask!I$6</f>
        <v>0</v>
      </c>
      <c r="U137" s="35">
        <f>Main!H132*Mask!J$6</f>
        <v>0</v>
      </c>
      <c r="V137" s="35">
        <f>Main!I132*Mask!K$6</f>
        <v>0</v>
      </c>
      <c r="W137" s="35">
        <f>Main!J132*Mask!L$6</f>
        <v>0</v>
      </c>
      <c r="X137" s="35">
        <f>Main!K132*Mask!M$6</f>
        <v>0</v>
      </c>
      <c r="Y137" s="35">
        <f>Main!L132*Mask!N$6</f>
        <v>0</v>
      </c>
      <c r="Z137" s="35">
        <f>Main!M132*Mask!O$6</f>
        <v>0</v>
      </c>
      <c r="AA137" s="35">
        <f>Main!N132*Mask!P$6</f>
        <v>0</v>
      </c>
      <c r="AB137" s="35">
        <f>Main!O132*Mask!Q$6</f>
        <v>0</v>
      </c>
      <c r="AC137" s="35">
        <f>Main!P132*Mask!R$6</f>
        <v>0</v>
      </c>
      <c r="AD137" s="35">
        <f>Main!Q132*Mask!S$6</f>
        <v>0</v>
      </c>
      <c r="AE137" s="35">
        <f>Main!R132*Mask!T$6</f>
        <v>0</v>
      </c>
      <c r="AF137" s="35">
        <f>Main!S132*Mask!U$6</f>
        <v>0</v>
      </c>
      <c r="AG137" s="35">
        <f>Main!T132*Mask!V$6</f>
        <v>0</v>
      </c>
      <c r="AH137" s="35">
        <f>Main!U132*Mask!W$6</f>
        <v>0</v>
      </c>
      <c r="AI137" s="35">
        <f>Main!V132*Mask!X$6</f>
        <v>0</v>
      </c>
      <c r="AJ137" s="35">
        <f>Main!W132*Mask!Y$6</f>
        <v>0</v>
      </c>
      <c r="AK137" s="35">
        <f>Main!X132*Mask!Z$6</f>
        <v>0</v>
      </c>
      <c r="AL137" s="35">
        <f>Main!Y132*Mask!AA$6</f>
        <v>0</v>
      </c>
      <c r="AM137" s="35">
        <f>Main!Z132*Mask!AB$6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11"/>
        <v>0</v>
      </c>
      <c r="P138" s="138">
        <f t="shared" si="10"/>
        <v>29</v>
      </c>
      <c r="Q138" s="138" t="str">
        <f ca="1">IF(Main!$AY133&lt;&gt;"#",$P138-Main!$AY133,"#")</f>
        <v>#</v>
      </c>
      <c r="R138" s="35">
        <f>Main!E133*Mask!G$6</f>
        <v>0</v>
      </c>
      <c r="S138" s="35">
        <f>Main!F133*Mask!H$6</f>
        <v>0</v>
      </c>
      <c r="T138" s="35">
        <f>Main!G133*Mask!I$6</f>
        <v>0</v>
      </c>
      <c r="U138" s="35">
        <f>Main!H133*Mask!J$6</f>
        <v>0</v>
      </c>
      <c r="V138" s="35">
        <f>Main!I133*Mask!K$6</f>
        <v>0</v>
      </c>
      <c r="W138" s="35">
        <f>Main!J133*Mask!L$6</f>
        <v>0</v>
      </c>
      <c r="X138" s="35">
        <f>Main!K133*Mask!M$6</f>
        <v>0</v>
      </c>
      <c r="Y138" s="35">
        <f>Main!L133*Mask!N$6</f>
        <v>0</v>
      </c>
      <c r="Z138" s="35">
        <f>Main!M133*Mask!O$6</f>
        <v>0</v>
      </c>
      <c r="AA138" s="35">
        <f>Main!N133*Mask!P$6</f>
        <v>0</v>
      </c>
      <c r="AB138" s="35">
        <f>Main!O133*Mask!Q$6</f>
        <v>0</v>
      </c>
      <c r="AC138" s="35">
        <f>Main!P133*Mask!R$6</f>
        <v>0</v>
      </c>
      <c r="AD138" s="35">
        <f>Main!Q133*Mask!S$6</f>
        <v>0</v>
      </c>
      <c r="AE138" s="35">
        <f>Main!R133*Mask!T$6</f>
        <v>0</v>
      </c>
      <c r="AF138" s="35">
        <f>Main!S133*Mask!U$6</f>
        <v>0</v>
      </c>
      <c r="AG138" s="35">
        <f>Main!T133*Mask!V$6</f>
        <v>0</v>
      </c>
      <c r="AH138" s="35">
        <f>Main!U133*Mask!W$6</f>
        <v>0</v>
      </c>
      <c r="AI138" s="35">
        <f>Main!V133*Mask!X$6</f>
        <v>0</v>
      </c>
      <c r="AJ138" s="35">
        <f>Main!W133*Mask!Y$6</f>
        <v>0</v>
      </c>
      <c r="AK138" s="35">
        <f>Main!X133*Mask!Z$6</f>
        <v>0</v>
      </c>
      <c r="AL138" s="35">
        <f>Main!Y133*Mask!AA$6</f>
        <v>0</v>
      </c>
      <c r="AM138" s="35">
        <f>Main!Z133*Mask!AB$6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3">IF(N139="",0,LARGE($R139:$BH139,1)+LARGE($R139:$BH139,2)+LARGE($R139:$BH139,3))</f>
        <v>0</v>
      </c>
      <c r="P139" s="138">
        <f t="shared" si="10"/>
        <v>29</v>
      </c>
      <c r="Q139" s="138" t="str">
        <f ca="1">IF(Main!$AY134&lt;&gt;"#",$P139-Main!$AY134,"#")</f>
        <v>#</v>
      </c>
      <c r="R139" s="35">
        <f>Main!E134*Mask!G$6</f>
        <v>0</v>
      </c>
      <c r="S139" s="35">
        <f>Main!F134*Mask!H$6</f>
        <v>0</v>
      </c>
      <c r="T139" s="35">
        <f>Main!G134*Mask!I$6</f>
        <v>0</v>
      </c>
      <c r="U139" s="35">
        <f>Main!H134*Mask!J$6</f>
        <v>0</v>
      </c>
      <c r="V139" s="35">
        <f>Main!I134*Mask!K$6</f>
        <v>0</v>
      </c>
      <c r="W139" s="35">
        <f>Main!J134*Mask!L$6</f>
        <v>0</v>
      </c>
      <c r="X139" s="35">
        <f>Main!K134*Mask!M$6</f>
        <v>0</v>
      </c>
      <c r="Y139" s="35">
        <f>Main!L134*Mask!N$6</f>
        <v>0</v>
      </c>
      <c r="Z139" s="35">
        <f>Main!M134*Mask!O$6</f>
        <v>0</v>
      </c>
      <c r="AA139" s="35">
        <f>Main!N134*Mask!P$6</f>
        <v>0</v>
      </c>
      <c r="AB139" s="35">
        <f>Main!O134*Mask!Q$6</f>
        <v>0</v>
      </c>
      <c r="AC139" s="35">
        <f>Main!P134*Mask!R$6</f>
        <v>0</v>
      </c>
      <c r="AD139" s="35">
        <f>Main!Q134*Mask!S$6</f>
        <v>0</v>
      </c>
      <c r="AE139" s="35">
        <f>Main!R134*Mask!T$6</f>
        <v>0</v>
      </c>
      <c r="AF139" s="35">
        <f>Main!S134*Mask!U$6</f>
        <v>0</v>
      </c>
      <c r="AG139" s="35">
        <f>Main!T134*Mask!V$6</f>
        <v>0</v>
      </c>
      <c r="AH139" s="35">
        <f>Main!U134*Mask!W$6</f>
        <v>0</v>
      </c>
      <c r="AI139" s="35">
        <f>Main!V134*Mask!X$6</f>
        <v>0</v>
      </c>
      <c r="AJ139" s="35">
        <f>Main!W134*Mask!Y$6</f>
        <v>0</v>
      </c>
      <c r="AK139" s="35">
        <f>Main!X134*Mask!Z$6</f>
        <v>0</v>
      </c>
      <c r="AL139" s="35">
        <f>Main!Y134*Mask!AA$6</f>
        <v>0</v>
      </c>
      <c r="AM139" s="35">
        <f>Main!Z134*Mask!AB$6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3"/>
        <v>0</v>
      </c>
      <c r="P140" s="138">
        <f t="shared" ref="P140:P155" si="14">RANK($O140,$O$11:$O$155)</f>
        <v>29</v>
      </c>
      <c r="Q140" s="138" t="str">
        <f ca="1">IF(Main!$AY135&lt;&gt;"#",$P140-Main!$AY135,"#")</f>
        <v>#</v>
      </c>
      <c r="R140" s="35">
        <f>Main!E135*Mask!G$6</f>
        <v>0</v>
      </c>
      <c r="S140" s="35">
        <f>Main!F135*Mask!H$6</f>
        <v>0</v>
      </c>
      <c r="T140" s="35">
        <f>Main!G135*Mask!I$6</f>
        <v>0</v>
      </c>
      <c r="U140" s="35">
        <f>Main!H135*Mask!J$6</f>
        <v>0</v>
      </c>
      <c r="V140" s="35">
        <f>Main!I135*Mask!K$6</f>
        <v>0</v>
      </c>
      <c r="W140" s="35">
        <f>Main!J135*Mask!L$6</f>
        <v>0</v>
      </c>
      <c r="X140" s="35">
        <f>Main!K135*Mask!M$6</f>
        <v>0</v>
      </c>
      <c r="Y140" s="35">
        <f>Main!L135*Mask!N$6</f>
        <v>0</v>
      </c>
      <c r="Z140" s="35">
        <f>Main!M135*Mask!O$6</f>
        <v>0</v>
      </c>
      <c r="AA140" s="35">
        <f>Main!N135*Mask!P$6</f>
        <v>0</v>
      </c>
      <c r="AB140" s="35">
        <f>Main!O135*Mask!Q$6</f>
        <v>0</v>
      </c>
      <c r="AC140" s="35">
        <f>Main!P135*Mask!R$6</f>
        <v>0</v>
      </c>
      <c r="AD140" s="35">
        <f>Main!Q135*Mask!S$6</f>
        <v>0</v>
      </c>
      <c r="AE140" s="35">
        <f>Main!R135*Mask!T$6</f>
        <v>0</v>
      </c>
      <c r="AF140" s="35">
        <f>Main!S135*Mask!U$6</f>
        <v>0</v>
      </c>
      <c r="AG140" s="35">
        <f>Main!T135*Mask!V$6</f>
        <v>0</v>
      </c>
      <c r="AH140" s="35">
        <f>Main!U135*Mask!W$6</f>
        <v>0</v>
      </c>
      <c r="AI140" s="35">
        <f>Main!V135*Mask!X$6</f>
        <v>0</v>
      </c>
      <c r="AJ140" s="35">
        <f>Main!W135*Mask!Y$6</f>
        <v>0</v>
      </c>
      <c r="AK140" s="35">
        <f>Main!X135*Mask!Z$6</f>
        <v>0</v>
      </c>
      <c r="AL140" s="35">
        <f>Main!Y135*Mask!AA$6</f>
        <v>0</v>
      </c>
      <c r="AM140" s="35">
        <f>Main!Z135*Mask!AB$6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3"/>
        <v>0</v>
      </c>
      <c r="P141" s="138">
        <f t="shared" si="14"/>
        <v>29</v>
      </c>
      <c r="Q141" s="138" t="str">
        <f ca="1">IF(Main!$AY136&lt;&gt;"#",$P141-Main!$AY136,"#")</f>
        <v>#</v>
      </c>
      <c r="R141" s="35">
        <f>Main!E136*Mask!G$6</f>
        <v>0</v>
      </c>
      <c r="S141" s="35">
        <f>Main!F136*Mask!H$6</f>
        <v>0</v>
      </c>
      <c r="T141" s="35">
        <f>Main!G136*Mask!I$6</f>
        <v>0</v>
      </c>
      <c r="U141" s="35">
        <f>Main!H136*Mask!J$6</f>
        <v>0</v>
      </c>
      <c r="V141" s="35">
        <f>Main!I136*Mask!K$6</f>
        <v>0</v>
      </c>
      <c r="W141" s="35">
        <f>Main!J136*Mask!L$6</f>
        <v>0</v>
      </c>
      <c r="X141" s="35">
        <f>Main!K136*Mask!M$6</f>
        <v>0</v>
      </c>
      <c r="Y141" s="35">
        <f>Main!L136*Mask!N$6</f>
        <v>0</v>
      </c>
      <c r="Z141" s="35">
        <f>Main!M136*Mask!O$6</f>
        <v>0</v>
      </c>
      <c r="AA141" s="35">
        <f>Main!N136*Mask!P$6</f>
        <v>0</v>
      </c>
      <c r="AB141" s="35">
        <f>Main!O136*Mask!Q$6</f>
        <v>0</v>
      </c>
      <c r="AC141" s="35">
        <f>Main!P136*Mask!R$6</f>
        <v>0</v>
      </c>
      <c r="AD141" s="35">
        <f>Main!Q136*Mask!S$6</f>
        <v>0</v>
      </c>
      <c r="AE141" s="35">
        <f>Main!R136*Mask!T$6</f>
        <v>0</v>
      </c>
      <c r="AF141" s="35">
        <f>Main!S136*Mask!U$6</f>
        <v>0</v>
      </c>
      <c r="AG141" s="35">
        <f>Main!T136*Mask!V$6</f>
        <v>0</v>
      </c>
      <c r="AH141" s="35">
        <f>Main!U136*Mask!W$6</f>
        <v>0</v>
      </c>
      <c r="AI141" s="35">
        <f>Main!V136*Mask!X$6</f>
        <v>0</v>
      </c>
      <c r="AJ141" s="35">
        <f>Main!W136*Mask!Y$6</f>
        <v>0</v>
      </c>
      <c r="AK141" s="35">
        <f>Main!X136*Mask!Z$6</f>
        <v>0</v>
      </c>
      <c r="AL141" s="35">
        <f>Main!Y136*Mask!AA$6</f>
        <v>0</v>
      </c>
      <c r="AM141" s="35">
        <f>Main!Z136*Mask!AB$6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3"/>
        <v>0</v>
      </c>
      <c r="P142" s="138">
        <f t="shared" si="14"/>
        <v>29</v>
      </c>
      <c r="Q142" s="138" t="str">
        <f ca="1">IF(Main!$AY137&lt;&gt;"#",$P142-Main!$AY137,"#")</f>
        <v>#</v>
      </c>
      <c r="R142" s="35">
        <f>Main!E137*Mask!G$6</f>
        <v>0</v>
      </c>
      <c r="S142" s="35">
        <f>Main!F137*Mask!H$6</f>
        <v>0</v>
      </c>
      <c r="T142" s="35">
        <f>Main!G137*Mask!I$6</f>
        <v>0</v>
      </c>
      <c r="U142" s="35">
        <f>Main!H137*Mask!J$6</f>
        <v>0</v>
      </c>
      <c r="V142" s="35">
        <f>Main!I137*Mask!K$6</f>
        <v>0</v>
      </c>
      <c r="W142" s="35">
        <f>Main!J137*Mask!L$6</f>
        <v>0</v>
      </c>
      <c r="X142" s="35">
        <f>Main!K137*Mask!M$6</f>
        <v>0</v>
      </c>
      <c r="Y142" s="35">
        <f>Main!L137*Mask!N$6</f>
        <v>0</v>
      </c>
      <c r="Z142" s="35">
        <f>Main!M137*Mask!O$6</f>
        <v>0</v>
      </c>
      <c r="AA142" s="35">
        <f>Main!N137*Mask!P$6</f>
        <v>0</v>
      </c>
      <c r="AB142" s="35">
        <f>Main!O137*Mask!Q$6</f>
        <v>0</v>
      </c>
      <c r="AC142" s="35">
        <f>Main!P137*Mask!R$6</f>
        <v>0</v>
      </c>
      <c r="AD142" s="35">
        <f>Main!Q137*Mask!S$6</f>
        <v>0</v>
      </c>
      <c r="AE142" s="35">
        <f>Main!R137*Mask!T$6</f>
        <v>0</v>
      </c>
      <c r="AF142" s="35">
        <f>Main!S137*Mask!U$6</f>
        <v>0</v>
      </c>
      <c r="AG142" s="35">
        <f>Main!T137*Mask!V$6</f>
        <v>0</v>
      </c>
      <c r="AH142" s="35">
        <f>Main!U137*Mask!W$6</f>
        <v>0</v>
      </c>
      <c r="AI142" s="35">
        <f>Main!V137*Mask!X$6</f>
        <v>0</v>
      </c>
      <c r="AJ142" s="35">
        <f>Main!W137*Mask!Y$6</f>
        <v>0</v>
      </c>
      <c r="AK142" s="35">
        <f>Main!X137*Mask!Z$6</f>
        <v>0</v>
      </c>
      <c r="AL142" s="35">
        <f>Main!Y137*Mask!AA$6</f>
        <v>0</v>
      </c>
      <c r="AM142" s="35">
        <f>Main!Z137*Mask!AB$6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3"/>
        <v>0</v>
      </c>
      <c r="P143" s="138">
        <f t="shared" si="14"/>
        <v>29</v>
      </c>
      <c r="Q143" s="138" t="str">
        <f ca="1">IF(Main!$AY138&lt;&gt;"#",$P143-Main!$AY138,"#")</f>
        <v>#</v>
      </c>
      <c r="R143" s="35">
        <f>Main!E138*Mask!G$6</f>
        <v>0</v>
      </c>
      <c r="S143" s="35">
        <f>Main!F138*Mask!H$6</f>
        <v>0</v>
      </c>
      <c r="T143" s="35">
        <f>Main!G138*Mask!I$6</f>
        <v>0</v>
      </c>
      <c r="U143" s="35">
        <f>Main!H138*Mask!J$6</f>
        <v>0</v>
      </c>
      <c r="V143" s="35">
        <f>Main!I138*Mask!K$6</f>
        <v>0</v>
      </c>
      <c r="W143" s="35">
        <f>Main!J138*Mask!L$6</f>
        <v>0</v>
      </c>
      <c r="X143" s="35">
        <f>Main!K138*Mask!M$6</f>
        <v>0</v>
      </c>
      <c r="Y143" s="35">
        <f>Main!L138*Mask!N$6</f>
        <v>0</v>
      </c>
      <c r="Z143" s="35">
        <f>Main!M138*Mask!O$6</f>
        <v>0</v>
      </c>
      <c r="AA143" s="35">
        <f>Main!N138*Mask!P$6</f>
        <v>0</v>
      </c>
      <c r="AB143" s="35">
        <f>Main!O138*Mask!Q$6</f>
        <v>0</v>
      </c>
      <c r="AC143" s="35">
        <f>Main!P138*Mask!R$6</f>
        <v>0</v>
      </c>
      <c r="AD143" s="35">
        <f>Main!Q138*Mask!S$6</f>
        <v>0</v>
      </c>
      <c r="AE143" s="35">
        <f>Main!R138*Mask!T$6</f>
        <v>0</v>
      </c>
      <c r="AF143" s="35">
        <f>Main!S138*Mask!U$6</f>
        <v>0</v>
      </c>
      <c r="AG143" s="35">
        <f>Main!T138*Mask!V$6</f>
        <v>0</v>
      </c>
      <c r="AH143" s="35">
        <f>Main!U138*Mask!W$6</f>
        <v>0</v>
      </c>
      <c r="AI143" s="35">
        <f>Main!V138*Mask!X$6</f>
        <v>0</v>
      </c>
      <c r="AJ143" s="35">
        <f>Main!W138*Mask!Y$6</f>
        <v>0</v>
      </c>
      <c r="AK143" s="35">
        <f>Main!X138*Mask!Z$6</f>
        <v>0</v>
      </c>
      <c r="AL143" s="35">
        <f>Main!Y138*Mask!AA$6</f>
        <v>0</v>
      </c>
      <c r="AM143" s="35">
        <f>Main!Z138*Mask!AB$6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3"/>
        <v>0</v>
      </c>
      <c r="P144" s="138">
        <f t="shared" si="14"/>
        <v>29</v>
      </c>
      <c r="Q144" s="138" t="str">
        <f ca="1">IF(Main!$AY139&lt;&gt;"#",$P144-Main!$AY139,"#")</f>
        <v>#</v>
      </c>
      <c r="R144" s="35">
        <f>Main!E139*Mask!G$6</f>
        <v>0</v>
      </c>
      <c r="S144" s="35">
        <f>Main!F139*Mask!H$6</f>
        <v>0</v>
      </c>
      <c r="T144" s="35">
        <f>Main!G139*Mask!I$6</f>
        <v>0</v>
      </c>
      <c r="U144" s="35">
        <f>Main!H139*Mask!J$6</f>
        <v>0</v>
      </c>
      <c r="V144" s="35">
        <f>Main!I139*Mask!K$6</f>
        <v>0</v>
      </c>
      <c r="W144" s="35">
        <f>Main!J139*Mask!L$6</f>
        <v>0</v>
      </c>
      <c r="X144" s="35">
        <f>Main!K139*Mask!M$6</f>
        <v>0</v>
      </c>
      <c r="Y144" s="35">
        <f>Main!L139*Mask!N$6</f>
        <v>0</v>
      </c>
      <c r="Z144" s="35">
        <f>Main!M139*Mask!O$6</f>
        <v>0</v>
      </c>
      <c r="AA144" s="35">
        <f>Main!N139*Mask!P$6</f>
        <v>0</v>
      </c>
      <c r="AB144" s="35">
        <f>Main!O139*Mask!Q$6</f>
        <v>0</v>
      </c>
      <c r="AC144" s="35">
        <f>Main!P139*Mask!R$6</f>
        <v>0</v>
      </c>
      <c r="AD144" s="35">
        <f>Main!Q139*Mask!S$6</f>
        <v>0</v>
      </c>
      <c r="AE144" s="35">
        <f>Main!R139*Mask!T$6</f>
        <v>0</v>
      </c>
      <c r="AF144" s="35">
        <f>Main!S139*Mask!U$6</f>
        <v>0</v>
      </c>
      <c r="AG144" s="35">
        <f>Main!T139*Mask!V$6</f>
        <v>0</v>
      </c>
      <c r="AH144" s="35">
        <f>Main!U139*Mask!W$6</f>
        <v>0</v>
      </c>
      <c r="AI144" s="35">
        <f>Main!V139*Mask!X$6</f>
        <v>0</v>
      </c>
      <c r="AJ144" s="35">
        <f>Main!W139*Mask!Y$6</f>
        <v>0</v>
      </c>
      <c r="AK144" s="35">
        <f>Main!X139*Mask!Z$6</f>
        <v>0</v>
      </c>
      <c r="AL144" s="35">
        <f>Main!Y139*Mask!AA$6</f>
        <v>0</v>
      </c>
      <c r="AM144" s="35">
        <f>Main!Z139*Mask!AB$6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3"/>
        <v>0</v>
      </c>
      <c r="P145" s="138">
        <f t="shared" si="14"/>
        <v>29</v>
      </c>
      <c r="Q145" s="138" t="str">
        <f ca="1">IF(Main!$AY140&lt;&gt;"#",$P145-Main!$AY140,"#")</f>
        <v>#</v>
      </c>
      <c r="R145" s="35">
        <f>Main!E140*Mask!G$6</f>
        <v>0</v>
      </c>
      <c r="S145" s="35">
        <f>Main!F140*Mask!H$6</f>
        <v>0</v>
      </c>
      <c r="T145" s="35">
        <f>Main!G140*Mask!I$6</f>
        <v>0</v>
      </c>
      <c r="U145" s="35">
        <f>Main!H140*Mask!J$6</f>
        <v>0</v>
      </c>
      <c r="V145" s="35">
        <f>Main!I140*Mask!K$6</f>
        <v>0</v>
      </c>
      <c r="W145" s="35">
        <f>Main!J140*Mask!L$6</f>
        <v>0</v>
      </c>
      <c r="X145" s="35">
        <f>Main!K140*Mask!M$6</f>
        <v>0</v>
      </c>
      <c r="Y145" s="35">
        <f>Main!L140*Mask!N$6</f>
        <v>0</v>
      </c>
      <c r="Z145" s="35">
        <f>Main!M140*Mask!O$6</f>
        <v>0</v>
      </c>
      <c r="AA145" s="35">
        <f>Main!N140*Mask!P$6</f>
        <v>0</v>
      </c>
      <c r="AB145" s="35">
        <f>Main!O140*Mask!Q$6</f>
        <v>0</v>
      </c>
      <c r="AC145" s="35">
        <f>Main!P140*Mask!R$6</f>
        <v>0</v>
      </c>
      <c r="AD145" s="35">
        <f>Main!Q140*Mask!S$6</f>
        <v>0</v>
      </c>
      <c r="AE145" s="35">
        <f>Main!R140*Mask!T$6</f>
        <v>0</v>
      </c>
      <c r="AF145" s="35">
        <f>Main!S140*Mask!U$6</f>
        <v>0</v>
      </c>
      <c r="AG145" s="35">
        <f>Main!T140*Mask!V$6</f>
        <v>0</v>
      </c>
      <c r="AH145" s="35">
        <f>Main!U140*Mask!W$6</f>
        <v>0</v>
      </c>
      <c r="AI145" s="35">
        <f>Main!V140*Mask!X$6</f>
        <v>0</v>
      </c>
      <c r="AJ145" s="35">
        <f>Main!W140*Mask!Y$6</f>
        <v>0</v>
      </c>
      <c r="AK145" s="35">
        <f>Main!X140*Mask!Z$6</f>
        <v>0</v>
      </c>
      <c r="AL145" s="35">
        <f>Main!Y140*Mask!AA$6</f>
        <v>0</v>
      </c>
      <c r="AM145" s="35">
        <f>Main!Z140*Mask!AB$6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3"/>
        <v>0</v>
      </c>
      <c r="P146" s="138">
        <f t="shared" si="14"/>
        <v>29</v>
      </c>
      <c r="Q146" s="138" t="str">
        <f ca="1">IF(Main!$AY141&lt;&gt;"#",$P146-Main!$AY141,"#")</f>
        <v>#</v>
      </c>
      <c r="R146" s="35">
        <f>Main!E141*Mask!G$6</f>
        <v>0</v>
      </c>
      <c r="S146" s="35">
        <f>Main!F141*Mask!H$6</f>
        <v>0</v>
      </c>
      <c r="T146" s="35">
        <f>Main!G141*Mask!I$6</f>
        <v>0</v>
      </c>
      <c r="U146" s="35">
        <f>Main!H141*Mask!J$6</f>
        <v>0</v>
      </c>
      <c r="V146" s="35">
        <f>Main!I141*Mask!K$6</f>
        <v>0</v>
      </c>
      <c r="W146" s="35">
        <f>Main!J141*Mask!L$6</f>
        <v>0</v>
      </c>
      <c r="X146" s="35">
        <f>Main!K141*Mask!M$6</f>
        <v>0</v>
      </c>
      <c r="Y146" s="35">
        <f>Main!L141*Mask!N$6</f>
        <v>0</v>
      </c>
      <c r="Z146" s="35">
        <f>Main!M141*Mask!O$6</f>
        <v>0</v>
      </c>
      <c r="AA146" s="35">
        <f>Main!N141*Mask!P$6</f>
        <v>0</v>
      </c>
      <c r="AB146" s="35">
        <f>Main!O141*Mask!Q$6</f>
        <v>0</v>
      </c>
      <c r="AC146" s="35">
        <f>Main!P141*Mask!R$6</f>
        <v>0</v>
      </c>
      <c r="AD146" s="35">
        <f>Main!Q141*Mask!S$6</f>
        <v>0</v>
      </c>
      <c r="AE146" s="35">
        <f>Main!R141*Mask!T$6</f>
        <v>0</v>
      </c>
      <c r="AF146" s="35">
        <f>Main!S141*Mask!U$6</f>
        <v>0</v>
      </c>
      <c r="AG146" s="35">
        <f>Main!T141*Mask!V$6</f>
        <v>0</v>
      </c>
      <c r="AH146" s="35">
        <f>Main!U141*Mask!W$6</f>
        <v>0</v>
      </c>
      <c r="AI146" s="35">
        <f>Main!V141*Mask!X$6</f>
        <v>0</v>
      </c>
      <c r="AJ146" s="35">
        <f>Main!W141*Mask!Y$6</f>
        <v>0</v>
      </c>
      <c r="AK146" s="35">
        <f>Main!X141*Mask!Z$6</f>
        <v>0</v>
      </c>
      <c r="AL146" s="35">
        <f>Main!Y141*Mask!AA$6</f>
        <v>0</v>
      </c>
      <c r="AM146" s="35">
        <f>Main!Z141*Mask!AB$6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3"/>
        <v>0</v>
      </c>
      <c r="P147" s="138">
        <f t="shared" si="14"/>
        <v>29</v>
      </c>
      <c r="Q147" s="138" t="str">
        <f ca="1">IF(Main!$AY142&lt;&gt;"#",$P147-Main!$AY142,"#")</f>
        <v>#</v>
      </c>
      <c r="R147" s="35">
        <f>Main!E142*Mask!G$6</f>
        <v>0</v>
      </c>
      <c r="S147" s="35">
        <f>Main!F142*Mask!H$6</f>
        <v>0</v>
      </c>
      <c r="T147" s="35">
        <f>Main!G142*Mask!I$6</f>
        <v>0</v>
      </c>
      <c r="U147" s="35">
        <f>Main!H142*Mask!J$6</f>
        <v>0</v>
      </c>
      <c r="V147" s="35">
        <f>Main!I142*Mask!K$6</f>
        <v>0</v>
      </c>
      <c r="W147" s="35">
        <f>Main!J142*Mask!L$6</f>
        <v>0</v>
      </c>
      <c r="X147" s="35">
        <f>Main!K142*Mask!M$6</f>
        <v>0</v>
      </c>
      <c r="Y147" s="35">
        <f>Main!L142*Mask!N$6</f>
        <v>0</v>
      </c>
      <c r="Z147" s="35">
        <f>Main!M142*Mask!O$6</f>
        <v>0</v>
      </c>
      <c r="AA147" s="35">
        <f>Main!N142*Mask!P$6</f>
        <v>0</v>
      </c>
      <c r="AB147" s="35">
        <f>Main!O142*Mask!Q$6</f>
        <v>0</v>
      </c>
      <c r="AC147" s="35">
        <f>Main!P142*Mask!R$6</f>
        <v>0</v>
      </c>
      <c r="AD147" s="35">
        <f>Main!Q142*Mask!S$6</f>
        <v>0</v>
      </c>
      <c r="AE147" s="35">
        <f>Main!R142*Mask!T$6</f>
        <v>0</v>
      </c>
      <c r="AF147" s="35">
        <f>Main!S142*Mask!U$6</f>
        <v>0</v>
      </c>
      <c r="AG147" s="35">
        <f>Main!T142*Mask!V$6</f>
        <v>0</v>
      </c>
      <c r="AH147" s="35">
        <f>Main!U142*Mask!W$6</f>
        <v>0</v>
      </c>
      <c r="AI147" s="35">
        <f>Main!V142*Mask!X$6</f>
        <v>0</v>
      </c>
      <c r="AJ147" s="35">
        <f>Main!W142*Mask!Y$6</f>
        <v>0</v>
      </c>
      <c r="AK147" s="35">
        <f>Main!X142*Mask!Z$6</f>
        <v>0</v>
      </c>
      <c r="AL147" s="35">
        <f>Main!Y142*Mask!AA$6</f>
        <v>0</v>
      </c>
      <c r="AM147" s="35">
        <f>Main!Z142*Mask!AB$6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3"/>
        <v>0</v>
      </c>
      <c r="P148" s="138">
        <f t="shared" si="14"/>
        <v>29</v>
      </c>
      <c r="Q148" s="138" t="str">
        <f ca="1">IF(Main!$AY143&lt;&gt;"#",$P148-Main!$AY143,"#")</f>
        <v>#</v>
      </c>
      <c r="R148" s="35">
        <f>Main!E143*Mask!G$6</f>
        <v>0</v>
      </c>
      <c r="S148" s="35">
        <f>Main!F143*Mask!H$6</f>
        <v>0</v>
      </c>
      <c r="T148" s="35">
        <f>Main!G143*Mask!I$6</f>
        <v>0</v>
      </c>
      <c r="U148" s="35">
        <f>Main!H143*Mask!J$6</f>
        <v>0</v>
      </c>
      <c r="V148" s="35">
        <f>Main!I143*Mask!K$6</f>
        <v>0</v>
      </c>
      <c r="W148" s="35">
        <f>Main!J143*Mask!L$6</f>
        <v>0</v>
      </c>
      <c r="X148" s="35">
        <f>Main!K143*Mask!M$6</f>
        <v>0</v>
      </c>
      <c r="Y148" s="35">
        <f>Main!L143*Mask!N$6</f>
        <v>0</v>
      </c>
      <c r="Z148" s="35">
        <f>Main!M143*Mask!O$6</f>
        <v>0</v>
      </c>
      <c r="AA148" s="35">
        <f>Main!N143*Mask!P$6</f>
        <v>0</v>
      </c>
      <c r="AB148" s="35">
        <f>Main!O143*Mask!Q$6</f>
        <v>0</v>
      </c>
      <c r="AC148" s="35">
        <f>Main!P143*Mask!R$6</f>
        <v>0</v>
      </c>
      <c r="AD148" s="35">
        <f>Main!Q143*Mask!S$6</f>
        <v>0</v>
      </c>
      <c r="AE148" s="35">
        <f>Main!R143*Mask!T$6</f>
        <v>0</v>
      </c>
      <c r="AF148" s="35">
        <f>Main!S143*Mask!U$6</f>
        <v>0</v>
      </c>
      <c r="AG148" s="35">
        <f>Main!T143*Mask!V$6</f>
        <v>0</v>
      </c>
      <c r="AH148" s="35">
        <f>Main!U143*Mask!W$6</f>
        <v>0</v>
      </c>
      <c r="AI148" s="35">
        <f>Main!V143*Mask!X$6</f>
        <v>0</v>
      </c>
      <c r="AJ148" s="35">
        <f>Main!W143*Mask!Y$6</f>
        <v>0</v>
      </c>
      <c r="AK148" s="35">
        <f>Main!X143*Mask!Z$6</f>
        <v>0</v>
      </c>
      <c r="AL148" s="35">
        <f>Main!Y143*Mask!AA$6</f>
        <v>0</v>
      </c>
      <c r="AM148" s="35">
        <f>Main!Z143*Mask!AB$6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3"/>
        <v>0</v>
      </c>
      <c r="P149" s="138">
        <f t="shared" si="14"/>
        <v>29</v>
      </c>
      <c r="Q149" s="138" t="str">
        <f ca="1">IF(Main!$AY144&lt;&gt;"#",$P149-Main!$AY144,"#")</f>
        <v>#</v>
      </c>
      <c r="R149" s="35">
        <f>Main!E144*Mask!G$6</f>
        <v>0</v>
      </c>
      <c r="S149" s="35">
        <f>Main!F144*Mask!H$6</f>
        <v>0</v>
      </c>
      <c r="T149" s="35">
        <f>Main!G144*Mask!I$6</f>
        <v>0</v>
      </c>
      <c r="U149" s="35">
        <f>Main!H144*Mask!J$6</f>
        <v>0</v>
      </c>
      <c r="V149" s="35">
        <f>Main!I144*Mask!K$6</f>
        <v>0</v>
      </c>
      <c r="W149" s="35">
        <f>Main!J144*Mask!L$6</f>
        <v>0</v>
      </c>
      <c r="X149" s="35">
        <f>Main!K144*Mask!M$6</f>
        <v>0</v>
      </c>
      <c r="Y149" s="35">
        <f>Main!L144*Mask!N$6</f>
        <v>0</v>
      </c>
      <c r="Z149" s="35">
        <f>Main!M144*Mask!O$6</f>
        <v>0</v>
      </c>
      <c r="AA149" s="35">
        <f>Main!N144*Mask!P$6</f>
        <v>0</v>
      </c>
      <c r="AB149" s="35">
        <f>Main!O144*Mask!Q$6</f>
        <v>0</v>
      </c>
      <c r="AC149" s="35">
        <f>Main!P144*Mask!R$6</f>
        <v>0</v>
      </c>
      <c r="AD149" s="35">
        <f>Main!Q144*Mask!S$6</f>
        <v>0</v>
      </c>
      <c r="AE149" s="35">
        <f>Main!R144*Mask!T$6</f>
        <v>0</v>
      </c>
      <c r="AF149" s="35">
        <f>Main!S144*Mask!U$6</f>
        <v>0</v>
      </c>
      <c r="AG149" s="35">
        <f>Main!T144*Mask!V$6</f>
        <v>0</v>
      </c>
      <c r="AH149" s="35">
        <f>Main!U144*Mask!W$6</f>
        <v>0</v>
      </c>
      <c r="AI149" s="35">
        <f>Main!V144*Mask!X$6</f>
        <v>0</v>
      </c>
      <c r="AJ149" s="35">
        <f>Main!W144*Mask!Y$6</f>
        <v>0</v>
      </c>
      <c r="AK149" s="35">
        <f>Main!X144*Mask!Z$6</f>
        <v>0</v>
      </c>
      <c r="AL149" s="35">
        <f>Main!Y144*Mask!AA$6</f>
        <v>0</v>
      </c>
      <c r="AM149" s="35">
        <f>Main!Z144*Mask!AB$6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3"/>
        <v>0</v>
      </c>
      <c r="P150" s="138">
        <f t="shared" si="14"/>
        <v>29</v>
      </c>
      <c r="Q150" s="138" t="str">
        <f ca="1">IF(Main!$AY145&lt;&gt;"#",$P150-Main!$AY145,"#")</f>
        <v>#</v>
      </c>
      <c r="R150" s="35">
        <f>Main!E145*Mask!G$6</f>
        <v>0</v>
      </c>
      <c r="S150" s="35">
        <f>Main!F145*Mask!H$6</f>
        <v>0</v>
      </c>
      <c r="T150" s="35">
        <f>Main!G145*Mask!I$6</f>
        <v>0</v>
      </c>
      <c r="U150" s="35">
        <f>Main!H145*Mask!J$6</f>
        <v>0</v>
      </c>
      <c r="V150" s="35">
        <f>Main!I145*Mask!K$6</f>
        <v>0</v>
      </c>
      <c r="W150" s="35">
        <f>Main!J145*Mask!L$6</f>
        <v>0</v>
      </c>
      <c r="X150" s="35">
        <f>Main!K145*Mask!M$6</f>
        <v>0</v>
      </c>
      <c r="Y150" s="35">
        <f>Main!L145*Mask!N$6</f>
        <v>0</v>
      </c>
      <c r="Z150" s="35">
        <f>Main!M145*Mask!O$6</f>
        <v>0</v>
      </c>
      <c r="AA150" s="35">
        <f>Main!N145*Mask!P$6</f>
        <v>0</v>
      </c>
      <c r="AB150" s="35">
        <f>Main!O145*Mask!Q$6</f>
        <v>0</v>
      </c>
      <c r="AC150" s="35">
        <f>Main!P145*Mask!R$6</f>
        <v>0</v>
      </c>
      <c r="AD150" s="35">
        <f>Main!Q145*Mask!S$6</f>
        <v>0</v>
      </c>
      <c r="AE150" s="35">
        <f>Main!R145*Mask!T$6</f>
        <v>0</v>
      </c>
      <c r="AF150" s="35">
        <f>Main!S145*Mask!U$6</f>
        <v>0</v>
      </c>
      <c r="AG150" s="35">
        <f>Main!T145*Mask!V$6</f>
        <v>0</v>
      </c>
      <c r="AH150" s="35">
        <f>Main!U145*Mask!W$6</f>
        <v>0</v>
      </c>
      <c r="AI150" s="35">
        <f>Main!V145*Mask!X$6</f>
        <v>0</v>
      </c>
      <c r="AJ150" s="35">
        <f>Main!W145*Mask!Y$6</f>
        <v>0</v>
      </c>
      <c r="AK150" s="35">
        <f>Main!X145*Mask!Z$6</f>
        <v>0</v>
      </c>
      <c r="AL150" s="35">
        <f>Main!Y145*Mask!AA$6</f>
        <v>0</v>
      </c>
      <c r="AM150" s="35">
        <f>Main!Z145*Mask!AB$6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3"/>
        <v>0</v>
      </c>
      <c r="P151" s="138">
        <f t="shared" si="14"/>
        <v>29</v>
      </c>
      <c r="Q151" s="138" t="str">
        <f ca="1">IF(Main!$AY146&lt;&gt;"#",$P151-Main!$AY146,"#")</f>
        <v>#</v>
      </c>
      <c r="R151" s="35">
        <f>Main!E146*Mask!G$6</f>
        <v>0</v>
      </c>
      <c r="S151" s="35">
        <f>Main!F146*Mask!H$6</f>
        <v>0</v>
      </c>
      <c r="T151" s="35">
        <f>Main!G146*Mask!I$6</f>
        <v>0</v>
      </c>
      <c r="U151" s="35">
        <f>Main!H146*Mask!J$6</f>
        <v>0</v>
      </c>
      <c r="V151" s="35">
        <f>Main!I146*Mask!K$6</f>
        <v>0</v>
      </c>
      <c r="W151" s="35">
        <f>Main!J146*Mask!L$6</f>
        <v>0</v>
      </c>
      <c r="X151" s="35">
        <f>Main!K146*Mask!M$6</f>
        <v>0</v>
      </c>
      <c r="Y151" s="35">
        <f>Main!L146*Mask!N$6</f>
        <v>0</v>
      </c>
      <c r="Z151" s="35">
        <f>Main!M146*Mask!O$6</f>
        <v>0</v>
      </c>
      <c r="AA151" s="35">
        <f>Main!N146*Mask!P$6</f>
        <v>0</v>
      </c>
      <c r="AB151" s="35">
        <f>Main!O146*Mask!Q$6</f>
        <v>0</v>
      </c>
      <c r="AC151" s="35">
        <f>Main!P146*Mask!R$6</f>
        <v>0</v>
      </c>
      <c r="AD151" s="35">
        <f>Main!Q146*Mask!S$6</f>
        <v>0</v>
      </c>
      <c r="AE151" s="35">
        <f>Main!R146*Mask!T$6</f>
        <v>0</v>
      </c>
      <c r="AF151" s="35">
        <f>Main!S146*Mask!U$6</f>
        <v>0</v>
      </c>
      <c r="AG151" s="35">
        <f>Main!T146*Mask!V$6</f>
        <v>0</v>
      </c>
      <c r="AH151" s="35">
        <f>Main!U146*Mask!W$6</f>
        <v>0</v>
      </c>
      <c r="AI151" s="35">
        <f>Main!V146*Mask!X$6</f>
        <v>0</v>
      </c>
      <c r="AJ151" s="35">
        <f>Main!W146*Mask!Y$6</f>
        <v>0</v>
      </c>
      <c r="AK151" s="35">
        <f>Main!X146*Mask!Z$6</f>
        <v>0</v>
      </c>
      <c r="AL151" s="35">
        <f>Main!Y146*Mask!AA$6</f>
        <v>0</v>
      </c>
      <c r="AM151" s="35">
        <f>Main!Z146*Mask!AB$6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3"/>
        <v>0</v>
      </c>
      <c r="P152" s="138">
        <f t="shared" si="14"/>
        <v>29</v>
      </c>
      <c r="Q152" s="138" t="str">
        <f ca="1">IF(Main!$AY147&lt;&gt;"#",$P152-Main!$AY147,"#")</f>
        <v>#</v>
      </c>
      <c r="R152" s="35">
        <f>Main!E147*Mask!G$6</f>
        <v>0</v>
      </c>
      <c r="S152" s="35">
        <f>Main!F147*Mask!H$6</f>
        <v>0</v>
      </c>
      <c r="T152" s="35">
        <f>Main!G147*Mask!I$6</f>
        <v>0</v>
      </c>
      <c r="U152" s="35">
        <f>Main!H147*Mask!J$6</f>
        <v>0</v>
      </c>
      <c r="V152" s="35">
        <f>Main!I147*Mask!K$6</f>
        <v>0</v>
      </c>
      <c r="W152" s="35">
        <f>Main!J147*Mask!L$6</f>
        <v>0</v>
      </c>
      <c r="X152" s="35">
        <f>Main!K147*Mask!M$6</f>
        <v>0</v>
      </c>
      <c r="Y152" s="35">
        <f>Main!L147*Mask!N$6</f>
        <v>0</v>
      </c>
      <c r="Z152" s="35">
        <f>Main!M147*Mask!O$6</f>
        <v>0</v>
      </c>
      <c r="AA152" s="35">
        <f>Main!N147*Mask!P$6</f>
        <v>0</v>
      </c>
      <c r="AB152" s="35">
        <f>Main!O147*Mask!Q$6</f>
        <v>0</v>
      </c>
      <c r="AC152" s="35">
        <f>Main!P147*Mask!R$6</f>
        <v>0</v>
      </c>
      <c r="AD152" s="35">
        <f>Main!Q147*Mask!S$6</f>
        <v>0</v>
      </c>
      <c r="AE152" s="35">
        <f>Main!R147*Mask!T$6</f>
        <v>0</v>
      </c>
      <c r="AF152" s="35">
        <f>Main!S147*Mask!U$6</f>
        <v>0</v>
      </c>
      <c r="AG152" s="35">
        <f>Main!T147*Mask!V$6</f>
        <v>0</v>
      </c>
      <c r="AH152" s="35">
        <f>Main!U147*Mask!W$6</f>
        <v>0</v>
      </c>
      <c r="AI152" s="35">
        <f>Main!V147*Mask!X$6</f>
        <v>0</v>
      </c>
      <c r="AJ152" s="35">
        <f>Main!W147*Mask!Y$6</f>
        <v>0</v>
      </c>
      <c r="AK152" s="35">
        <f>Main!X147*Mask!Z$6</f>
        <v>0</v>
      </c>
      <c r="AL152" s="35">
        <f>Main!Y147*Mask!AA$6</f>
        <v>0</v>
      </c>
      <c r="AM152" s="35">
        <f>Main!Z147*Mask!AB$6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3"/>
        <v>0</v>
      </c>
      <c r="P153" s="138">
        <f t="shared" si="14"/>
        <v>29</v>
      </c>
      <c r="Q153" s="138" t="str">
        <f ca="1">IF(Main!$AY148&lt;&gt;"#",$P153-Main!$AY148,"#")</f>
        <v>#</v>
      </c>
      <c r="R153" s="35">
        <f>Main!E148*Mask!G$6</f>
        <v>0</v>
      </c>
      <c r="S153" s="35">
        <f>Main!F148*Mask!H$6</f>
        <v>0</v>
      </c>
      <c r="T153" s="35">
        <f>Main!G148*Mask!I$6</f>
        <v>0</v>
      </c>
      <c r="U153" s="35">
        <f>Main!H148*Mask!J$6</f>
        <v>0</v>
      </c>
      <c r="V153" s="35">
        <f>Main!I148*Mask!K$6</f>
        <v>0</v>
      </c>
      <c r="W153" s="35">
        <f>Main!J148*Mask!L$6</f>
        <v>0</v>
      </c>
      <c r="X153" s="35">
        <f>Main!K148*Mask!M$6</f>
        <v>0</v>
      </c>
      <c r="Y153" s="35">
        <f>Main!L148*Mask!N$6</f>
        <v>0</v>
      </c>
      <c r="Z153" s="35">
        <f>Main!M148*Mask!O$6</f>
        <v>0</v>
      </c>
      <c r="AA153" s="35">
        <f>Main!N148*Mask!P$6</f>
        <v>0</v>
      </c>
      <c r="AB153" s="35">
        <f>Main!O148*Mask!Q$6</f>
        <v>0</v>
      </c>
      <c r="AC153" s="35">
        <f>Main!P148*Mask!R$6</f>
        <v>0</v>
      </c>
      <c r="AD153" s="35">
        <f>Main!Q148*Mask!S$6</f>
        <v>0</v>
      </c>
      <c r="AE153" s="35">
        <f>Main!R148*Mask!T$6</f>
        <v>0</v>
      </c>
      <c r="AF153" s="35">
        <f>Main!S148*Mask!U$6</f>
        <v>0</v>
      </c>
      <c r="AG153" s="35">
        <f>Main!T148*Mask!V$6</f>
        <v>0</v>
      </c>
      <c r="AH153" s="35">
        <f>Main!U148*Mask!W$6</f>
        <v>0</v>
      </c>
      <c r="AI153" s="35">
        <f>Main!V148*Mask!X$6</f>
        <v>0</v>
      </c>
      <c r="AJ153" s="35">
        <f>Main!W148*Mask!Y$6</f>
        <v>0</v>
      </c>
      <c r="AK153" s="35">
        <f>Main!X148*Mask!Z$6</f>
        <v>0</v>
      </c>
      <c r="AL153" s="35">
        <f>Main!Y148*Mask!AA$6</f>
        <v>0</v>
      </c>
      <c r="AM153" s="35">
        <f>Main!Z148*Mask!AB$6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3"/>
        <v>0</v>
      </c>
      <c r="P154" s="138">
        <f t="shared" si="14"/>
        <v>29</v>
      </c>
      <c r="Q154" s="138" t="str">
        <f ca="1">IF(Main!$AY149&lt;&gt;"#",$P154-Main!$AY149,"#")</f>
        <v>#</v>
      </c>
      <c r="R154" s="35">
        <f>Main!E149*Mask!G$6</f>
        <v>0</v>
      </c>
      <c r="S154" s="35">
        <f>Main!F149*Mask!H$6</f>
        <v>0</v>
      </c>
      <c r="T154" s="35">
        <f>Main!G149*Mask!I$6</f>
        <v>0</v>
      </c>
      <c r="U154" s="35">
        <f>Main!H149*Mask!J$6</f>
        <v>0</v>
      </c>
      <c r="V154" s="35">
        <f>Main!I149*Mask!K$6</f>
        <v>0</v>
      </c>
      <c r="W154" s="35">
        <f>Main!J149*Mask!L$6</f>
        <v>0</v>
      </c>
      <c r="X154" s="35">
        <f>Main!K149*Mask!M$6</f>
        <v>0</v>
      </c>
      <c r="Y154" s="35">
        <f>Main!L149*Mask!N$6</f>
        <v>0</v>
      </c>
      <c r="Z154" s="35">
        <f>Main!M149*Mask!O$6</f>
        <v>0</v>
      </c>
      <c r="AA154" s="35">
        <f>Main!N149*Mask!P$6</f>
        <v>0</v>
      </c>
      <c r="AB154" s="35">
        <f>Main!O149*Mask!Q$6</f>
        <v>0</v>
      </c>
      <c r="AC154" s="35">
        <f>Main!P149*Mask!R$6</f>
        <v>0</v>
      </c>
      <c r="AD154" s="35">
        <f>Main!Q149*Mask!S$6</f>
        <v>0</v>
      </c>
      <c r="AE154" s="35">
        <f>Main!R149*Mask!T$6</f>
        <v>0</v>
      </c>
      <c r="AF154" s="35">
        <f>Main!S149*Mask!U$6</f>
        <v>0</v>
      </c>
      <c r="AG154" s="35">
        <f>Main!T149*Mask!V$6</f>
        <v>0</v>
      </c>
      <c r="AH154" s="35">
        <f>Main!U149*Mask!W$6</f>
        <v>0</v>
      </c>
      <c r="AI154" s="35">
        <f>Main!V149*Mask!X$6</f>
        <v>0</v>
      </c>
      <c r="AJ154" s="35">
        <f>Main!W149*Mask!Y$6</f>
        <v>0</v>
      </c>
      <c r="AK154" s="35">
        <f>Main!X149*Mask!Z$6</f>
        <v>0</v>
      </c>
      <c r="AL154" s="35">
        <f>Main!Y149*Mask!AA$6</f>
        <v>0</v>
      </c>
      <c r="AM154" s="35">
        <f>Main!Z149*Mask!AB$6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3"/>
        <v>0</v>
      </c>
      <c r="P155" s="138">
        <f t="shared" si="14"/>
        <v>29</v>
      </c>
      <c r="Q155" s="138" t="str">
        <f ca="1">IF(Main!$AY150&lt;&gt;"#",$P155-Main!$AY150,"#")</f>
        <v>#</v>
      </c>
      <c r="R155" s="35">
        <f>Main!E150*Mask!G$6</f>
        <v>0</v>
      </c>
      <c r="S155" s="35">
        <f>Main!F150*Mask!H$6</f>
        <v>0</v>
      </c>
      <c r="T155" s="35">
        <f>Main!G150*Mask!I$6</f>
        <v>0</v>
      </c>
      <c r="U155" s="35">
        <f>Main!H150*Mask!J$6</f>
        <v>0</v>
      </c>
      <c r="V155" s="35">
        <f>Main!I150*Mask!K$6</f>
        <v>0</v>
      </c>
      <c r="W155" s="35">
        <f>Main!J150*Mask!L$6</f>
        <v>0</v>
      </c>
      <c r="X155" s="35">
        <f>Main!K150*Mask!M$6</f>
        <v>0</v>
      </c>
      <c r="Y155" s="35">
        <f>Main!L150*Mask!N$6</f>
        <v>0</v>
      </c>
      <c r="Z155" s="35">
        <f>Main!M150*Mask!O$6</f>
        <v>0</v>
      </c>
      <c r="AA155" s="35">
        <f>Main!N150*Mask!P$6</f>
        <v>0</v>
      </c>
      <c r="AB155" s="35">
        <f>Main!O150*Mask!Q$6</f>
        <v>0</v>
      </c>
      <c r="AC155" s="35">
        <f>Main!P150*Mask!R$6</f>
        <v>0</v>
      </c>
      <c r="AD155" s="35">
        <f>Main!Q150*Mask!S$6</f>
        <v>0</v>
      </c>
      <c r="AE155" s="35">
        <f>Main!R150*Mask!T$6</f>
        <v>0</v>
      </c>
      <c r="AF155" s="35">
        <f>Main!S150*Mask!U$6</f>
        <v>0</v>
      </c>
      <c r="AG155" s="35">
        <f>Main!T150*Mask!V$6</f>
        <v>0</v>
      </c>
      <c r="AH155" s="35">
        <f>Main!U150*Mask!W$6</f>
        <v>0</v>
      </c>
      <c r="AI155" s="35">
        <f>Main!V150*Mask!X$6</f>
        <v>0</v>
      </c>
      <c r="AJ155" s="35">
        <f>Main!W150*Mask!Y$6</f>
        <v>0</v>
      </c>
      <c r="AK155" s="35">
        <f>Main!X150*Mask!Z$6</f>
        <v>0</v>
      </c>
      <c r="AL155" s="35">
        <f>Main!Y150*Mask!AA$6</f>
        <v>0</v>
      </c>
      <c r="AM155" s="35">
        <f>Main!Z150*Mask!AB$6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4" priority="6">
      <formula>$M$3</formula>
    </cfRule>
  </conditionalFormatting>
  <conditionalFormatting sqref="F11:G60">
    <cfRule type="expression" dxfId="133" priority="3">
      <formula>F11&lt;&gt;L70</formula>
    </cfRule>
  </conditionalFormatting>
  <conditionalFormatting sqref="F7:G7">
    <cfRule type="expression" dxfId="132" priority="2">
      <formula>$M$6</formula>
    </cfRule>
  </conditionalFormatting>
  <conditionalFormatting sqref="A1:A3 B1:D2">
    <cfRule type="expression" dxfId="131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Contests!$D$7</f>
        <v>41054</v>
      </c>
      <c r="B1" s="225" t="str">
        <f>Contests!$E$7&amp;", "&amp;Contests!$F$7</f>
        <v>Париж, PSWC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IF(ISBLANK(Contests!$G$7),1,VALUE(RIGHT(Contests!$G$7,3)))</f>
        <v>135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3294.5038771758955</v>
      </c>
      <c r="G5" s="152"/>
      <c r="H5" s="152"/>
      <c r="I5" s="153"/>
      <c r="M5" s="56" t="str">
        <f>LEFT(Contests!$G$7,1)</f>
        <v>i</v>
      </c>
    </row>
    <row r="6" spans="1:62" ht="13.5" thickBot="1">
      <c r="A6" s="156" t="s">
        <v>43</v>
      </c>
      <c r="B6" s="37"/>
      <c r="C6" s="37"/>
      <c r="D6" s="38">
        <f>SUM(D11:D60)</f>
        <v>920.50517401836919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149.85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3294.5038771758955</v>
      </c>
      <c r="P10" s="136" t="s">
        <v>72</v>
      </c>
      <c r="Q10" s="136" t="s">
        <v>73</v>
      </c>
    </row>
    <row r="11" spans="1:62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438.32543387055563</v>
      </c>
      <c r="E11" s="6">
        <v>5</v>
      </c>
      <c r="F11" s="6">
        <f>VLOOKUP($E11,Mask!$A$2:$C$102,$M$8,0)</f>
        <v>55</v>
      </c>
      <c r="G11" s="44">
        <f>F11*(1+$D$7)*$D$4/100*$D$8</f>
        <v>111.375</v>
      </c>
      <c r="H11" s="56"/>
      <c r="K11" s="6" t="str">
        <f t="shared" ref="K11:K61" si="0">A11&amp;B11</f>
        <v>РязанцевКирилл</v>
      </c>
      <c r="L11" s="35">
        <f t="shared" ref="L11:L60" si="1">G11</f>
        <v>111.375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438.32543387055563</v>
      </c>
      <c r="P11" s="138">
        <f>RANK($O11,$O$11:$O$155)</f>
        <v>2</v>
      </c>
      <c r="Q11" s="138">
        <f ca="1">IF(Main!$AY6&lt;&gt;"#",$P11-Main!$AY6,"#")</f>
        <v>1</v>
      </c>
      <c r="R11" s="35">
        <f>Main!E6*Mask!G$7</f>
        <v>0</v>
      </c>
      <c r="S11" s="35">
        <f>Main!F6*Mask!H$7</f>
        <v>0</v>
      </c>
      <c r="T11" s="35">
        <f>Main!G6*Mask!I$7</f>
        <v>0</v>
      </c>
      <c r="U11" s="35">
        <f>Main!H6*Mask!J$7</f>
        <v>0</v>
      </c>
      <c r="V11" s="35">
        <f>Main!I6*Mask!K$7</f>
        <v>20.325835072239514</v>
      </c>
      <c r="W11" s="35">
        <f>Main!J6*Mask!L$7</f>
        <v>0</v>
      </c>
      <c r="X11" s="35">
        <f>Main!K6*Mask!M$7</f>
        <v>104.70227087793371</v>
      </c>
      <c r="Y11" s="35">
        <f>Main!L6*Mask!N$7</f>
        <v>156.10310594935635</v>
      </c>
      <c r="Z11" s="35">
        <f>Main!M6*Mask!O$7</f>
        <v>0</v>
      </c>
      <c r="AA11" s="35">
        <f>Main!N6*Mask!P$7</f>
        <v>36</v>
      </c>
      <c r="AB11" s="35">
        <f>Main!O6*Mask!Q$7</f>
        <v>0</v>
      </c>
      <c r="AC11" s="35">
        <f>Main!P6*Mask!R$7</f>
        <v>42</v>
      </c>
      <c r="AD11" s="35">
        <f>Main!Q6*Mask!S$7</f>
        <v>0</v>
      </c>
      <c r="AE11" s="35">
        <f>Main!R6*Mask!T$7</f>
        <v>0</v>
      </c>
      <c r="AF11" s="35">
        <f>Main!S6*Mask!U$7</f>
        <v>0</v>
      </c>
      <c r="AG11" s="35">
        <f>Main!T6*Mask!V$7</f>
        <v>0</v>
      </c>
      <c r="AH11" s="35">
        <f>Main!U6*Mask!W$7</f>
        <v>0</v>
      </c>
      <c r="AI11" s="35">
        <f>Main!V6*Mask!X$7</f>
        <v>0</v>
      </c>
      <c r="AJ11" s="35">
        <f>Main!W6*Mask!Y$7</f>
        <v>0</v>
      </c>
      <c r="AK11" s="35">
        <f>Main!X6*Mask!Z$7</f>
        <v>0</v>
      </c>
      <c r="AL11" s="35">
        <f>Main!Y6*Mask!AA$7</f>
        <v>0</v>
      </c>
      <c r="AM11" s="35">
        <f>Main!Z6*Mask!AB$7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104</v>
      </c>
      <c r="B12" s="37" t="s">
        <v>89</v>
      </c>
      <c r="C12" s="37" t="str">
        <f>IF(ISBLANK($A12),"",VLOOKUP($K12,Main!BC$6:BD$150,2,0))</f>
        <v>Москва</v>
      </c>
      <c r="D12" s="43">
        <f t="shared" ref="D12:D60" si="3">VLOOKUP($K12,$N$11:$O$155,2,0)</f>
        <v>445.77571288159572</v>
      </c>
      <c r="E12" s="6">
        <v>13</v>
      </c>
      <c r="F12" s="6">
        <f>VLOOKUP($E12,Mask!$A$2:$C$102,$M$8,0)</f>
        <v>18</v>
      </c>
      <c r="G12" s="44">
        <f t="shared" ref="G12:G13" si="4">F12*(1+$D$7)*$D$4/100*$D$8</f>
        <v>36.450000000000003</v>
      </c>
      <c r="K12" s="6" t="str">
        <f t="shared" si="0"/>
        <v>ШитовАндрей</v>
      </c>
      <c r="L12" s="35">
        <f t="shared" si="1"/>
        <v>36.450000000000003</v>
      </c>
      <c r="M12" s="6">
        <v>0.55000000000000004</v>
      </c>
      <c r="N12" s="35" t="str">
        <f>Main!$A7&amp;Main!$B7</f>
        <v>ШитовАндрей</v>
      </c>
      <c r="O12" s="133">
        <f t="shared" si="2"/>
        <v>445.77571288159572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Main!E7*Mask!G$7</f>
        <v>0</v>
      </c>
      <c r="S12" s="35">
        <f>Main!F7*Mask!H$7</f>
        <v>0</v>
      </c>
      <c r="T12" s="35">
        <f>Main!G7*Mask!I$7</f>
        <v>0</v>
      </c>
      <c r="U12" s="35">
        <f>Main!H7*Mask!J$7</f>
        <v>0</v>
      </c>
      <c r="V12" s="35">
        <f>Main!I7*Mask!K$7</f>
        <v>3.387639178706586</v>
      </c>
      <c r="W12" s="35">
        <f>Main!J7*Mask!L$7</f>
        <v>138.75</v>
      </c>
      <c r="X12" s="35">
        <f>Main!K7*Mask!M$7</f>
        <v>0</v>
      </c>
      <c r="Y12" s="35">
        <f>Main!L7*Mask!N$7</f>
        <v>183.65071288159569</v>
      </c>
      <c r="Z12" s="35">
        <f>Main!M7*Mask!O$7</f>
        <v>0</v>
      </c>
      <c r="AA12" s="35">
        <f>Main!N7*Mask!P$7</f>
        <v>65.25</v>
      </c>
      <c r="AB12" s="35">
        <f>Main!O7*Mask!Q$7</f>
        <v>0</v>
      </c>
      <c r="AC12" s="35">
        <f>Main!P7*Mask!R$7</f>
        <v>123.375</v>
      </c>
      <c r="AD12" s="35">
        <f>Main!Q7*Mask!S$7</f>
        <v>0</v>
      </c>
      <c r="AE12" s="35">
        <f>Main!R7*Mask!T$7</f>
        <v>0</v>
      </c>
      <c r="AF12" s="35">
        <f>Main!S7*Mask!U$7</f>
        <v>0</v>
      </c>
      <c r="AG12" s="35">
        <f>Main!T7*Mask!V$7</f>
        <v>0</v>
      </c>
      <c r="AH12" s="35">
        <f>Main!U7*Mask!W$7</f>
        <v>0</v>
      </c>
      <c r="AI12" s="35">
        <f>Main!V7*Mask!X$7</f>
        <v>0</v>
      </c>
      <c r="AJ12" s="35">
        <f>Main!W7*Mask!Y$7</f>
        <v>0</v>
      </c>
      <c r="AK12" s="35">
        <f>Main!X7*Mask!Z$7</f>
        <v>0</v>
      </c>
      <c r="AL12" s="35">
        <f>Main!Y7*Mask!AA$7</f>
        <v>0</v>
      </c>
      <c r="AM12" s="35">
        <f>Main!Z7*Mask!AB$7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85</v>
      </c>
      <c r="B13" s="37" t="s">
        <v>83</v>
      </c>
      <c r="C13" s="37" t="str">
        <f>IF(ISBLANK($A13),"",VLOOKUP($K13,Main!BC$6:BD$150,2,0))</f>
        <v>Москва</v>
      </c>
      <c r="D13" s="43">
        <f t="shared" si="3"/>
        <v>36.404027266217724</v>
      </c>
      <c r="E13" s="6">
        <v>34</v>
      </c>
      <c r="F13" s="6">
        <f>VLOOKUP($E13,Mask!$A$2:$C$102,$M$8,0)</f>
        <v>1</v>
      </c>
      <c r="G13" s="44">
        <f t="shared" si="4"/>
        <v>2.0249999999999999</v>
      </c>
      <c r="K13" s="6" t="str">
        <f t="shared" si="0"/>
        <v>ШиробоковДенис</v>
      </c>
      <c r="L13" s="35">
        <f t="shared" si="1"/>
        <v>2.0249999999999999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32</v>
      </c>
      <c r="Q13" s="138">
        <f ca="1">IF(Main!$AY8&lt;&gt;"#",$P13-Main!$AY8,"#")</f>
        <v>29</v>
      </c>
      <c r="R13" s="35">
        <f>Main!E8*Mask!G$7</f>
        <v>0</v>
      </c>
      <c r="S13" s="35">
        <f>Main!F8*Mask!H$7</f>
        <v>0</v>
      </c>
      <c r="T13" s="35">
        <f>Main!G8*Mask!I$7</f>
        <v>0</v>
      </c>
      <c r="U13" s="35">
        <f>Main!H8*Mask!J$7</f>
        <v>0</v>
      </c>
      <c r="V13" s="35">
        <f>Main!I8*Mask!K$7</f>
        <v>0</v>
      </c>
      <c r="W13" s="35">
        <f>Main!J8*Mask!L$7</f>
        <v>0</v>
      </c>
      <c r="X13" s="35">
        <f>Main!K8*Mask!M$7</f>
        <v>0</v>
      </c>
      <c r="Y13" s="35">
        <f>Main!L8*Mask!N$7</f>
        <v>0</v>
      </c>
      <c r="Z13" s="35">
        <f>Main!M8*Mask!O$7</f>
        <v>0</v>
      </c>
      <c r="AA13" s="35">
        <f>Main!N8*Mask!P$7</f>
        <v>0</v>
      </c>
      <c r="AB13" s="35">
        <f>Main!O8*Mask!Q$7</f>
        <v>0</v>
      </c>
      <c r="AC13" s="35">
        <f>Main!P8*Mask!R$7</f>
        <v>0</v>
      </c>
      <c r="AD13" s="35">
        <f>Main!Q8*Mask!S$7</f>
        <v>0</v>
      </c>
      <c r="AE13" s="35">
        <f>Main!R8*Mask!T$7</f>
        <v>0</v>
      </c>
      <c r="AF13" s="35">
        <f>Main!S8*Mask!U$7</f>
        <v>0</v>
      </c>
      <c r="AG13" s="35">
        <f>Main!T8*Mask!V$7</f>
        <v>0</v>
      </c>
      <c r="AH13" s="35">
        <f>Main!U8*Mask!W$7</f>
        <v>0</v>
      </c>
      <c r="AI13" s="35">
        <f>Main!V8*Mask!X$7</f>
        <v>0</v>
      </c>
      <c r="AJ13" s="35">
        <f>Main!W8*Mask!Y$7</f>
        <v>0</v>
      </c>
      <c r="AK13" s="35">
        <f>Main!X8*Mask!Z$7</f>
        <v>0</v>
      </c>
      <c r="AL13" s="35">
        <f>Main!Y8*Mask!AA$7</f>
        <v>0</v>
      </c>
      <c r="AM13" s="35">
        <f>Main!Z8*Mask!AB$7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ref="G14:G60" si="6">F14*(1+$D$7)*$D$4/100*$D$8</f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ШиробоковДенис</v>
      </c>
      <c r="O14" s="133">
        <f t="shared" si="2"/>
        <v>36.404027266217724</v>
      </c>
      <c r="P14" s="138">
        <f t="shared" si="5"/>
        <v>25</v>
      </c>
      <c r="Q14" s="138">
        <f ca="1">IF(Main!$AY9&lt;&gt;"#",$P14-Main!$AY9,"#")</f>
        <v>21</v>
      </c>
      <c r="R14" s="35">
        <f>Main!E9*Mask!G$7</f>
        <v>0</v>
      </c>
      <c r="S14" s="35">
        <f>Main!F9*Mask!H$7</f>
        <v>0</v>
      </c>
      <c r="T14" s="35">
        <f>Main!G9*Mask!I$7</f>
        <v>0</v>
      </c>
      <c r="U14" s="35">
        <f>Main!H9*Mask!J$7</f>
        <v>0</v>
      </c>
      <c r="V14" s="35">
        <f>Main!I9*Mask!K$7</f>
        <v>0</v>
      </c>
      <c r="W14" s="35">
        <f>Main!J9*Mask!L$7</f>
        <v>0</v>
      </c>
      <c r="X14" s="35">
        <f>Main!K9*Mask!M$7</f>
        <v>0</v>
      </c>
      <c r="Y14" s="35">
        <f>Main!L9*Mask!N$7</f>
        <v>0</v>
      </c>
      <c r="Z14" s="35">
        <f>Main!M9*Mask!O$7</f>
        <v>0</v>
      </c>
      <c r="AA14" s="35">
        <f>Main!N9*Mask!P$7</f>
        <v>0</v>
      </c>
      <c r="AB14" s="35">
        <f>Main!O9*Mask!Q$7</f>
        <v>0</v>
      </c>
      <c r="AC14" s="35">
        <f>Main!P9*Mask!R$7</f>
        <v>0</v>
      </c>
      <c r="AD14" s="35">
        <f>Main!Q9*Mask!S$7</f>
        <v>0</v>
      </c>
      <c r="AE14" s="35">
        <f>Main!R9*Mask!T$7</f>
        <v>0</v>
      </c>
      <c r="AF14" s="35">
        <f>Main!S9*Mask!U$7</f>
        <v>0</v>
      </c>
      <c r="AG14" s="35">
        <f>Main!T9*Mask!V$7</f>
        <v>0</v>
      </c>
      <c r="AH14" s="35">
        <f>Main!U9*Mask!W$7</f>
        <v>0</v>
      </c>
      <c r="AI14" s="35">
        <f>Main!V9*Mask!X$7</f>
        <v>0</v>
      </c>
      <c r="AJ14" s="35">
        <f>Main!W9*Mask!Y$7</f>
        <v>0</v>
      </c>
      <c r="AK14" s="35">
        <f>Main!X9*Mask!Z$7</f>
        <v>0</v>
      </c>
      <c r="AL14" s="35">
        <f>Main!Y9*Mask!AA$7</f>
        <v>0</v>
      </c>
      <c r="AM14" s="35">
        <f>Main!Z9*Mask!AB$7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6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ОстроуховЛеонид</v>
      </c>
      <c r="O15" s="133">
        <f t="shared" si="2"/>
        <v>185.85911068347886</v>
      </c>
      <c r="P15" s="138">
        <f t="shared" si="5"/>
        <v>4</v>
      </c>
      <c r="Q15" s="138">
        <f ca="1">IF(Main!$AY10&lt;&gt;"#",$P15-Main!$AY10,"#")</f>
        <v>-1</v>
      </c>
      <c r="R15" s="35">
        <f>Main!E10*Mask!G$7</f>
        <v>0</v>
      </c>
      <c r="S15" s="35">
        <f>Main!F10*Mask!H$7</f>
        <v>0</v>
      </c>
      <c r="T15" s="35">
        <f>Main!G10*Mask!I$7</f>
        <v>0</v>
      </c>
      <c r="U15" s="35">
        <f>Main!H10*Mask!J$7</f>
        <v>0</v>
      </c>
      <c r="V15" s="35">
        <f>Main!I10*Mask!K$7</f>
        <v>0</v>
      </c>
      <c r="W15" s="35">
        <f>Main!J10*Mask!L$7</f>
        <v>0</v>
      </c>
      <c r="X15" s="35">
        <f>Main!K10*Mask!M$7</f>
        <v>77.479680449670951</v>
      </c>
      <c r="Y15" s="35">
        <f>Main!L10*Mask!N$7</f>
        <v>0</v>
      </c>
      <c r="Z15" s="35">
        <f>Main!M10*Mask!O$7</f>
        <v>0</v>
      </c>
      <c r="AA15" s="35">
        <f>Main!N10*Mask!P$7</f>
        <v>0</v>
      </c>
      <c r="AB15" s="35">
        <f>Main!O10*Mask!Q$7</f>
        <v>0</v>
      </c>
      <c r="AC15" s="35">
        <f>Main!P10*Mask!R$7</f>
        <v>0</v>
      </c>
      <c r="AD15" s="35">
        <f>Main!Q10*Mask!S$7</f>
        <v>0</v>
      </c>
      <c r="AE15" s="35">
        <f>Main!R10*Mask!T$7</f>
        <v>0</v>
      </c>
      <c r="AF15" s="35">
        <f>Main!S10*Mask!U$7</f>
        <v>0</v>
      </c>
      <c r="AG15" s="35">
        <f>Main!T10*Mask!V$7</f>
        <v>0</v>
      </c>
      <c r="AH15" s="35">
        <f>Main!U10*Mask!W$7</f>
        <v>0</v>
      </c>
      <c r="AI15" s="35">
        <f>Main!V10*Mask!X$7</f>
        <v>0</v>
      </c>
      <c r="AJ15" s="35">
        <f>Main!W10*Mask!Y$7</f>
        <v>0</v>
      </c>
      <c r="AK15" s="35">
        <f>Main!X10*Mask!Z$7</f>
        <v>0</v>
      </c>
      <c r="AL15" s="35">
        <f>Main!Y10*Mask!AA$7</f>
        <v>0</v>
      </c>
      <c r="AM15" s="35">
        <f>Main!Z10*Mask!AB$7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6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32</v>
      </c>
      <c r="Q16" s="138">
        <f ca="1">IF(Main!$AY11&lt;&gt;"#",$P16-Main!$AY11,"#")</f>
        <v>26</v>
      </c>
      <c r="R16" s="35">
        <f>Main!E11*Mask!G$7</f>
        <v>0</v>
      </c>
      <c r="S16" s="35">
        <f>Main!F11*Mask!H$7</f>
        <v>0</v>
      </c>
      <c r="T16" s="35">
        <f>Main!G11*Mask!I$7</f>
        <v>0</v>
      </c>
      <c r="U16" s="35">
        <f>Main!H11*Mask!J$7</f>
        <v>0</v>
      </c>
      <c r="V16" s="35">
        <f>Main!I11*Mask!K$7</f>
        <v>0</v>
      </c>
      <c r="W16" s="35">
        <f>Main!J11*Mask!L$7</f>
        <v>0</v>
      </c>
      <c r="X16" s="35">
        <f>Main!K11*Mask!M$7</f>
        <v>0</v>
      </c>
      <c r="Y16" s="35">
        <f>Main!L11*Mask!N$7</f>
        <v>0</v>
      </c>
      <c r="Z16" s="35">
        <f>Main!M11*Mask!O$7</f>
        <v>0</v>
      </c>
      <c r="AA16" s="35">
        <f>Main!N11*Mask!P$7</f>
        <v>0</v>
      </c>
      <c r="AB16" s="35">
        <f>Main!O11*Mask!Q$7</f>
        <v>0</v>
      </c>
      <c r="AC16" s="35">
        <f>Main!P11*Mask!R$7</f>
        <v>0</v>
      </c>
      <c r="AD16" s="35">
        <f>Main!Q11*Mask!S$7</f>
        <v>0</v>
      </c>
      <c r="AE16" s="35">
        <f>Main!R11*Mask!T$7</f>
        <v>0</v>
      </c>
      <c r="AF16" s="35">
        <f>Main!S11*Mask!U$7</f>
        <v>0</v>
      </c>
      <c r="AG16" s="35">
        <f>Main!T11*Mask!V$7</f>
        <v>0</v>
      </c>
      <c r="AH16" s="35">
        <f>Main!U11*Mask!W$7</f>
        <v>0</v>
      </c>
      <c r="AI16" s="35">
        <f>Main!V11*Mask!X$7</f>
        <v>0</v>
      </c>
      <c r="AJ16" s="35">
        <f>Main!W11*Mask!Y$7</f>
        <v>0</v>
      </c>
      <c r="AK16" s="35">
        <f>Main!X11*Mask!Z$7</f>
        <v>0</v>
      </c>
      <c r="AL16" s="35">
        <f>Main!Y11*Mask!AA$7</f>
        <v>0</v>
      </c>
      <c r="AM16" s="35">
        <f>Main!Z11*Mask!AB$7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6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29.12322181297418</v>
      </c>
      <c r="P17" s="138">
        <f t="shared" si="5"/>
        <v>27</v>
      </c>
      <c r="Q17" s="138">
        <f ca="1">IF(Main!$AY12&lt;&gt;"#",$P17-Main!$AY12,"#")</f>
        <v>20</v>
      </c>
      <c r="R17" s="35">
        <f>Main!E12*Mask!G$7</f>
        <v>0</v>
      </c>
      <c r="S17" s="35">
        <f>Main!F12*Mask!H$7</f>
        <v>0</v>
      </c>
      <c r="T17" s="35">
        <f>Main!G12*Mask!I$7</f>
        <v>0</v>
      </c>
      <c r="U17" s="35">
        <f>Main!H12*Mask!J$7</f>
        <v>0</v>
      </c>
      <c r="V17" s="35">
        <f>Main!I12*Mask!K$7</f>
        <v>0</v>
      </c>
      <c r="W17" s="35">
        <f>Main!J12*Mask!L$7</f>
        <v>0</v>
      </c>
      <c r="X17" s="35">
        <f>Main!K12*Mask!M$7</f>
        <v>0</v>
      </c>
      <c r="Y17" s="35">
        <f>Main!L12*Mask!N$7</f>
        <v>0</v>
      </c>
      <c r="Z17" s="35">
        <f>Main!M12*Mask!O$7</f>
        <v>0</v>
      </c>
      <c r="AA17" s="35">
        <f>Main!N12*Mask!P$7</f>
        <v>0</v>
      </c>
      <c r="AB17" s="35">
        <f>Main!O12*Mask!Q$7</f>
        <v>0</v>
      </c>
      <c r="AC17" s="35">
        <f>Main!P12*Mask!R$7</f>
        <v>0</v>
      </c>
      <c r="AD17" s="35">
        <f>Main!Q12*Mask!S$7</f>
        <v>0</v>
      </c>
      <c r="AE17" s="35">
        <f>Main!R12*Mask!T$7</f>
        <v>0</v>
      </c>
      <c r="AF17" s="35">
        <f>Main!S12*Mask!U$7</f>
        <v>0</v>
      </c>
      <c r="AG17" s="35">
        <f>Main!T12*Mask!V$7</f>
        <v>0</v>
      </c>
      <c r="AH17" s="35">
        <f>Main!U12*Mask!W$7</f>
        <v>0</v>
      </c>
      <c r="AI17" s="35">
        <f>Main!V12*Mask!X$7</f>
        <v>0</v>
      </c>
      <c r="AJ17" s="35">
        <f>Main!W12*Mask!Y$7</f>
        <v>0</v>
      </c>
      <c r="AK17" s="35">
        <f>Main!X12*Mask!Z$7</f>
        <v>0</v>
      </c>
      <c r="AL17" s="35">
        <f>Main!Y12*Mask!AA$7</f>
        <v>0</v>
      </c>
      <c r="AM17" s="35">
        <f>Main!Z12*Mask!AB$7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6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51.002084815909605</v>
      </c>
      <c r="P18" s="138">
        <f t="shared" si="5"/>
        <v>21</v>
      </c>
      <c r="Q18" s="138">
        <f ca="1">IF(Main!$AY13&lt;&gt;"#",$P18-Main!$AY13,"#")</f>
        <v>13</v>
      </c>
      <c r="R18" s="35">
        <f>Main!E13*Mask!G$7</f>
        <v>0</v>
      </c>
      <c r="S18" s="35">
        <f>Main!F13*Mask!H$7</f>
        <v>0</v>
      </c>
      <c r="T18" s="35">
        <f>Main!G13*Mask!I$7</f>
        <v>0</v>
      </c>
      <c r="U18" s="35">
        <f>Main!H13*Mask!J$7</f>
        <v>0</v>
      </c>
      <c r="V18" s="35">
        <f>Main!I13*Mask!K$7</f>
        <v>0</v>
      </c>
      <c r="W18" s="35">
        <f>Main!J13*Mask!L$7</f>
        <v>0</v>
      </c>
      <c r="X18" s="35">
        <f>Main!K13*Mask!M$7</f>
        <v>0</v>
      </c>
      <c r="Y18" s="35">
        <f>Main!L13*Mask!N$7</f>
        <v>0</v>
      </c>
      <c r="Z18" s="35">
        <f>Main!M13*Mask!O$7</f>
        <v>0</v>
      </c>
      <c r="AA18" s="35">
        <f>Main!N13*Mask!P$7</f>
        <v>0</v>
      </c>
      <c r="AB18" s="35">
        <f>Main!O13*Mask!Q$7</f>
        <v>0</v>
      </c>
      <c r="AC18" s="35">
        <f>Main!P13*Mask!R$7</f>
        <v>0</v>
      </c>
      <c r="AD18" s="35">
        <f>Main!Q13*Mask!S$7</f>
        <v>0</v>
      </c>
      <c r="AE18" s="35">
        <f>Main!R13*Mask!T$7</f>
        <v>0</v>
      </c>
      <c r="AF18" s="35">
        <f>Main!S13*Mask!U$7</f>
        <v>0</v>
      </c>
      <c r="AG18" s="35">
        <f>Main!T13*Mask!V$7</f>
        <v>0</v>
      </c>
      <c r="AH18" s="35">
        <f>Main!U13*Mask!W$7</f>
        <v>0</v>
      </c>
      <c r="AI18" s="35">
        <f>Main!V13*Mask!X$7</f>
        <v>0</v>
      </c>
      <c r="AJ18" s="35">
        <f>Main!W13*Mask!Y$7</f>
        <v>0</v>
      </c>
      <c r="AK18" s="35">
        <f>Main!X13*Mask!Z$7</f>
        <v>0</v>
      </c>
      <c r="AL18" s="35">
        <f>Main!Y13*Mask!AA$7</f>
        <v>0</v>
      </c>
      <c r="AM18" s="35">
        <f>Main!Z13*Mask!AB$7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6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139.18958468831892</v>
      </c>
      <c r="P19" s="138">
        <f t="shared" si="5"/>
        <v>7</v>
      </c>
      <c r="Q19" s="138">
        <f ca="1">IF(Main!$AY14&lt;&gt;"#",$P19-Main!$AY14,"#")</f>
        <v>-2</v>
      </c>
      <c r="R19" s="35">
        <f>Main!E14*Mask!G$7</f>
        <v>0</v>
      </c>
      <c r="S19" s="35">
        <f>Main!F14*Mask!H$7</f>
        <v>0</v>
      </c>
      <c r="T19" s="35">
        <f>Main!G14*Mask!I$7</f>
        <v>0</v>
      </c>
      <c r="U19" s="35">
        <f>Main!H14*Mask!J$7</f>
        <v>0</v>
      </c>
      <c r="V19" s="35">
        <f>Main!I14*Mask!K$7</f>
        <v>0</v>
      </c>
      <c r="W19" s="35">
        <f>Main!J14*Mask!L$7</f>
        <v>0</v>
      </c>
      <c r="X19" s="35">
        <f>Main!K14*Mask!M$7</f>
        <v>57.586248982863545</v>
      </c>
      <c r="Y19" s="35">
        <f>Main!L14*Mask!N$7</f>
        <v>0</v>
      </c>
      <c r="Z19" s="35">
        <f>Main!M14*Mask!O$7</f>
        <v>0</v>
      </c>
      <c r="AA19" s="35">
        <f>Main!N14*Mask!P$7</f>
        <v>0</v>
      </c>
      <c r="AB19" s="35">
        <f>Main!O14*Mask!Q$7</f>
        <v>0</v>
      </c>
      <c r="AC19" s="35">
        <f>Main!P14*Mask!R$7</f>
        <v>0</v>
      </c>
      <c r="AD19" s="35">
        <f>Main!Q14*Mask!S$7</f>
        <v>0</v>
      </c>
      <c r="AE19" s="35">
        <f>Main!R14*Mask!T$7</f>
        <v>0</v>
      </c>
      <c r="AF19" s="35">
        <f>Main!S14*Mask!U$7</f>
        <v>0</v>
      </c>
      <c r="AG19" s="35">
        <f>Main!T14*Mask!V$7</f>
        <v>0</v>
      </c>
      <c r="AH19" s="35">
        <f>Main!U14*Mask!W$7</f>
        <v>0</v>
      </c>
      <c r="AI19" s="35">
        <f>Main!V14*Mask!X$7</f>
        <v>0</v>
      </c>
      <c r="AJ19" s="35">
        <f>Main!W14*Mask!Y$7</f>
        <v>0</v>
      </c>
      <c r="AK19" s="35">
        <f>Main!X14*Mask!Z$7</f>
        <v>0</v>
      </c>
      <c r="AL19" s="35">
        <f>Main!Y14*Mask!AA$7</f>
        <v>0</v>
      </c>
      <c r="AM19" s="35">
        <f>Main!Z14*Mask!AB$7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6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159.375</v>
      </c>
      <c r="P20" s="138">
        <f t="shared" si="5"/>
        <v>5</v>
      </c>
      <c r="Q20" s="138">
        <f ca="1">IF(Main!$AY15&lt;&gt;"#",$P20-Main!$AY15,"#")</f>
        <v>-5</v>
      </c>
      <c r="R20" s="35">
        <f>Main!E15*Mask!G$7</f>
        <v>0</v>
      </c>
      <c r="S20" s="35">
        <f>Main!F15*Mask!H$7</f>
        <v>0</v>
      </c>
      <c r="T20" s="35">
        <f>Main!G15*Mask!I$7</f>
        <v>0</v>
      </c>
      <c r="U20" s="35">
        <f>Main!H15*Mask!J$7</f>
        <v>0</v>
      </c>
      <c r="V20" s="35">
        <f>Main!I15*Mask!K$7</f>
        <v>0</v>
      </c>
      <c r="W20" s="35">
        <f>Main!J15*Mask!L$7</f>
        <v>159.375</v>
      </c>
      <c r="X20" s="35">
        <f>Main!K15*Mask!M$7</f>
        <v>0</v>
      </c>
      <c r="Y20" s="35">
        <f>Main!L15*Mask!N$7</f>
        <v>0</v>
      </c>
      <c r="Z20" s="35">
        <f>Main!M15*Mask!O$7</f>
        <v>0</v>
      </c>
      <c r="AA20" s="35">
        <f>Main!N15*Mask!P$7</f>
        <v>0</v>
      </c>
      <c r="AB20" s="35">
        <f>Main!O15*Mask!Q$7</f>
        <v>0</v>
      </c>
      <c r="AC20" s="35">
        <f>Main!P15*Mask!R$7</f>
        <v>0</v>
      </c>
      <c r="AD20" s="35">
        <f>Main!Q15*Mask!S$7</f>
        <v>0</v>
      </c>
      <c r="AE20" s="35">
        <f>Main!R15*Mask!T$7</f>
        <v>0</v>
      </c>
      <c r="AF20" s="35">
        <f>Main!S15*Mask!U$7</f>
        <v>0</v>
      </c>
      <c r="AG20" s="35">
        <f>Main!T15*Mask!V$7</f>
        <v>0</v>
      </c>
      <c r="AH20" s="35">
        <f>Main!U15*Mask!W$7</f>
        <v>0</v>
      </c>
      <c r="AI20" s="35">
        <f>Main!V15*Mask!X$7</f>
        <v>0</v>
      </c>
      <c r="AJ20" s="35">
        <f>Main!W15*Mask!Y$7</f>
        <v>0</v>
      </c>
      <c r="AK20" s="35">
        <f>Main!X15*Mask!Z$7</f>
        <v>0</v>
      </c>
      <c r="AL20" s="35">
        <f>Main!Y15*Mask!AA$7</f>
        <v>0</v>
      </c>
      <c r="AM20" s="35">
        <f>Main!Z15*Mask!AB$7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6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98.230074551748842</v>
      </c>
      <c r="P21" s="138">
        <f t="shared" si="5"/>
        <v>12</v>
      </c>
      <c r="Q21" s="138">
        <f ca="1">IF(Main!$AY16&lt;&gt;"#",$P21-Main!$AY16,"#")</f>
        <v>1</v>
      </c>
      <c r="R21" s="35">
        <f>Main!E16*Mask!G$7</f>
        <v>0</v>
      </c>
      <c r="S21" s="35">
        <f>Main!F16*Mask!H$7</f>
        <v>0</v>
      </c>
      <c r="T21" s="35">
        <f>Main!G16*Mask!I$7</f>
        <v>0</v>
      </c>
      <c r="U21" s="35">
        <f>Main!H16*Mask!J$7</f>
        <v>0</v>
      </c>
      <c r="V21" s="35">
        <f>Main!I16*Mask!K$7</f>
        <v>0</v>
      </c>
      <c r="W21" s="35">
        <f>Main!J16*Mask!L$7</f>
        <v>0</v>
      </c>
      <c r="X21" s="35">
        <f>Main!K16*Mask!M$7</f>
        <v>67.009453361877576</v>
      </c>
      <c r="Y21" s="35">
        <f>Main!L16*Mask!N$7</f>
        <v>31.220621189871267</v>
      </c>
      <c r="Z21" s="35">
        <f>Main!M16*Mask!O$7</f>
        <v>0</v>
      </c>
      <c r="AA21" s="35">
        <f>Main!N16*Mask!P$7</f>
        <v>0</v>
      </c>
      <c r="AB21" s="35">
        <f>Main!O16*Mask!Q$7</f>
        <v>0</v>
      </c>
      <c r="AC21" s="35">
        <f>Main!P16*Mask!R$7</f>
        <v>0</v>
      </c>
      <c r="AD21" s="35">
        <f>Main!Q16*Mask!S$7</f>
        <v>0</v>
      </c>
      <c r="AE21" s="35">
        <f>Main!R16*Mask!T$7</f>
        <v>0</v>
      </c>
      <c r="AF21" s="35">
        <f>Main!S16*Mask!U$7</f>
        <v>0</v>
      </c>
      <c r="AG21" s="35">
        <f>Main!T16*Mask!V$7</f>
        <v>0</v>
      </c>
      <c r="AH21" s="35">
        <f>Main!U16*Mask!W$7</f>
        <v>0</v>
      </c>
      <c r="AI21" s="35">
        <f>Main!V16*Mask!X$7</f>
        <v>0</v>
      </c>
      <c r="AJ21" s="35">
        <f>Main!W16*Mask!Y$7</f>
        <v>0</v>
      </c>
      <c r="AK21" s="35">
        <f>Main!X16*Mask!Z$7</f>
        <v>0</v>
      </c>
      <c r="AL21" s="35">
        <f>Main!Y16*Mask!AA$7</f>
        <v>0</v>
      </c>
      <c r="AM21" s="35">
        <f>Main!Z16*Mask!AB$7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250.94595752522031</v>
      </c>
      <c r="P22" s="138">
        <f t="shared" si="5"/>
        <v>3</v>
      </c>
      <c r="Q22" s="138">
        <f ca="1">IF(Main!$AY17&lt;&gt;"#",$P22-Main!$AY17,"#")</f>
        <v>-9</v>
      </c>
      <c r="R22" s="35">
        <f>Main!E17*Mask!G$7</f>
        <v>0</v>
      </c>
      <c r="S22" s="35">
        <f>Main!F17*Mask!H$7</f>
        <v>0</v>
      </c>
      <c r="T22" s="35">
        <f>Main!G17*Mask!I$7</f>
        <v>0</v>
      </c>
      <c r="U22" s="35">
        <f>Main!H17*Mask!J$7</f>
        <v>0</v>
      </c>
      <c r="V22" s="35">
        <f>Main!I17*Mask!K$7</f>
        <v>0</v>
      </c>
      <c r="W22" s="35">
        <f>Main!J17*Mask!L$7</f>
        <v>75</v>
      </c>
      <c r="X22" s="35">
        <f>Main!K17*Mask!M$7</f>
        <v>0</v>
      </c>
      <c r="Y22" s="35">
        <f>Main!L17*Mask!N$7</f>
        <v>135.90152753238081</v>
      </c>
      <c r="Z22" s="35">
        <f>Main!M17*Mask!O$7</f>
        <v>4.038428812490606</v>
      </c>
      <c r="AA22" s="35">
        <f>Main!N17*Mask!P$7</f>
        <v>0</v>
      </c>
      <c r="AB22" s="35">
        <f>Main!O17*Mask!Q$7</f>
        <v>29.4</v>
      </c>
      <c r="AC22" s="35">
        <f>Main!P17*Mask!R$7</f>
        <v>2.625</v>
      </c>
      <c r="AD22" s="35">
        <f>Main!Q17*Mask!S$7</f>
        <v>0</v>
      </c>
      <c r="AE22" s="35">
        <f>Main!R17*Mask!T$7</f>
        <v>0</v>
      </c>
      <c r="AF22" s="35">
        <f>Main!S17*Mask!U$7</f>
        <v>0</v>
      </c>
      <c r="AG22" s="35">
        <f>Main!T17*Mask!V$7</f>
        <v>0</v>
      </c>
      <c r="AH22" s="35">
        <f>Main!U17*Mask!W$7</f>
        <v>0</v>
      </c>
      <c r="AI22" s="35">
        <f>Main!V17*Mask!X$7</f>
        <v>0</v>
      </c>
      <c r="AJ22" s="35">
        <f>Main!W17*Mask!Y$7</f>
        <v>0</v>
      </c>
      <c r="AK22" s="35">
        <f>Main!X17*Mask!Z$7</f>
        <v>0</v>
      </c>
      <c r="AL22" s="35">
        <f>Main!Y17*Mask!AA$7</f>
        <v>0</v>
      </c>
      <c r="AM22" s="35">
        <f>Main!Z17*Mask!AB$7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143.56392422206162</v>
      </c>
      <c r="P23" s="138">
        <f t="shared" si="5"/>
        <v>6</v>
      </c>
      <c r="Q23" s="138">
        <f ca="1">IF(Main!$AY18&lt;&gt;"#",$P23-Main!$AY18,"#")</f>
        <v>-7</v>
      </c>
      <c r="R23" s="35">
        <f>Main!E18*Mask!G$7</f>
        <v>0</v>
      </c>
      <c r="S23" s="35">
        <f>Main!F18*Mask!H$7</f>
        <v>0</v>
      </c>
      <c r="T23" s="35">
        <f>Main!G18*Mask!I$7</f>
        <v>0</v>
      </c>
      <c r="U23" s="35">
        <f>Main!H18*Mask!J$7</f>
        <v>0</v>
      </c>
      <c r="V23" s="35">
        <f>Main!I18*Mask!K$7</f>
        <v>0</v>
      </c>
      <c r="W23" s="35">
        <f>Main!J18*Mask!L$7</f>
        <v>0</v>
      </c>
      <c r="X23" s="35">
        <f>Main!K18*Mask!M$7</f>
        <v>49.210067312628844</v>
      </c>
      <c r="Y23" s="35">
        <f>Main!L18*Mask!N$7</f>
        <v>0</v>
      </c>
      <c r="Z23" s="35">
        <f>Main!M18*Mask!O$7</f>
        <v>0</v>
      </c>
      <c r="AA23" s="35">
        <f>Main!N18*Mask!P$7</f>
        <v>0</v>
      </c>
      <c r="AB23" s="35">
        <f>Main!O18*Mask!Q$7</f>
        <v>0</v>
      </c>
      <c r="AC23" s="35">
        <f>Main!P18*Mask!R$7</f>
        <v>0</v>
      </c>
      <c r="AD23" s="35">
        <f>Main!Q18*Mask!S$7</f>
        <v>0</v>
      </c>
      <c r="AE23" s="35">
        <f>Main!R18*Mask!T$7</f>
        <v>0</v>
      </c>
      <c r="AF23" s="35">
        <f>Main!S18*Mask!U$7</f>
        <v>0</v>
      </c>
      <c r="AG23" s="35">
        <f>Main!T18*Mask!V$7</f>
        <v>0</v>
      </c>
      <c r="AH23" s="35">
        <f>Main!U18*Mask!W$7</f>
        <v>0</v>
      </c>
      <c r="AI23" s="35">
        <f>Main!V18*Mask!X$7</f>
        <v>0</v>
      </c>
      <c r="AJ23" s="35">
        <f>Main!W18*Mask!Y$7</f>
        <v>0</v>
      </c>
      <c r="AK23" s="35">
        <f>Main!X18*Mask!Z$7</f>
        <v>0</v>
      </c>
      <c r="AL23" s="35">
        <f>Main!Y18*Mask!AA$7</f>
        <v>0</v>
      </c>
      <c r="AM23" s="35">
        <f>Main!Z18*Mask!AB$7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14</v>
      </c>
      <c r="Q24" s="138">
        <f ca="1">IF(Main!$AY19&lt;&gt;"#",$P24-Main!$AY19,"#")</f>
        <v>0</v>
      </c>
      <c r="R24" s="35">
        <f>Main!E19*Mask!G$7</f>
        <v>0</v>
      </c>
      <c r="S24" s="35">
        <f>Main!F19*Mask!H$7</f>
        <v>0</v>
      </c>
      <c r="T24" s="35">
        <f>Main!G19*Mask!I$7</f>
        <v>0</v>
      </c>
      <c r="U24" s="35">
        <f>Main!H19*Mask!J$7</f>
        <v>0</v>
      </c>
      <c r="V24" s="35">
        <f>Main!I19*Mask!K$7</f>
        <v>0</v>
      </c>
      <c r="W24" s="35">
        <f>Main!J19*Mask!L$7</f>
        <v>0</v>
      </c>
      <c r="X24" s="35">
        <f>Main!K19*Mask!M$7</f>
        <v>0</v>
      </c>
      <c r="Y24" s="35">
        <f>Main!L19*Mask!N$7</f>
        <v>0</v>
      </c>
      <c r="Z24" s="35">
        <f>Main!M19*Mask!O$7</f>
        <v>0</v>
      </c>
      <c r="AA24" s="35">
        <f>Main!N19*Mask!P$7</f>
        <v>0</v>
      </c>
      <c r="AB24" s="35">
        <f>Main!O19*Mask!Q$7</f>
        <v>0</v>
      </c>
      <c r="AC24" s="35">
        <f>Main!P19*Mask!R$7</f>
        <v>0</v>
      </c>
      <c r="AD24" s="35">
        <f>Main!Q19*Mask!S$7</f>
        <v>0</v>
      </c>
      <c r="AE24" s="35">
        <f>Main!R19*Mask!T$7</f>
        <v>0</v>
      </c>
      <c r="AF24" s="35">
        <f>Main!S19*Mask!U$7</f>
        <v>0</v>
      </c>
      <c r="AG24" s="35">
        <f>Main!T19*Mask!V$7</f>
        <v>0</v>
      </c>
      <c r="AH24" s="35">
        <f>Main!U19*Mask!W$7</f>
        <v>0</v>
      </c>
      <c r="AI24" s="35">
        <f>Main!V19*Mask!X$7</f>
        <v>0</v>
      </c>
      <c r="AJ24" s="35">
        <f>Main!W19*Mask!Y$7</f>
        <v>0</v>
      </c>
      <c r="AK24" s="35">
        <f>Main!X19*Mask!Z$7</f>
        <v>0</v>
      </c>
      <c r="AL24" s="35">
        <f>Main!Y19*Mask!AA$7</f>
        <v>0</v>
      </c>
      <c r="AM24" s="35">
        <f>Main!Z19*Mask!AB$7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9</v>
      </c>
      <c r="Q25" s="138">
        <f ca="1">IF(Main!$AY20&lt;&gt;"#",$P25-Main!$AY20,"#")</f>
        <v>-6</v>
      </c>
      <c r="R25" s="35">
        <f>Main!E20*Mask!G$7</f>
        <v>0</v>
      </c>
      <c r="S25" s="35">
        <f>Main!F20*Mask!H$7</f>
        <v>0</v>
      </c>
      <c r="T25" s="35">
        <f>Main!G20*Mask!I$7</f>
        <v>0</v>
      </c>
      <c r="U25" s="35">
        <f>Main!H20*Mask!J$7</f>
        <v>0</v>
      </c>
      <c r="V25" s="35">
        <f>Main!I20*Mask!K$7</f>
        <v>0</v>
      </c>
      <c r="W25" s="35">
        <f>Main!J20*Mask!L$7</f>
        <v>0</v>
      </c>
      <c r="X25" s="35">
        <f>Main!K20*Mask!M$7</f>
        <v>0</v>
      </c>
      <c r="Y25" s="35">
        <f>Main!L20*Mask!N$7</f>
        <v>117.53645624422124</v>
      </c>
      <c r="Z25" s="35">
        <f>Main!M20*Mask!O$7</f>
        <v>0</v>
      </c>
      <c r="AA25" s="35">
        <f>Main!N20*Mask!P$7</f>
        <v>0</v>
      </c>
      <c r="AB25" s="35">
        <f>Main!O20*Mask!Q$7</f>
        <v>0</v>
      </c>
      <c r="AC25" s="35">
        <f>Main!P20*Mask!R$7</f>
        <v>0</v>
      </c>
      <c r="AD25" s="35">
        <f>Main!Q20*Mask!S$7</f>
        <v>0</v>
      </c>
      <c r="AE25" s="35">
        <f>Main!R20*Mask!T$7</f>
        <v>0</v>
      </c>
      <c r="AF25" s="35">
        <f>Main!S20*Mask!U$7</f>
        <v>0</v>
      </c>
      <c r="AG25" s="35">
        <f>Main!T20*Mask!V$7</f>
        <v>0</v>
      </c>
      <c r="AH25" s="35">
        <f>Main!U20*Mask!W$7</f>
        <v>0</v>
      </c>
      <c r="AI25" s="35">
        <f>Main!V20*Mask!X$7</f>
        <v>0</v>
      </c>
      <c r="AJ25" s="35">
        <f>Main!W20*Mask!Y$7</f>
        <v>0</v>
      </c>
      <c r="AK25" s="35">
        <f>Main!X20*Mask!Z$7</f>
        <v>0</v>
      </c>
      <c r="AL25" s="35">
        <f>Main!Y20*Mask!AA$7</f>
        <v>0</v>
      </c>
      <c r="AM25" s="35">
        <f>Main!Z20*Mask!AB$7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32</v>
      </c>
      <c r="Q26" s="138">
        <f ca="1">IF(Main!$AY21&lt;&gt;"#",$P26-Main!$AY21,"#")</f>
        <v>16</v>
      </c>
      <c r="R26" s="35">
        <f>Main!E21*Mask!G$7</f>
        <v>0</v>
      </c>
      <c r="S26" s="35">
        <f>Main!F21*Mask!H$7</f>
        <v>0</v>
      </c>
      <c r="T26" s="35">
        <f>Main!G21*Mask!I$7</f>
        <v>0</v>
      </c>
      <c r="U26" s="35">
        <f>Main!H21*Mask!J$7</f>
        <v>0</v>
      </c>
      <c r="V26" s="35">
        <f>Main!I21*Mask!K$7</f>
        <v>0</v>
      </c>
      <c r="W26" s="35">
        <f>Main!J21*Mask!L$7</f>
        <v>0</v>
      </c>
      <c r="X26" s="35">
        <f>Main!K21*Mask!M$7</f>
        <v>0</v>
      </c>
      <c r="Y26" s="35">
        <f>Main!L21*Mask!N$7</f>
        <v>0</v>
      </c>
      <c r="Z26" s="35">
        <f>Main!M21*Mask!O$7</f>
        <v>0</v>
      </c>
      <c r="AA26" s="35">
        <f>Main!N21*Mask!P$7</f>
        <v>0</v>
      </c>
      <c r="AB26" s="35">
        <f>Main!O21*Mask!Q$7</f>
        <v>0</v>
      </c>
      <c r="AC26" s="35">
        <f>Main!P21*Mask!R$7</f>
        <v>0</v>
      </c>
      <c r="AD26" s="35">
        <f>Main!Q21*Mask!S$7</f>
        <v>0</v>
      </c>
      <c r="AE26" s="35">
        <f>Main!R21*Mask!T$7</f>
        <v>0</v>
      </c>
      <c r="AF26" s="35">
        <f>Main!S21*Mask!U$7</f>
        <v>0</v>
      </c>
      <c r="AG26" s="35">
        <f>Main!T21*Mask!V$7</f>
        <v>0</v>
      </c>
      <c r="AH26" s="35">
        <f>Main!U21*Mask!W$7</f>
        <v>0</v>
      </c>
      <c r="AI26" s="35">
        <f>Main!V21*Mask!X$7</f>
        <v>0</v>
      </c>
      <c r="AJ26" s="35">
        <f>Main!W21*Mask!Y$7</f>
        <v>0</v>
      </c>
      <c r="AK26" s="35">
        <f>Main!X21*Mask!Z$7</f>
        <v>0</v>
      </c>
      <c r="AL26" s="35">
        <f>Main!Y21*Mask!AA$7</f>
        <v>0</v>
      </c>
      <c r="AM26" s="35">
        <f>Main!Z21*Mask!AB$7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109.05905725113575</v>
      </c>
      <c r="P27" s="138">
        <f t="shared" si="5"/>
        <v>10</v>
      </c>
      <c r="Q27" s="138">
        <f ca="1">IF(Main!$AY22&lt;&gt;"#",$P27-Main!$AY22,"#")</f>
        <v>-7</v>
      </c>
      <c r="R27" s="35">
        <f>Main!E22*Mask!G$7</f>
        <v>0</v>
      </c>
      <c r="S27" s="35">
        <f>Main!F22*Mask!H$7</f>
        <v>0</v>
      </c>
      <c r="T27" s="35">
        <f>Main!G22*Mask!I$7</f>
        <v>0</v>
      </c>
      <c r="U27" s="35">
        <f>Main!H22*Mask!J$7</f>
        <v>0</v>
      </c>
      <c r="V27" s="35">
        <f>Main!I22*Mask!K$7</f>
        <v>0</v>
      </c>
      <c r="W27" s="35">
        <f>Main!J22*Mask!L$7</f>
        <v>0</v>
      </c>
      <c r="X27" s="35">
        <f>Main!K22*Mask!M$7</f>
        <v>35.598772098497463</v>
      </c>
      <c r="Y27" s="35">
        <f>Main!L22*Mask!N$7</f>
        <v>73.460285152638292</v>
      </c>
      <c r="Z27" s="35">
        <f>Main!M22*Mask!O$7</f>
        <v>0</v>
      </c>
      <c r="AA27" s="35">
        <f>Main!N22*Mask!P$7</f>
        <v>0</v>
      </c>
      <c r="AB27" s="35">
        <f>Main!O22*Mask!Q$7</f>
        <v>0</v>
      </c>
      <c r="AC27" s="35">
        <f>Main!P22*Mask!R$7</f>
        <v>0</v>
      </c>
      <c r="AD27" s="35">
        <f>Main!Q22*Mask!S$7</f>
        <v>0</v>
      </c>
      <c r="AE27" s="35">
        <f>Main!R22*Mask!T$7</f>
        <v>0</v>
      </c>
      <c r="AF27" s="35">
        <f>Main!S22*Mask!U$7</f>
        <v>0</v>
      </c>
      <c r="AG27" s="35">
        <f>Main!T22*Mask!V$7</f>
        <v>0</v>
      </c>
      <c r="AH27" s="35">
        <f>Main!U22*Mask!W$7</f>
        <v>0</v>
      </c>
      <c r="AI27" s="35">
        <f>Main!V22*Mask!X$7</f>
        <v>0</v>
      </c>
      <c r="AJ27" s="35">
        <f>Main!W22*Mask!Y$7</f>
        <v>0</v>
      </c>
      <c r="AK27" s="35">
        <f>Main!X22*Mask!Z$7</f>
        <v>0</v>
      </c>
      <c r="AL27" s="35">
        <f>Main!Y22*Mask!AA$7</f>
        <v>0</v>
      </c>
      <c r="AM27" s="35">
        <f>Main!Z22*Mask!AB$7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78.741525822015163</v>
      </c>
      <c r="P28" s="138">
        <f t="shared" si="5"/>
        <v>17</v>
      </c>
      <c r="Q28" s="138">
        <f ca="1">IF(Main!$AY23&lt;&gt;"#",$P28-Main!$AY23,"#")</f>
        <v>-1</v>
      </c>
      <c r="R28" s="35">
        <f>Main!E23*Mask!G$7</f>
        <v>0</v>
      </c>
      <c r="S28" s="35">
        <f>Main!F23*Mask!H$7</f>
        <v>0</v>
      </c>
      <c r="T28" s="35">
        <f>Main!G23*Mask!I$7</f>
        <v>0</v>
      </c>
      <c r="U28" s="35">
        <f>Main!H23*Mask!J$7</f>
        <v>0</v>
      </c>
      <c r="V28" s="35">
        <f>Main!I23*Mask!K$7</f>
        <v>0</v>
      </c>
      <c r="W28" s="35">
        <f>Main!J23*Mask!L$7</f>
        <v>0</v>
      </c>
      <c r="X28" s="35">
        <f>Main!K23*Mask!M$7</f>
        <v>0</v>
      </c>
      <c r="Y28" s="35">
        <f>Main!L23*Mask!N$7</f>
        <v>53.258706735662756</v>
      </c>
      <c r="Z28" s="35">
        <f>Main!M23*Mask!O$7</f>
        <v>0</v>
      </c>
      <c r="AA28" s="35">
        <f>Main!N23*Mask!P$7</f>
        <v>0</v>
      </c>
      <c r="AB28" s="35">
        <f>Main!O23*Mask!Q$7</f>
        <v>0</v>
      </c>
      <c r="AC28" s="35">
        <f>Main!P23*Mask!R$7</f>
        <v>0</v>
      </c>
      <c r="AD28" s="35">
        <f>Main!Q23*Mask!S$7</f>
        <v>0</v>
      </c>
      <c r="AE28" s="35">
        <f>Main!R23*Mask!T$7</f>
        <v>0</v>
      </c>
      <c r="AF28" s="35">
        <f>Main!S23*Mask!U$7</f>
        <v>0</v>
      </c>
      <c r="AG28" s="35">
        <f>Main!T23*Mask!V$7</f>
        <v>0</v>
      </c>
      <c r="AH28" s="35">
        <f>Main!U23*Mask!W$7</f>
        <v>0</v>
      </c>
      <c r="AI28" s="35">
        <f>Main!V23*Mask!X$7</f>
        <v>0</v>
      </c>
      <c r="AJ28" s="35">
        <f>Main!W23*Mask!Y$7</f>
        <v>0</v>
      </c>
      <c r="AK28" s="35">
        <f>Main!X23*Mask!Z$7</f>
        <v>0</v>
      </c>
      <c r="AL28" s="35">
        <f>Main!Y23*Mask!AA$7</f>
        <v>0</v>
      </c>
      <c r="AM28" s="35">
        <f>Main!Z23*Mask!AB$7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6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82.889189711933383</v>
      </c>
      <c r="P29" s="138">
        <f t="shared" si="5"/>
        <v>16</v>
      </c>
      <c r="Q29" s="138">
        <f ca="1">IF(Main!$AY24&lt;&gt;"#",$P29-Main!$AY24,"#")</f>
        <v>-3</v>
      </c>
      <c r="R29" s="35">
        <f>Main!E24*Mask!G$7</f>
        <v>0</v>
      </c>
      <c r="S29" s="35">
        <f>Main!F24*Mask!H$7</f>
        <v>0</v>
      </c>
      <c r="T29" s="35">
        <f>Main!G24*Mask!I$7</f>
        <v>0</v>
      </c>
      <c r="U29" s="35">
        <f>Main!H24*Mask!J$7</f>
        <v>0</v>
      </c>
      <c r="V29" s="35">
        <f>Main!I24*Mask!K$7</f>
        <v>0</v>
      </c>
      <c r="W29" s="35">
        <f>Main!J24*Mask!L$7</f>
        <v>0</v>
      </c>
      <c r="X29" s="35">
        <f>Main!K24*Mask!M$7</f>
        <v>0</v>
      </c>
      <c r="Y29" s="35">
        <f>Main!L24*Mask!N$7</f>
        <v>45.912678220398924</v>
      </c>
      <c r="Z29" s="35">
        <f>Main!M24*Mask!O$7</f>
        <v>0</v>
      </c>
      <c r="AA29" s="35">
        <f>Main!N24*Mask!P$7</f>
        <v>0</v>
      </c>
      <c r="AB29" s="35">
        <f>Main!O24*Mask!Q$7</f>
        <v>0</v>
      </c>
      <c r="AC29" s="35">
        <f>Main!P24*Mask!R$7</f>
        <v>0</v>
      </c>
      <c r="AD29" s="35">
        <f>Main!Q24*Mask!S$7</f>
        <v>0</v>
      </c>
      <c r="AE29" s="35">
        <f>Main!R24*Mask!T$7</f>
        <v>0</v>
      </c>
      <c r="AF29" s="35">
        <f>Main!S24*Mask!U$7</f>
        <v>0</v>
      </c>
      <c r="AG29" s="35">
        <f>Main!T24*Mask!V$7</f>
        <v>0</v>
      </c>
      <c r="AH29" s="35">
        <f>Main!U24*Mask!W$7</f>
        <v>0</v>
      </c>
      <c r="AI29" s="35">
        <f>Main!V24*Mask!X$7</f>
        <v>0</v>
      </c>
      <c r="AJ29" s="35">
        <f>Main!W24*Mask!Y$7</f>
        <v>0</v>
      </c>
      <c r="AK29" s="35">
        <f>Main!X24*Mask!Z$7</f>
        <v>0</v>
      </c>
      <c r="AL29" s="35">
        <f>Main!Y24*Mask!AA$7</f>
        <v>0</v>
      </c>
      <c r="AM29" s="35">
        <f>Main!Z24*Mask!AB$7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6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32</v>
      </c>
      <c r="Q30" s="138">
        <f ca="1">IF(Main!$AY25&lt;&gt;"#",$P30-Main!$AY25,"#")</f>
        <v>12</v>
      </c>
      <c r="R30" s="35">
        <f>Main!E25*Mask!G$7</f>
        <v>0</v>
      </c>
      <c r="S30" s="35">
        <f>Main!F25*Mask!H$7</f>
        <v>0</v>
      </c>
      <c r="T30" s="35">
        <f>Main!G25*Mask!I$7</f>
        <v>0</v>
      </c>
      <c r="U30" s="35">
        <f>Main!H25*Mask!J$7</f>
        <v>0</v>
      </c>
      <c r="V30" s="35">
        <f>Main!I25*Mask!K$7</f>
        <v>0</v>
      </c>
      <c r="W30" s="35">
        <f>Main!J25*Mask!L$7</f>
        <v>0</v>
      </c>
      <c r="X30" s="35">
        <f>Main!K25*Mask!M$7</f>
        <v>0</v>
      </c>
      <c r="Y30" s="35">
        <f>Main!L25*Mask!N$7</f>
        <v>0</v>
      </c>
      <c r="Z30" s="35">
        <f>Main!M25*Mask!O$7</f>
        <v>0</v>
      </c>
      <c r="AA30" s="35">
        <f>Main!N25*Mask!P$7</f>
        <v>0</v>
      </c>
      <c r="AB30" s="35">
        <f>Main!O25*Mask!Q$7</f>
        <v>0</v>
      </c>
      <c r="AC30" s="35">
        <f>Main!P25*Mask!R$7</f>
        <v>0</v>
      </c>
      <c r="AD30" s="35">
        <f>Main!Q25*Mask!S$7</f>
        <v>0</v>
      </c>
      <c r="AE30" s="35">
        <f>Main!R25*Mask!T$7</f>
        <v>0</v>
      </c>
      <c r="AF30" s="35">
        <f>Main!S25*Mask!U$7</f>
        <v>0</v>
      </c>
      <c r="AG30" s="35">
        <f>Main!T25*Mask!V$7</f>
        <v>0</v>
      </c>
      <c r="AH30" s="35">
        <f>Main!U25*Mask!W$7</f>
        <v>0</v>
      </c>
      <c r="AI30" s="35">
        <f>Main!V25*Mask!X$7</f>
        <v>0</v>
      </c>
      <c r="AJ30" s="35">
        <f>Main!W25*Mask!Y$7</f>
        <v>0</v>
      </c>
      <c r="AK30" s="35">
        <f>Main!X25*Mask!Z$7</f>
        <v>0</v>
      </c>
      <c r="AL30" s="35">
        <f>Main!Y25*Mask!AA$7</f>
        <v>0</v>
      </c>
      <c r="AM30" s="35">
        <f>Main!Z25*Mask!AB$7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6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32</v>
      </c>
      <c r="Q31" s="138">
        <f ca="1">IF(Main!$AY26&lt;&gt;"#",$P31-Main!$AY26,"#")</f>
        <v>11</v>
      </c>
      <c r="R31" s="35">
        <f>Main!E26*Mask!G$7</f>
        <v>0</v>
      </c>
      <c r="S31" s="35">
        <f>Main!F26*Mask!H$7</f>
        <v>0</v>
      </c>
      <c r="T31" s="35">
        <f>Main!G26*Mask!I$7</f>
        <v>0</v>
      </c>
      <c r="U31" s="35">
        <f>Main!H26*Mask!J$7</f>
        <v>0</v>
      </c>
      <c r="V31" s="35">
        <f>Main!I26*Mask!K$7</f>
        <v>0</v>
      </c>
      <c r="W31" s="35">
        <f>Main!J26*Mask!L$7</f>
        <v>0</v>
      </c>
      <c r="X31" s="35">
        <f>Main!K26*Mask!M$7</f>
        <v>0</v>
      </c>
      <c r="Y31" s="35">
        <f>Main!L26*Mask!N$7</f>
        <v>0</v>
      </c>
      <c r="Z31" s="35">
        <f>Main!M26*Mask!O$7</f>
        <v>0</v>
      </c>
      <c r="AA31" s="35">
        <f>Main!N26*Mask!P$7</f>
        <v>0</v>
      </c>
      <c r="AB31" s="35">
        <f>Main!O26*Mask!Q$7</f>
        <v>0</v>
      </c>
      <c r="AC31" s="35">
        <f>Main!P26*Mask!R$7</f>
        <v>0</v>
      </c>
      <c r="AD31" s="35">
        <f>Main!Q26*Mask!S$7</f>
        <v>0</v>
      </c>
      <c r="AE31" s="35">
        <f>Main!R26*Mask!T$7</f>
        <v>0</v>
      </c>
      <c r="AF31" s="35">
        <f>Main!S26*Mask!U$7</f>
        <v>0</v>
      </c>
      <c r="AG31" s="35">
        <f>Main!T26*Mask!V$7</f>
        <v>0</v>
      </c>
      <c r="AH31" s="35">
        <f>Main!U26*Mask!W$7</f>
        <v>0</v>
      </c>
      <c r="AI31" s="35">
        <f>Main!V26*Mask!X$7</f>
        <v>0</v>
      </c>
      <c r="AJ31" s="35">
        <f>Main!W26*Mask!Y$7</f>
        <v>0</v>
      </c>
      <c r="AK31" s="35">
        <f>Main!X26*Mask!Z$7</f>
        <v>0</v>
      </c>
      <c r="AL31" s="35">
        <f>Main!Y26*Mask!AA$7</f>
        <v>0</v>
      </c>
      <c r="AM31" s="35">
        <f>Main!Z26*Mask!AB$7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6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32</v>
      </c>
      <c r="Q32" s="138">
        <f ca="1">IF(Main!$AY27&lt;&gt;"#",$P32-Main!$AY27,"#")</f>
        <v>10</v>
      </c>
      <c r="R32" s="35">
        <f>Main!E27*Mask!G$7</f>
        <v>0</v>
      </c>
      <c r="S32" s="35">
        <f>Main!F27*Mask!H$7</f>
        <v>0</v>
      </c>
      <c r="T32" s="35">
        <f>Main!G27*Mask!I$7</f>
        <v>0</v>
      </c>
      <c r="U32" s="35">
        <f>Main!H27*Mask!J$7</f>
        <v>0</v>
      </c>
      <c r="V32" s="35">
        <f>Main!I27*Mask!K$7</f>
        <v>0</v>
      </c>
      <c r="W32" s="35">
        <f>Main!J27*Mask!L$7</f>
        <v>0</v>
      </c>
      <c r="X32" s="35">
        <f>Main!K27*Mask!M$7</f>
        <v>0</v>
      </c>
      <c r="Y32" s="35">
        <f>Main!L27*Mask!N$7</f>
        <v>0</v>
      </c>
      <c r="Z32" s="35">
        <f>Main!M27*Mask!O$7</f>
        <v>0</v>
      </c>
      <c r="AA32" s="35">
        <f>Main!N27*Mask!P$7</f>
        <v>0</v>
      </c>
      <c r="AB32" s="35">
        <f>Main!O27*Mask!Q$7</f>
        <v>0</v>
      </c>
      <c r="AC32" s="35">
        <f>Main!P27*Mask!R$7</f>
        <v>0</v>
      </c>
      <c r="AD32" s="35">
        <f>Main!Q27*Mask!S$7</f>
        <v>0</v>
      </c>
      <c r="AE32" s="35">
        <f>Main!R27*Mask!T$7</f>
        <v>0</v>
      </c>
      <c r="AF32" s="35">
        <f>Main!S27*Mask!U$7</f>
        <v>0</v>
      </c>
      <c r="AG32" s="35">
        <f>Main!T27*Mask!V$7</f>
        <v>0</v>
      </c>
      <c r="AH32" s="35">
        <f>Main!U27*Mask!W$7</f>
        <v>0</v>
      </c>
      <c r="AI32" s="35">
        <f>Main!V27*Mask!X$7</f>
        <v>0</v>
      </c>
      <c r="AJ32" s="35">
        <f>Main!W27*Mask!Y$7</f>
        <v>0</v>
      </c>
      <c r="AK32" s="35">
        <f>Main!X27*Mask!Z$7</f>
        <v>0</v>
      </c>
      <c r="AL32" s="35">
        <f>Main!Y27*Mask!AA$7</f>
        <v>0</v>
      </c>
      <c r="AM32" s="35">
        <f>Main!Z27*Mask!AB$7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6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20</v>
      </c>
      <c r="Q33" s="138">
        <f ca="1">IF(Main!$AY28&lt;&gt;"#",$P33-Main!$AY28,"#")</f>
        <v>-3</v>
      </c>
      <c r="R33" s="35">
        <f>Main!E28*Mask!G$7</f>
        <v>0</v>
      </c>
      <c r="S33" s="35">
        <f>Main!F28*Mask!H$7</f>
        <v>0</v>
      </c>
      <c r="T33" s="35">
        <f>Main!G28*Mask!I$7</f>
        <v>0</v>
      </c>
      <c r="U33" s="35">
        <f>Main!H28*Mask!J$7</f>
        <v>0</v>
      </c>
      <c r="V33" s="35">
        <f>Main!I28*Mask!K$7</f>
        <v>0</v>
      </c>
      <c r="W33" s="35">
        <f>Main!J28*Mask!L$7</f>
        <v>0</v>
      </c>
      <c r="X33" s="35">
        <f>Main!K28*Mask!M$7</f>
        <v>0</v>
      </c>
      <c r="Y33" s="35">
        <f>Main!L28*Mask!N$7</f>
        <v>0</v>
      </c>
      <c r="Z33" s="35">
        <f>Main!M28*Mask!O$7</f>
        <v>0</v>
      </c>
      <c r="AA33" s="35">
        <f>Main!N28*Mask!P$7</f>
        <v>0</v>
      </c>
      <c r="AB33" s="35">
        <f>Main!O28*Mask!Q$7</f>
        <v>0</v>
      </c>
      <c r="AC33" s="35">
        <f>Main!P28*Mask!R$7</f>
        <v>0</v>
      </c>
      <c r="AD33" s="35">
        <f>Main!Q28*Mask!S$7</f>
        <v>0</v>
      </c>
      <c r="AE33" s="35">
        <f>Main!R28*Mask!T$7</f>
        <v>0</v>
      </c>
      <c r="AF33" s="35">
        <f>Main!S28*Mask!U$7</f>
        <v>0</v>
      </c>
      <c r="AG33" s="35">
        <f>Main!T28*Mask!V$7</f>
        <v>0</v>
      </c>
      <c r="AH33" s="35">
        <f>Main!U28*Mask!W$7</f>
        <v>0</v>
      </c>
      <c r="AI33" s="35">
        <f>Main!V28*Mask!X$7</f>
        <v>0</v>
      </c>
      <c r="AJ33" s="35">
        <f>Main!W28*Mask!Y$7</f>
        <v>0</v>
      </c>
      <c r="AK33" s="35">
        <f>Main!X28*Mask!Z$7</f>
        <v>0</v>
      </c>
      <c r="AL33" s="35">
        <f>Main!Y28*Mask!AA$7</f>
        <v>0</v>
      </c>
      <c r="AM33" s="35">
        <f>Main!Z28*Mask!AB$7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6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32</v>
      </c>
      <c r="Q34" s="138">
        <f ca="1">IF(Main!$AY29&lt;&gt;"#",$P34-Main!$AY29,"#")</f>
        <v>8</v>
      </c>
      <c r="R34" s="35">
        <f>Main!E29*Mask!G$7</f>
        <v>0</v>
      </c>
      <c r="S34" s="35">
        <f>Main!F29*Mask!H$7</f>
        <v>0</v>
      </c>
      <c r="T34" s="35">
        <f>Main!G29*Mask!I$7</f>
        <v>0</v>
      </c>
      <c r="U34" s="35">
        <f>Main!H29*Mask!J$7</f>
        <v>0</v>
      </c>
      <c r="V34" s="35">
        <f>Main!I29*Mask!K$7</f>
        <v>0</v>
      </c>
      <c r="W34" s="35">
        <f>Main!J29*Mask!L$7</f>
        <v>0</v>
      </c>
      <c r="X34" s="35">
        <f>Main!K29*Mask!M$7</f>
        <v>0</v>
      </c>
      <c r="Y34" s="35">
        <f>Main!L29*Mask!N$7</f>
        <v>0</v>
      </c>
      <c r="Z34" s="35">
        <f>Main!M29*Mask!O$7</f>
        <v>0</v>
      </c>
      <c r="AA34" s="35">
        <f>Main!N29*Mask!P$7</f>
        <v>0</v>
      </c>
      <c r="AB34" s="35">
        <f>Main!O29*Mask!Q$7</f>
        <v>0</v>
      </c>
      <c r="AC34" s="35">
        <f>Main!P29*Mask!R$7</f>
        <v>0</v>
      </c>
      <c r="AD34" s="35">
        <f>Main!Q29*Mask!S$7</f>
        <v>0</v>
      </c>
      <c r="AE34" s="35">
        <f>Main!R29*Mask!T$7</f>
        <v>0</v>
      </c>
      <c r="AF34" s="35">
        <f>Main!S29*Mask!U$7</f>
        <v>0</v>
      </c>
      <c r="AG34" s="35">
        <f>Main!T29*Mask!V$7</f>
        <v>0</v>
      </c>
      <c r="AH34" s="35">
        <f>Main!U29*Mask!W$7</f>
        <v>0</v>
      </c>
      <c r="AI34" s="35">
        <f>Main!V29*Mask!X$7</f>
        <v>0</v>
      </c>
      <c r="AJ34" s="35">
        <f>Main!W29*Mask!Y$7</f>
        <v>0</v>
      </c>
      <c r="AK34" s="35">
        <f>Main!X29*Mask!Z$7</f>
        <v>0</v>
      </c>
      <c r="AL34" s="35">
        <f>Main!Y29*Mask!AA$7</f>
        <v>0</v>
      </c>
      <c r="AM34" s="35">
        <f>Main!Z29*Mask!AB$7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6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46.875</v>
      </c>
      <c r="P35" s="138">
        <f t="shared" si="5"/>
        <v>22</v>
      </c>
      <c r="Q35" s="138">
        <f ca="1">IF(Main!$AY30&lt;&gt;"#",$P35-Main!$AY30,"#")</f>
        <v>-3</v>
      </c>
      <c r="R35" s="35">
        <f>Main!E30*Mask!G$7</f>
        <v>0</v>
      </c>
      <c r="S35" s="35">
        <f>Main!F30*Mask!H$7</f>
        <v>0</v>
      </c>
      <c r="T35" s="35">
        <f>Main!G30*Mask!I$7</f>
        <v>0</v>
      </c>
      <c r="U35" s="35">
        <f>Main!H30*Mask!J$7</f>
        <v>0</v>
      </c>
      <c r="V35" s="35">
        <f>Main!I30*Mask!K$7</f>
        <v>0</v>
      </c>
      <c r="W35" s="35">
        <f>Main!J30*Mask!L$7</f>
        <v>46.875</v>
      </c>
      <c r="X35" s="35">
        <f>Main!K30*Mask!M$7</f>
        <v>0</v>
      </c>
      <c r="Y35" s="35">
        <f>Main!L30*Mask!N$7</f>
        <v>0</v>
      </c>
      <c r="Z35" s="35">
        <f>Main!M30*Mask!O$7</f>
        <v>0</v>
      </c>
      <c r="AA35" s="35">
        <f>Main!N30*Mask!P$7</f>
        <v>0</v>
      </c>
      <c r="AB35" s="35">
        <f>Main!O30*Mask!Q$7</f>
        <v>0</v>
      </c>
      <c r="AC35" s="35">
        <f>Main!P30*Mask!R$7</f>
        <v>0</v>
      </c>
      <c r="AD35" s="35">
        <f>Main!Q30*Mask!S$7</f>
        <v>0</v>
      </c>
      <c r="AE35" s="35">
        <f>Main!R30*Mask!T$7</f>
        <v>0</v>
      </c>
      <c r="AF35" s="35">
        <f>Main!S30*Mask!U$7</f>
        <v>0</v>
      </c>
      <c r="AG35" s="35">
        <f>Main!T30*Mask!V$7</f>
        <v>0</v>
      </c>
      <c r="AH35" s="35">
        <f>Main!U30*Mask!W$7</f>
        <v>0</v>
      </c>
      <c r="AI35" s="35">
        <f>Main!V30*Mask!X$7</f>
        <v>0</v>
      </c>
      <c r="AJ35" s="35">
        <f>Main!W30*Mask!Y$7</f>
        <v>0</v>
      </c>
      <c r="AK35" s="35">
        <f>Main!X30*Mask!Z$7</f>
        <v>0</v>
      </c>
      <c r="AL35" s="35">
        <f>Main!Y30*Mask!AA$7</f>
        <v>0</v>
      </c>
      <c r="AM35" s="35">
        <f>Main!Z30*Mask!AB$7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6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32</v>
      </c>
      <c r="Q36" s="138">
        <f ca="1">IF(Main!$AY31&lt;&gt;"#",$P36-Main!$AY31,"#")</f>
        <v>6</v>
      </c>
      <c r="R36" s="35">
        <f>Main!E31*Mask!G$7</f>
        <v>0</v>
      </c>
      <c r="S36" s="35">
        <f>Main!F31*Mask!H$7</f>
        <v>0</v>
      </c>
      <c r="T36" s="35">
        <f>Main!G31*Mask!I$7</f>
        <v>0</v>
      </c>
      <c r="U36" s="35">
        <f>Main!H31*Mask!J$7</f>
        <v>0</v>
      </c>
      <c r="V36" s="35">
        <f>Main!I31*Mask!K$7</f>
        <v>0</v>
      </c>
      <c r="W36" s="35">
        <f>Main!J31*Mask!L$7</f>
        <v>0</v>
      </c>
      <c r="X36" s="35">
        <f>Main!K31*Mask!M$7</f>
        <v>0</v>
      </c>
      <c r="Y36" s="35">
        <f>Main!L31*Mask!N$7</f>
        <v>0</v>
      </c>
      <c r="Z36" s="35">
        <f>Main!M31*Mask!O$7</f>
        <v>0</v>
      </c>
      <c r="AA36" s="35">
        <f>Main!N31*Mask!P$7</f>
        <v>0</v>
      </c>
      <c r="AB36" s="35">
        <f>Main!O31*Mask!Q$7</f>
        <v>0</v>
      </c>
      <c r="AC36" s="35">
        <f>Main!P31*Mask!R$7</f>
        <v>0</v>
      </c>
      <c r="AD36" s="35">
        <f>Main!Q31*Mask!S$7</f>
        <v>0</v>
      </c>
      <c r="AE36" s="35">
        <f>Main!R31*Mask!T$7</f>
        <v>0</v>
      </c>
      <c r="AF36" s="35">
        <f>Main!S31*Mask!U$7</f>
        <v>0</v>
      </c>
      <c r="AG36" s="35">
        <f>Main!T31*Mask!V$7</f>
        <v>0</v>
      </c>
      <c r="AH36" s="35">
        <f>Main!U31*Mask!W$7</f>
        <v>0</v>
      </c>
      <c r="AI36" s="35">
        <f>Main!V31*Mask!X$7</f>
        <v>0</v>
      </c>
      <c r="AJ36" s="35">
        <f>Main!W31*Mask!Y$7</f>
        <v>0</v>
      </c>
      <c r="AK36" s="35">
        <f>Main!X31*Mask!Z$7</f>
        <v>0</v>
      </c>
      <c r="AL36" s="35">
        <f>Main!Y31*Mask!AA$7</f>
        <v>0</v>
      </c>
      <c r="AM36" s="35">
        <f>Main!Z31*Mask!AB$7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6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32</v>
      </c>
      <c r="Q37" s="138">
        <f ca="1">IF(Main!$AY32&lt;&gt;"#",$P37-Main!$AY32,"#")</f>
        <v>5</v>
      </c>
      <c r="R37" s="35">
        <f>Main!E32*Mask!G$7</f>
        <v>0</v>
      </c>
      <c r="S37" s="35">
        <f>Main!F32*Mask!H$7</f>
        <v>0</v>
      </c>
      <c r="T37" s="35">
        <f>Main!G32*Mask!I$7</f>
        <v>0</v>
      </c>
      <c r="U37" s="35">
        <f>Main!H32*Mask!J$7</f>
        <v>0</v>
      </c>
      <c r="V37" s="35">
        <f>Main!I32*Mask!K$7</f>
        <v>0</v>
      </c>
      <c r="W37" s="35">
        <f>Main!J32*Mask!L$7</f>
        <v>0</v>
      </c>
      <c r="X37" s="35">
        <f>Main!K32*Mask!M$7</f>
        <v>0</v>
      </c>
      <c r="Y37" s="35">
        <f>Main!L32*Mask!N$7</f>
        <v>0</v>
      </c>
      <c r="Z37" s="35">
        <f>Main!M32*Mask!O$7</f>
        <v>0</v>
      </c>
      <c r="AA37" s="35">
        <f>Main!N32*Mask!P$7</f>
        <v>0</v>
      </c>
      <c r="AB37" s="35">
        <f>Main!O32*Mask!Q$7</f>
        <v>0</v>
      </c>
      <c r="AC37" s="35">
        <f>Main!P32*Mask!R$7</f>
        <v>0</v>
      </c>
      <c r="AD37" s="35">
        <f>Main!Q32*Mask!S$7</f>
        <v>0</v>
      </c>
      <c r="AE37" s="35">
        <f>Main!R32*Mask!T$7</f>
        <v>0</v>
      </c>
      <c r="AF37" s="35">
        <f>Main!S32*Mask!U$7</f>
        <v>0</v>
      </c>
      <c r="AG37" s="35">
        <f>Main!T32*Mask!V$7</f>
        <v>0</v>
      </c>
      <c r="AH37" s="35">
        <f>Main!U32*Mask!W$7</f>
        <v>0</v>
      </c>
      <c r="AI37" s="35">
        <f>Main!V32*Mask!X$7</f>
        <v>0</v>
      </c>
      <c r="AJ37" s="35">
        <f>Main!W32*Mask!Y$7</f>
        <v>0</v>
      </c>
      <c r="AK37" s="35">
        <f>Main!X32*Mask!Z$7</f>
        <v>0</v>
      </c>
      <c r="AL37" s="35">
        <f>Main!Y32*Mask!AA$7</f>
        <v>0</v>
      </c>
      <c r="AM37" s="35">
        <f>Main!Z32*Mask!AB$7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6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23</v>
      </c>
      <c r="Q38" s="138">
        <f ca="1">IF(Main!$AY33&lt;&gt;"#",$P38-Main!$AY33,"#")</f>
        <v>-5</v>
      </c>
      <c r="R38" s="35">
        <f>Main!E33*Mask!G$7</f>
        <v>0</v>
      </c>
      <c r="S38" s="35">
        <f>Main!F33*Mask!H$7</f>
        <v>0</v>
      </c>
      <c r="T38" s="35">
        <f>Main!G33*Mask!I$7</f>
        <v>0</v>
      </c>
      <c r="U38" s="35">
        <f>Main!H33*Mask!J$7</f>
        <v>0</v>
      </c>
      <c r="V38" s="35">
        <f>Main!I33*Mask!K$7</f>
        <v>0</v>
      </c>
      <c r="W38" s="35">
        <f>Main!J33*Mask!L$7</f>
        <v>0</v>
      </c>
      <c r="X38" s="35">
        <f>Main!K33*Mask!M$7</f>
        <v>0</v>
      </c>
      <c r="Y38" s="35">
        <f>Main!L33*Mask!N$7</f>
        <v>0</v>
      </c>
      <c r="Z38" s="35">
        <f>Main!M33*Mask!O$7</f>
        <v>0</v>
      </c>
      <c r="AA38" s="35">
        <f>Main!N33*Mask!P$7</f>
        <v>0</v>
      </c>
      <c r="AB38" s="35">
        <f>Main!O33*Mask!Q$7</f>
        <v>0</v>
      </c>
      <c r="AC38" s="35">
        <f>Main!P33*Mask!R$7</f>
        <v>0</v>
      </c>
      <c r="AD38" s="35">
        <f>Main!Q33*Mask!S$7</f>
        <v>0</v>
      </c>
      <c r="AE38" s="35">
        <f>Main!R33*Mask!T$7</f>
        <v>0</v>
      </c>
      <c r="AF38" s="35">
        <f>Main!S33*Mask!U$7</f>
        <v>0</v>
      </c>
      <c r="AG38" s="35">
        <f>Main!T33*Mask!V$7</f>
        <v>0</v>
      </c>
      <c r="AH38" s="35">
        <f>Main!U33*Mask!W$7</f>
        <v>0</v>
      </c>
      <c r="AI38" s="35">
        <f>Main!V33*Mask!X$7</f>
        <v>0</v>
      </c>
      <c r="AJ38" s="35">
        <f>Main!W33*Mask!Y$7</f>
        <v>0</v>
      </c>
      <c r="AK38" s="35">
        <f>Main!X33*Mask!Z$7</f>
        <v>0</v>
      </c>
      <c r="AL38" s="35">
        <f>Main!Y33*Mask!AA$7</f>
        <v>0</v>
      </c>
      <c r="AM38" s="35">
        <f>Main!Z33*Mask!AB$7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6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18.202013633108862</v>
      </c>
      <c r="P39" s="138">
        <f t="shared" si="5"/>
        <v>29</v>
      </c>
      <c r="Q39" s="138">
        <f ca="1">IF(Main!$AY34&lt;&gt;"#",$P39-Main!$AY34,"#")</f>
        <v>0</v>
      </c>
      <c r="R39" s="35">
        <f>Main!E34*Mask!G$7</f>
        <v>0</v>
      </c>
      <c r="S39" s="35">
        <f>Main!F34*Mask!H$7</f>
        <v>0</v>
      </c>
      <c r="T39" s="35">
        <f>Main!G34*Mask!I$7</f>
        <v>0</v>
      </c>
      <c r="U39" s="35">
        <f>Main!H34*Mask!J$7</f>
        <v>0</v>
      </c>
      <c r="V39" s="35">
        <f>Main!I34*Mask!K$7</f>
        <v>0</v>
      </c>
      <c r="W39" s="35">
        <f>Main!J34*Mask!L$7</f>
        <v>0</v>
      </c>
      <c r="X39" s="35">
        <f>Main!K34*Mask!M$7</f>
        <v>0</v>
      </c>
      <c r="Y39" s="35">
        <f>Main!L34*Mask!N$7</f>
        <v>0</v>
      </c>
      <c r="Z39" s="35">
        <f>Main!M34*Mask!O$7</f>
        <v>0</v>
      </c>
      <c r="AA39" s="35">
        <f>Main!N34*Mask!P$7</f>
        <v>0</v>
      </c>
      <c r="AB39" s="35">
        <f>Main!O34*Mask!Q$7</f>
        <v>0</v>
      </c>
      <c r="AC39" s="35">
        <f>Main!P34*Mask!R$7</f>
        <v>0</v>
      </c>
      <c r="AD39" s="35">
        <f>Main!Q34*Mask!S$7</f>
        <v>0</v>
      </c>
      <c r="AE39" s="35">
        <f>Main!R34*Mask!T$7</f>
        <v>0</v>
      </c>
      <c r="AF39" s="35">
        <f>Main!S34*Mask!U$7</f>
        <v>0</v>
      </c>
      <c r="AG39" s="35">
        <f>Main!T34*Mask!V$7</f>
        <v>0</v>
      </c>
      <c r="AH39" s="35">
        <f>Main!U34*Mask!W$7</f>
        <v>0</v>
      </c>
      <c r="AI39" s="35">
        <f>Main!V34*Mask!X$7</f>
        <v>0</v>
      </c>
      <c r="AJ39" s="35">
        <f>Main!W34*Mask!Y$7</f>
        <v>0</v>
      </c>
      <c r="AK39" s="35">
        <f>Main!X34*Mask!Z$7</f>
        <v>0</v>
      </c>
      <c r="AL39" s="35">
        <f>Main!Y34*Mask!AA$7</f>
        <v>0</v>
      </c>
      <c r="AM39" s="35">
        <f>Main!Z34*Mask!AB$7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6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32</v>
      </c>
      <c r="Q40" s="138">
        <f ca="1">IF(Main!$AY35&lt;&gt;"#",$P40-Main!$AY35,"#")</f>
        <v>2</v>
      </c>
      <c r="R40" s="35">
        <f>Main!E35*Mask!G$7</f>
        <v>0</v>
      </c>
      <c r="S40" s="35">
        <f>Main!F35*Mask!H$7</f>
        <v>0</v>
      </c>
      <c r="T40" s="35">
        <f>Main!G35*Mask!I$7</f>
        <v>0</v>
      </c>
      <c r="U40" s="35">
        <f>Main!H35*Mask!J$7</f>
        <v>0</v>
      </c>
      <c r="V40" s="35">
        <f>Main!I35*Mask!K$7</f>
        <v>0</v>
      </c>
      <c r="W40" s="35">
        <f>Main!J35*Mask!L$7</f>
        <v>0</v>
      </c>
      <c r="X40" s="35">
        <f>Main!K35*Mask!M$7</f>
        <v>0</v>
      </c>
      <c r="Y40" s="35">
        <f>Main!L35*Mask!N$7</f>
        <v>0</v>
      </c>
      <c r="Z40" s="35">
        <f>Main!M35*Mask!O$7</f>
        <v>0</v>
      </c>
      <c r="AA40" s="35">
        <f>Main!N35*Mask!P$7</f>
        <v>0</v>
      </c>
      <c r="AB40" s="35">
        <f>Main!O35*Mask!Q$7</f>
        <v>0</v>
      </c>
      <c r="AC40" s="35">
        <f>Main!P35*Mask!R$7</f>
        <v>0</v>
      </c>
      <c r="AD40" s="35">
        <f>Main!Q35*Mask!S$7</f>
        <v>0</v>
      </c>
      <c r="AE40" s="35">
        <f>Main!R35*Mask!T$7</f>
        <v>0</v>
      </c>
      <c r="AF40" s="35">
        <f>Main!S35*Mask!U$7</f>
        <v>0</v>
      </c>
      <c r="AG40" s="35">
        <f>Main!T35*Mask!V$7</f>
        <v>0</v>
      </c>
      <c r="AH40" s="35">
        <f>Main!U35*Mask!W$7</f>
        <v>0</v>
      </c>
      <c r="AI40" s="35">
        <f>Main!V35*Mask!X$7</f>
        <v>0</v>
      </c>
      <c r="AJ40" s="35">
        <f>Main!W35*Mask!Y$7</f>
        <v>0</v>
      </c>
      <c r="AK40" s="35">
        <f>Main!X35*Mask!Z$7</f>
        <v>0</v>
      </c>
      <c r="AL40" s="35">
        <f>Main!Y35*Mask!AA$7</f>
        <v>0</v>
      </c>
      <c r="AM40" s="35">
        <f>Main!Z35*Mask!AB$7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6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32</v>
      </c>
      <c r="Q41" s="138">
        <f ca="1">IF(Main!$AY36&lt;&gt;"#",$P41-Main!$AY36,"#")</f>
        <v>1</v>
      </c>
      <c r="R41" s="35">
        <f>Main!E36*Mask!G$7</f>
        <v>0</v>
      </c>
      <c r="S41" s="35">
        <f>Main!F36*Mask!H$7</f>
        <v>0</v>
      </c>
      <c r="T41" s="35">
        <f>Main!G36*Mask!I$7</f>
        <v>0</v>
      </c>
      <c r="U41" s="35">
        <f>Main!H36*Mask!J$7</f>
        <v>0</v>
      </c>
      <c r="V41" s="35">
        <f>Main!I36*Mask!K$7</f>
        <v>0</v>
      </c>
      <c r="W41" s="35">
        <f>Main!J36*Mask!L$7</f>
        <v>0</v>
      </c>
      <c r="X41" s="35">
        <f>Main!K36*Mask!M$7</f>
        <v>0</v>
      </c>
      <c r="Y41" s="35">
        <f>Main!L36*Mask!N$7</f>
        <v>0</v>
      </c>
      <c r="Z41" s="35">
        <f>Main!M36*Mask!O$7</f>
        <v>0</v>
      </c>
      <c r="AA41" s="35">
        <f>Main!N36*Mask!P$7</f>
        <v>0</v>
      </c>
      <c r="AB41" s="35">
        <f>Main!O36*Mask!Q$7</f>
        <v>0</v>
      </c>
      <c r="AC41" s="35">
        <f>Main!P36*Mask!R$7</f>
        <v>0</v>
      </c>
      <c r="AD41" s="35">
        <f>Main!Q36*Mask!S$7</f>
        <v>0</v>
      </c>
      <c r="AE41" s="35">
        <f>Main!R36*Mask!T$7</f>
        <v>0</v>
      </c>
      <c r="AF41" s="35">
        <f>Main!S36*Mask!U$7</f>
        <v>0</v>
      </c>
      <c r="AG41" s="35">
        <f>Main!T36*Mask!V$7</f>
        <v>0</v>
      </c>
      <c r="AH41" s="35">
        <f>Main!U36*Mask!W$7</f>
        <v>0</v>
      </c>
      <c r="AI41" s="35">
        <f>Main!V36*Mask!X$7</f>
        <v>0</v>
      </c>
      <c r="AJ41" s="35">
        <f>Main!W36*Mask!Y$7</f>
        <v>0</v>
      </c>
      <c r="AK41" s="35">
        <f>Main!X36*Mask!Z$7</f>
        <v>0</v>
      </c>
      <c r="AL41" s="35">
        <f>Main!Y36*Mask!AA$7</f>
        <v>0</v>
      </c>
      <c r="AM41" s="35">
        <f>Main!Z36*Mask!AB$7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6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32</v>
      </c>
      <c r="Q42" s="138">
        <f ca="1">IF(Main!$AY37&lt;&gt;"#",$P42-Main!$AY37,"#")</f>
        <v>0</v>
      </c>
      <c r="R42" s="35">
        <f>Main!E37*Mask!G$7</f>
        <v>0</v>
      </c>
      <c r="S42" s="35">
        <f>Main!F37*Mask!H$7</f>
        <v>0</v>
      </c>
      <c r="T42" s="35">
        <f>Main!G37*Mask!I$7</f>
        <v>0</v>
      </c>
      <c r="U42" s="35">
        <f>Main!H37*Mask!J$7</f>
        <v>0</v>
      </c>
      <c r="V42" s="35">
        <f>Main!I37*Mask!K$7</f>
        <v>0</v>
      </c>
      <c r="W42" s="35">
        <f>Main!J37*Mask!L$7</f>
        <v>0</v>
      </c>
      <c r="X42" s="35">
        <f>Main!K37*Mask!M$7</f>
        <v>0</v>
      </c>
      <c r="Y42" s="35">
        <f>Main!L37*Mask!N$7</f>
        <v>0</v>
      </c>
      <c r="Z42" s="35">
        <f>Main!M37*Mask!O$7</f>
        <v>0</v>
      </c>
      <c r="AA42" s="35">
        <f>Main!N37*Mask!P$7</f>
        <v>0</v>
      </c>
      <c r="AB42" s="35">
        <f>Main!O37*Mask!Q$7</f>
        <v>0</v>
      </c>
      <c r="AC42" s="35">
        <f>Main!P37*Mask!R$7</f>
        <v>0</v>
      </c>
      <c r="AD42" s="35">
        <f>Main!Q37*Mask!S$7</f>
        <v>0</v>
      </c>
      <c r="AE42" s="35">
        <f>Main!R37*Mask!T$7</f>
        <v>0</v>
      </c>
      <c r="AF42" s="35">
        <f>Main!S37*Mask!U$7</f>
        <v>0</v>
      </c>
      <c r="AG42" s="35">
        <f>Main!T37*Mask!V$7</f>
        <v>0</v>
      </c>
      <c r="AH42" s="35">
        <f>Main!U37*Mask!W$7</f>
        <v>0</v>
      </c>
      <c r="AI42" s="35">
        <f>Main!V37*Mask!X$7</f>
        <v>0</v>
      </c>
      <c r="AJ42" s="35">
        <f>Main!W37*Mask!Y$7</f>
        <v>0</v>
      </c>
      <c r="AK42" s="35">
        <f>Main!X37*Mask!Z$7</f>
        <v>0</v>
      </c>
      <c r="AL42" s="35">
        <f>Main!Y37*Mask!AA$7</f>
        <v>0</v>
      </c>
      <c r="AM42" s="35">
        <f>Main!Z37*Mask!AB$7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6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37.5</v>
      </c>
      <c r="P43" s="138">
        <f t="shared" si="5"/>
        <v>24</v>
      </c>
      <c r="Q43" s="138">
        <f ca="1">IF(Main!$AY38&lt;&gt;"#",$P43-Main!$AY38,"#")</f>
        <v>-9</v>
      </c>
      <c r="R43" s="35">
        <f>Main!E38*Mask!G$7</f>
        <v>0</v>
      </c>
      <c r="S43" s="35">
        <f>Main!F38*Mask!H$7</f>
        <v>0</v>
      </c>
      <c r="T43" s="35">
        <f>Main!G38*Mask!I$7</f>
        <v>0</v>
      </c>
      <c r="U43" s="35">
        <f>Main!H38*Mask!J$7</f>
        <v>0</v>
      </c>
      <c r="V43" s="35">
        <f>Main!I38*Mask!K$7</f>
        <v>0</v>
      </c>
      <c r="W43" s="35">
        <f>Main!J38*Mask!L$7</f>
        <v>37.5</v>
      </c>
      <c r="X43" s="35">
        <f>Main!K38*Mask!M$7</f>
        <v>0</v>
      </c>
      <c r="Y43" s="35">
        <f>Main!L38*Mask!N$7</f>
        <v>0</v>
      </c>
      <c r="Z43" s="35">
        <f>Main!M38*Mask!O$7</f>
        <v>0</v>
      </c>
      <c r="AA43" s="35">
        <f>Main!N38*Mask!P$7</f>
        <v>0</v>
      </c>
      <c r="AB43" s="35">
        <f>Main!O38*Mask!Q$7</f>
        <v>0</v>
      </c>
      <c r="AC43" s="35">
        <f>Main!P38*Mask!R$7</f>
        <v>0</v>
      </c>
      <c r="AD43" s="35">
        <f>Main!Q38*Mask!S$7</f>
        <v>0</v>
      </c>
      <c r="AE43" s="35">
        <f>Main!R38*Mask!T$7</f>
        <v>0</v>
      </c>
      <c r="AF43" s="35">
        <f>Main!S38*Mask!U$7</f>
        <v>0</v>
      </c>
      <c r="AG43" s="35">
        <f>Main!T38*Mask!V$7</f>
        <v>0</v>
      </c>
      <c r="AH43" s="35">
        <f>Main!U38*Mask!W$7</f>
        <v>0</v>
      </c>
      <c r="AI43" s="35">
        <f>Main!V38*Mask!X$7</f>
        <v>0</v>
      </c>
      <c r="AJ43" s="35">
        <f>Main!W38*Mask!Y$7</f>
        <v>0</v>
      </c>
      <c r="AK43" s="35">
        <f>Main!X38*Mask!Z$7</f>
        <v>0</v>
      </c>
      <c r="AL43" s="35">
        <f>Main!Y38*Mask!AA$7</f>
        <v>0</v>
      </c>
      <c r="AM43" s="35">
        <f>Main!Z38*Mask!AB$7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6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26</v>
      </c>
      <c r="Q44" s="138">
        <f ca="1">IF(Main!$AY39&lt;&gt;"#",$P44-Main!$AY39,"#")</f>
        <v>-8</v>
      </c>
      <c r="R44" s="35">
        <f>Main!E39*Mask!G$7</f>
        <v>0</v>
      </c>
      <c r="S44" s="35">
        <f>Main!F39*Mask!H$7</f>
        <v>0</v>
      </c>
      <c r="T44" s="35">
        <f>Main!G39*Mask!I$7</f>
        <v>0</v>
      </c>
      <c r="U44" s="35">
        <f>Main!H39*Mask!J$7</f>
        <v>0</v>
      </c>
      <c r="V44" s="35">
        <f>Main!I39*Mask!K$7</f>
        <v>0</v>
      </c>
      <c r="W44" s="35">
        <f>Main!J39*Mask!L$7</f>
        <v>0</v>
      </c>
      <c r="X44" s="35">
        <f>Main!K39*Mask!M$7</f>
        <v>0</v>
      </c>
      <c r="Y44" s="35">
        <f>Main!L39*Mask!N$7</f>
        <v>0</v>
      </c>
      <c r="Z44" s="35">
        <f>Main!M39*Mask!O$7</f>
        <v>0</v>
      </c>
      <c r="AA44" s="35">
        <f>Main!N39*Mask!P$7</f>
        <v>0</v>
      </c>
      <c r="AB44" s="35">
        <f>Main!O39*Mask!Q$7</f>
        <v>0</v>
      </c>
      <c r="AC44" s="35">
        <f>Main!P39*Mask!R$7</f>
        <v>0</v>
      </c>
      <c r="AD44" s="35">
        <f>Main!Q39*Mask!S$7</f>
        <v>0</v>
      </c>
      <c r="AE44" s="35">
        <f>Main!R39*Mask!T$7</f>
        <v>0</v>
      </c>
      <c r="AF44" s="35">
        <f>Main!S39*Mask!U$7</f>
        <v>0</v>
      </c>
      <c r="AG44" s="35">
        <f>Main!T39*Mask!V$7</f>
        <v>0</v>
      </c>
      <c r="AH44" s="35">
        <f>Main!U39*Mask!W$7</f>
        <v>0</v>
      </c>
      <c r="AI44" s="35">
        <f>Main!V39*Mask!X$7</f>
        <v>0</v>
      </c>
      <c r="AJ44" s="35">
        <f>Main!W39*Mask!Y$7</f>
        <v>0</v>
      </c>
      <c r="AK44" s="35">
        <f>Main!X39*Mask!Z$7</f>
        <v>0</v>
      </c>
      <c r="AL44" s="35">
        <f>Main!Y39*Mask!AA$7</f>
        <v>0</v>
      </c>
      <c r="AM44" s="35">
        <f>Main!Z39*Mask!AB$7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6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32</v>
      </c>
      <c r="Q45" s="138">
        <f ca="1">IF(Main!$AY40&lt;&gt;"#",$P45-Main!$AY40,"#")</f>
        <v>-3</v>
      </c>
      <c r="R45" s="35">
        <f>Main!E40*Mask!G$7</f>
        <v>0</v>
      </c>
      <c r="S45" s="35">
        <f>Main!F40*Mask!H$7</f>
        <v>0</v>
      </c>
      <c r="T45" s="35">
        <f>Main!G40*Mask!I$7</f>
        <v>0</v>
      </c>
      <c r="U45" s="35">
        <f>Main!H40*Mask!J$7</f>
        <v>0</v>
      </c>
      <c r="V45" s="35">
        <f>Main!I40*Mask!K$7</f>
        <v>0</v>
      </c>
      <c r="W45" s="35">
        <f>Main!J40*Mask!L$7</f>
        <v>0</v>
      </c>
      <c r="X45" s="35">
        <f>Main!K40*Mask!M$7</f>
        <v>0</v>
      </c>
      <c r="Y45" s="35">
        <f>Main!L40*Mask!N$7</f>
        <v>0</v>
      </c>
      <c r="Z45" s="35">
        <f>Main!M40*Mask!O$7</f>
        <v>0</v>
      </c>
      <c r="AA45" s="35">
        <f>Main!N40*Mask!P$7</f>
        <v>0</v>
      </c>
      <c r="AB45" s="35">
        <f>Main!O40*Mask!Q$7</f>
        <v>0</v>
      </c>
      <c r="AC45" s="35">
        <f>Main!P40*Mask!R$7</f>
        <v>0</v>
      </c>
      <c r="AD45" s="35">
        <f>Main!Q40*Mask!S$7</f>
        <v>0</v>
      </c>
      <c r="AE45" s="35">
        <f>Main!R40*Mask!T$7</f>
        <v>0</v>
      </c>
      <c r="AF45" s="35">
        <f>Main!S40*Mask!U$7</f>
        <v>0</v>
      </c>
      <c r="AG45" s="35">
        <f>Main!T40*Mask!V$7</f>
        <v>0</v>
      </c>
      <c r="AH45" s="35">
        <f>Main!U40*Mask!W$7</f>
        <v>0</v>
      </c>
      <c r="AI45" s="35">
        <f>Main!V40*Mask!X$7</f>
        <v>0</v>
      </c>
      <c r="AJ45" s="35">
        <f>Main!W40*Mask!Y$7</f>
        <v>0</v>
      </c>
      <c r="AK45" s="35">
        <f>Main!X40*Mask!Z$7</f>
        <v>0</v>
      </c>
      <c r="AL45" s="35">
        <f>Main!Y40*Mask!AA$7</f>
        <v>0</v>
      </c>
      <c r="AM45" s="35">
        <f>Main!Z40*Mask!AB$7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6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32</v>
      </c>
      <c r="Q46" s="138">
        <f ca="1">IF(Main!$AY41&lt;&gt;"#",$P46-Main!$AY41,"#")</f>
        <v>-4</v>
      </c>
      <c r="R46" s="35">
        <f>Main!E41*Mask!G$7</f>
        <v>0</v>
      </c>
      <c r="S46" s="35">
        <f>Main!F41*Mask!H$7</f>
        <v>0</v>
      </c>
      <c r="T46" s="35">
        <f>Main!G41*Mask!I$7</f>
        <v>0</v>
      </c>
      <c r="U46" s="35">
        <f>Main!H41*Mask!J$7</f>
        <v>0</v>
      </c>
      <c r="V46" s="35">
        <f>Main!I41*Mask!K$7</f>
        <v>0</v>
      </c>
      <c r="W46" s="35">
        <f>Main!J41*Mask!L$7</f>
        <v>0</v>
      </c>
      <c r="X46" s="35">
        <f>Main!K41*Mask!M$7</f>
        <v>0</v>
      </c>
      <c r="Y46" s="35">
        <f>Main!L41*Mask!N$7</f>
        <v>0</v>
      </c>
      <c r="Z46" s="35">
        <f>Main!M41*Mask!O$7</f>
        <v>0</v>
      </c>
      <c r="AA46" s="35">
        <f>Main!N41*Mask!P$7</f>
        <v>0</v>
      </c>
      <c r="AB46" s="35">
        <f>Main!O41*Mask!Q$7</f>
        <v>0</v>
      </c>
      <c r="AC46" s="35">
        <f>Main!P41*Mask!R$7</f>
        <v>0</v>
      </c>
      <c r="AD46" s="35">
        <f>Main!Q41*Mask!S$7</f>
        <v>0</v>
      </c>
      <c r="AE46" s="35">
        <f>Main!R41*Mask!T$7</f>
        <v>0</v>
      </c>
      <c r="AF46" s="35">
        <f>Main!S41*Mask!U$7</f>
        <v>0</v>
      </c>
      <c r="AG46" s="35">
        <f>Main!T41*Mask!V$7</f>
        <v>0</v>
      </c>
      <c r="AH46" s="35">
        <f>Main!U41*Mask!W$7</f>
        <v>0</v>
      </c>
      <c r="AI46" s="35">
        <f>Main!V41*Mask!X$7</f>
        <v>0</v>
      </c>
      <c r="AJ46" s="35">
        <f>Main!W41*Mask!Y$7</f>
        <v>0</v>
      </c>
      <c r="AK46" s="35">
        <f>Main!X41*Mask!Z$7</f>
        <v>0</v>
      </c>
      <c r="AL46" s="35">
        <f>Main!Y41*Mask!AA$7</f>
        <v>0</v>
      </c>
      <c r="AM46" s="35">
        <f>Main!Z41*Mask!AB$7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6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93.021767838621543</v>
      </c>
      <c r="P47" s="138">
        <f t="shared" si="5"/>
        <v>13</v>
      </c>
      <c r="Q47" s="138">
        <f ca="1">IF(Main!$AY42&lt;&gt;"#",$P47-Main!$AY42,"#")</f>
        <v>-24</v>
      </c>
      <c r="R47" s="35">
        <f>Main!E42*Mask!G$7</f>
        <v>0</v>
      </c>
      <c r="S47" s="35">
        <f>Main!F42*Mask!H$7</f>
        <v>0</v>
      </c>
      <c r="T47" s="35">
        <f>Main!G42*Mask!I$7</f>
        <v>0</v>
      </c>
      <c r="U47" s="35">
        <f>Main!H42*Mask!J$7</f>
        <v>0</v>
      </c>
      <c r="V47" s="35">
        <f>Main!I42*Mask!K$7</f>
        <v>0</v>
      </c>
      <c r="W47" s="35">
        <f>Main!J42*Mask!L$7</f>
        <v>33.75</v>
      </c>
      <c r="X47" s="35">
        <f>Main!K42*Mask!M$7</f>
        <v>0</v>
      </c>
      <c r="Y47" s="35">
        <f>Main!L42*Mask!N$7</f>
        <v>31.220621189871267</v>
      </c>
      <c r="Z47" s="35">
        <f>Main!M42*Mask!O$7</f>
        <v>0</v>
      </c>
      <c r="AA47" s="35">
        <f>Main!N42*Mask!P$7</f>
        <v>0</v>
      </c>
      <c r="AB47" s="35">
        <f>Main!O42*Mask!Q$7</f>
        <v>0</v>
      </c>
      <c r="AC47" s="35">
        <f>Main!P42*Mask!R$7</f>
        <v>0</v>
      </c>
      <c r="AD47" s="35">
        <f>Main!Q42*Mask!S$7</f>
        <v>0</v>
      </c>
      <c r="AE47" s="35">
        <f>Main!R42*Mask!T$7</f>
        <v>0</v>
      </c>
      <c r="AF47" s="35">
        <f>Main!S42*Mask!U$7</f>
        <v>0</v>
      </c>
      <c r="AG47" s="35">
        <f>Main!T42*Mask!V$7</f>
        <v>0</v>
      </c>
      <c r="AH47" s="35">
        <f>Main!U42*Mask!W$7</f>
        <v>0</v>
      </c>
      <c r="AI47" s="35">
        <f>Main!V42*Mask!X$7</f>
        <v>0</v>
      </c>
      <c r="AJ47" s="35">
        <f>Main!W42*Mask!Y$7</f>
        <v>0</v>
      </c>
      <c r="AK47" s="35">
        <f>Main!X42*Mask!Z$7</f>
        <v>0</v>
      </c>
      <c r="AL47" s="35">
        <f>Main!Y42*Mask!AA$7</f>
        <v>0</v>
      </c>
      <c r="AM47" s="35">
        <f>Main!Z42*Mask!AB$7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6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32</v>
      </c>
      <c r="Q48" s="138">
        <f ca="1">IF(Main!$AY43&lt;&gt;"#",$P48-Main!$AY43,"#")</f>
        <v>-6</v>
      </c>
      <c r="R48" s="35">
        <f>Main!E43*Mask!G$7</f>
        <v>0</v>
      </c>
      <c r="S48" s="35">
        <f>Main!F43*Mask!H$7</f>
        <v>0</v>
      </c>
      <c r="T48" s="35">
        <f>Main!G43*Mask!I$7</f>
        <v>0</v>
      </c>
      <c r="U48" s="35">
        <f>Main!H43*Mask!J$7</f>
        <v>0</v>
      </c>
      <c r="V48" s="35">
        <f>Main!I43*Mask!K$7</f>
        <v>0</v>
      </c>
      <c r="W48" s="35">
        <f>Main!J43*Mask!L$7</f>
        <v>0</v>
      </c>
      <c r="X48" s="35">
        <f>Main!K43*Mask!M$7</f>
        <v>0</v>
      </c>
      <c r="Y48" s="35">
        <f>Main!L43*Mask!N$7</f>
        <v>0</v>
      </c>
      <c r="Z48" s="35">
        <f>Main!M43*Mask!O$7</f>
        <v>0</v>
      </c>
      <c r="AA48" s="35">
        <f>Main!N43*Mask!P$7</f>
        <v>0</v>
      </c>
      <c r="AB48" s="35">
        <f>Main!O43*Mask!Q$7</f>
        <v>0</v>
      </c>
      <c r="AC48" s="35">
        <f>Main!P43*Mask!R$7</f>
        <v>0</v>
      </c>
      <c r="AD48" s="35">
        <f>Main!Q43*Mask!S$7</f>
        <v>0</v>
      </c>
      <c r="AE48" s="35">
        <f>Main!R43*Mask!T$7</f>
        <v>0</v>
      </c>
      <c r="AF48" s="35">
        <f>Main!S43*Mask!U$7</f>
        <v>0</v>
      </c>
      <c r="AG48" s="35">
        <f>Main!T43*Mask!V$7</f>
        <v>0</v>
      </c>
      <c r="AH48" s="35">
        <f>Main!U43*Mask!W$7</f>
        <v>0</v>
      </c>
      <c r="AI48" s="35">
        <f>Main!V43*Mask!X$7</f>
        <v>0</v>
      </c>
      <c r="AJ48" s="35">
        <f>Main!W43*Mask!Y$7</f>
        <v>0</v>
      </c>
      <c r="AK48" s="35">
        <f>Main!X43*Mask!Z$7</f>
        <v>0</v>
      </c>
      <c r="AL48" s="35">
        <f>Main!Y43*Mask!AA$7</f>
        <v>0</v>
      </c>
      <c r="AM48" s="35">
        <f>Main!Z43*Mask!AB$7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6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32</v>
      </c>
      <c r="Q49" s="138">
        <f ca="1">IF(Main!$AY44&lt;&gt;"#",$P49-Main!$AY44,"#")</f>
        <v>-7</v>
      </c>
      <c r="R49" s="35">
        <f>Main!E44*Mask!G$7</f>
        <v>0</v>
      </c>
      <c r="S49" s="35">
        <f>Main!F44*Mask!H$7</f>
        <v>0</v>
      </c>
      <c r="T49" s="35">
        <f>Main!G44*Mask!I$7</f>
        <v>0</v>
      </c>
      <c r="U49" s="35">
        <f>Main!H44*Mask!J$7</f>
        <v>0</v>
      </c>
      <c r="V49" s="35">
        <f>Main!I44*Mask!K$7</f>
        <v>0</v>
      </c>
      <c r="W49" s="35">
        <f>Main!J44*Mask!L$7</f>
        <v>0</v>
      </c>
      <c r="X49" s="35">
        <f>Main!K44*Mask!M$7</f>
        <v>0</v>
      </c>
      <c r="Y49" s="35">
        <f>Main!L44*Mask!N$7</f>
        <v>0</v>
      </c>
      <c r="Z49" s="35">
        <f>Main!M44*Mask!O$7</f>
        <v>0</v>
      </c>
      <c r="AA49" s="35">
        <f>Main!N44*Mask!P$7</f>
        <v>0</v>
      </c>
      <c r="AB49" s="35">
        <f>Main!O44*Mask!Q$7</f>
        <v>0</v>
      </c>
      <c r="AC49" s="35">
        <f>Main!P44*Mask!R$7</f>
        <v>0</v>
      </c>
      <c r="AD49" s="35">
        <f>Main!Q44*Mask!S$7</f>
        <v>0</v>
      </c>
      <c r="AE49" s="35">
        <f>Main!R44*Mask!T$7</f>
        <v>0</v>
      </c>
      <c r="AF49" s="35">
        <f>Main!S44*Mask!U$7</f>
        <v>0</v>
      </c>
      <c r="AG49" s="35">
        <f>Main!T44*Mask!V$7</f>
        <v>0</v>
      </c>
      <c r="AH49" s="35">
        <f>Main!U44*Mask!W$7</f>
        <v>0</v>
      </c>
      <c r="AI49" s="35">
        <f>Main!V44*Mask!X$7</f>
        <v>0</v>
      </c>
      <c r="AJ49" s="35">
        <f>Main!W44*Mask!Y$7</f>
        <v>0</v>
      </c>
      <c r="AK49" s="35">
        <f>Main!X44*Mask!Z$7</f>
        <v>0</v>
      </c>
      <c r="AL49" s="35">
        <f>Main!Y44*Mask!AA$7</f>
        <v>0</v>
      </c>
      <c r="AM49" s="35">
        <f>Main!Z44*Mask!AB$7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6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32</v>
      </c>
      <c r="Q50" s="138">
        <f ca="1">IF(Main!$AY45&lt;&gt;"#",$P50-Main!$AY45,"#")</f>
        <v>-8</v>
      </c>
      <c r="R50" s="35">
        <f>Main!E45*Mask!G$7</f>
        <v>0</v>
      </c>
      <c r="S50" s="35">
        <f>Main!F45*Mask!H$7</f>
        <v>0</v>
      </c>
      <c r="T50" s="35">
        <f>Main!G45*Mask!I$7</f>
        <v>0</v>
      </c>
      <c r="U50" s="35">
        <f>Main!H45*Mask!J$7</f>
        <v>0</v>
      </c>
      <c r="V50" s="35">
        <f>Main!I45*Mask!K$7</f>
        <v>0</v>
      </c>
      <c r="W50" s="35">
        <f>Main!J45*Mask!L$7</f>
        <v>0</v>
      </c>
      <c r="X50" s="35">
        <f>Main!K45*Mask!M$7</f>
        <v>0</v>
      </c>
      <c r="Y50" s="35">
        <f>Main!L45*Mask!N$7</f>
        <v>0</v>
      </c>
      <c r="Z50" s="35">
        <f>Main!M45*Mask!O$7</f>
        <v>0</v>
      </c>
      <c r="AA50" s="35">
        <f>Main!N45*Mask!P$7</f>
        <v>0</v>
      </c>
      <c r="AB50" s="35">
        <f>Main!O45*Mask!Q$7</f>
        <v>0</v>
      </c>
      <c r="AC50" s="35">
        <f>Main!P45*Mask!R$7</f>
        <v>0</v>
      </c>
      <c r="AD50" s="35">
        <f>Main!Q45*Mask!S$7</f>
        <v>0</v>
      </c>
      <c r="AE50" s="35">
        <f>Main!R45*Mask!T$7</f>
        <v>0</v>
      </c>
      <c r="AF50" s="35">
        <f>Main!S45*Mask!U$7</f>
        <v>0</v>
      </c>
      <c r="AG50" s="35">
        <f>Main!T45*Mask!V$7</f>
        <v>0</v>
      </c>
      <c r="AH50" s="35">
        <f>Main!U45*Mask!W$7</f>
        <v>0</v>
      </c>
      <c r="AI50" s="35">
        <f>Main!V45*Mask!X$7</f>
        <v>0</v>
      </c>
      <c r="AJ50" s="35">
        <f>Main!W45*Mask!Y$7</f>
        <v>0</v>
      </c>
      <c r="AK50" s="35">
        <f>Main!X45*Mask!Z$7</f>
        <v>0</v>
      </c>
      <c r="AL50" s="35">
        <f>Main!Y45*Mask!AA$7</f>
        <v>0</v>
      </c>
      <c r="AM50" s="35">
        <f>Main!Z45*Mask!AB$7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6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78.611050927492627</v>
      </c>
      <c r="P51" s="138">
        <f t="shared" si="5"/>
        <v>18</v>
      </c>
      <c r="Q51" s="138">
        <f ca="1">IF(Main!$AY46&lt;&gt;"#",$P51-Main!$AY46,"#")</f>
        <v>-23</v>
      </c>
      <c r="R51" s="35">
        <f>Main!E46*Mask!G$7</f>
        <v>0</v>
      </c>
      <c r="S51" s="35">
        <f>Main!F46*Mask!H$7</f>
        <v>0</v>
      </c>
      <c r="T51" s="35">
        <f>Main!G46*Mask!I$7</f>
        <v>0</v>
      </c>
      <c r="U51" s="35">
        <f>Main!H46*Mask!J$7</f>
        <v>0</v>
      </c>
      <c r="V51" s="35">
        <f>Main!I46*Mask!K$7</f>
        <v>0</v>
      </c>
      <c r="W51" s="35">
        <f>Main!J46*Mask!L$7</f>
        <v>0</v>
      </c>
      <c r="X51" s="35">
        <f>Main!K46*Mask!M$7</f>
        <v>41.880908351173481</v>
      </c>
      <c r="Y51" s="35">
        <f>Main!L46*Mask!N$7</f>
        <v>36.730142576319146</v>
      </c>
      <c r="Z51" s="35">
        <f>Main!M46*Mask!O$7</f>
        <v>0</v>
      </c>
      <c r="AA51" s="35">
        <f>Main!N46*Mask!P$7</f>
        <v>0</v>
      </c>
      <c r="AB51" s="35">
        <f>Main!O46*Mask!Q$7</f>
        <v>0</v>
      </c>
      <c r="AC51" s="35">
        <f>Main!P46*Mask!R$7</f>
        <v>0</v>
      </c>
      <c r="AD51" s="35">
        <f>Main!Q46*Mask!S$7</f>
        <v>0</v>
      </c>
      <c r="AE51" s="35">
        <f>Main!R46*Mask!T$7</f>
        <v>0</v>
      </c>
      <c r="AF51" s="35">
        <f>Main!S46*Mask!U$7</f>
        <v>0</v>
      </c>
      <c r="AG51" s="35">
        <f>Main!T46*Mask!V$7</f>
        <v>0</v>
      </c>
      <c r="AH51" s="35">
        <f>Main!U46*Mask!W$7</f>
        <v>0</v>
      </c>
      <c r="AI51" s="35">
        <f>Main!V46*Mask!X$7</f>
        <v>0</v>
      </c>
      <c r="AJ51" s="35">
        <f>Main!W46*Mask!Y$7</f>
        <v>0</v>
      </c>
      <c r="AK51" s="35">
        <f>Main!X46*Mask!Z$7</f>
        <v>0</v>
      </c>
      <c r="AL51" s="35">
        <f>Main!Y46*Mask!AA$7</f>
        <v>0</v>
      </c>
      <c r="AM51" s="35">
        <f>Main!Z46*Mask!AB$7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6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32</v>
      </c>
      <c r="Q52" s="138">
        <f ca="1">IF(Main!$AY47&lt;&gt;"#",$P52-Main!$AY47,"#")</f>
        <v>-10</v>
      </c>
      <c r="R52" s="35">
        <f>Main!E47*Mask!G$7</f>
        <v>0</v>
      </c>
      <c r="S52" s="35">
        <f>Main!F47*Mask!H$7</f>
        <v>0</v>
      </c>
      <c r="T52" s="35">
        <f>Main!G47*Mask!I$7</f>
        <v>0</v>
      </c>
      <c r="U52" s="35">
        <f>Main!H47*Mask!J$7</f>
        <v>0</v>
      </c>
      <c r="V52" s="35">
        <f>Main!I47*Mask!K$7</f>
        <v>0</v>
      </c>
      <c r="W52" s="35">
        <f>Main!J47*Mask!L$7</f>
        <v>0</v>
      </c>
      <c r="X52" s="35">
        <f>Main!K47*Mask!M$7</f>
        <v>0</v>
      </c>
      <c r="Y52" s="35">
        <f>Main!L47*Mask!N$7</f>
        <v>0</v>
      </c>
      <c r="Z52" s="35">
        <f>Main!M47*Mask!O$7</f>
        <v>0</v>
      </c>
      <c r="AA52" s="35">
        <f>Main!N47*Mask!P$7</f>
        <v>0</v>
      </c>
      <c r="AB52" s="35">
        <f>Main!O47*Mask!Q$7</f>
        <v>0</v>
      </c>
      <c r="AC52" s="35">
        <f>Main!P47*Mask!R$7</f>
        <v>0</v>
      </c>
      <c r="AD52" s="35">
        <f>Main!Q47*Mask!S$7</f>
        <v>0</v>
      </c>
      <c r="AE52" s="35">
        <f>Main!R47*Mask!T$7</f>
        <v>0</v>
      </c>
      <c r="AF52" s="35">
        <f>Main!S47*Mask!U$7</f>
        <v>0</v>
      </c>
      <c r="AG52" s="35">
        <f>Main!T47*Mask!V$7</f>
        <v>0</v>
      </c>
      <c r="AH52" s="35">
        <f>Main!U47*Mask!W$7</f>
        <v>0</v>
      </c>
      <c r="AI52" s="35">
        <f>Main!V47*Mask!X$7</f>
        <v>0</v>
      </c>
      <c r="AJ52" s="35">
        <f>Main!W47*Mask!Y$7</f>
        <v>0</v>
      </c>
      <c r="AK52" s="35">
        <f>Main!X47*Mask!Z$7</f>
        <v>0</v>
      </c>
      <c r="AL52" s="35">
        <f>Main!Y47*Mask!AA$7</f>
        <v>0</v>
      </c>
      <c r="AM52" s="35">
        <f>Main!Z47*Mask!AB$7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6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32</v>
      </c>
      <c r="Q53" s="138">
        <f ca="1">IF(Main!$AY48&lt;&gt;"#",$P53-Main!$AY48,"#")</f>
        <v>-11</v>
      </c>
      <c r="R53" s="35">
        <f>Main!E48*Mask!G$7</f>
        <v>0</v>
      </c>
      <c r="S53" s="35">
        <f>Main!F48*Mask!H$7</f>
        <v>0</v>
      </c>
      <c r="T53" s="35">
        <f>Main!G48*Mask!I$7</f>
        <v>0</v>
      </c>
      <c r="U53" s="35">
        <f>Main!H48*Mask!J$7</f>
        <v>0</v>
      </c>
      <c r="V53" s="35">
        <f>Main!I48*Mask!K$7</f>
        <v>0</v>
      </c>
      <c r="W53" s="35">
        <f>Main!J48*Mask!L$7</f>
        <v>0</v>
      </c>
      <c r="X53" s="35">
        <f>Main!K48*Mask!M$7</f>
        <v>0</v>
      </c>
      <c r="Y53" s="35">
        <f>Main!L48*Mask!N$7</f>
        <v>0</v>
      </c>
      <c r="Z53" s="35">
        <f>Main!M48*Mask!O$7</f>
        <v>0</v>
      </c>
      <c r="AA53" s="35">
        <f>Main!N48*Mask!P$7</f>
        <v>0</v>
      </c>
      <c r="AB53" s="35">
        <f>Main!O48*Mask!Q$7</f>
        <v>0</v>
      </c>
      <c r="AC53" s="35">
        <f>Main!P48*Mask!R$7</f>
        <v>0</v>
      </c>
      <c r="AD53" s="35">
        <f>Main!Q48*Mask!S$7</f>
        <v>0</v>
      </c>
      <c r="AE53" s="35">
        <f>Main!R48*Mask!T$7</f>
        <v>0</v>
      </c>
      <c r="AF53" s="35">
        <f>Main!S48*Mask!U$7</f>
        <v>0</v>
      </c>
      <c r="AG53" s="35">
        <f>Main!T48*Mask!V$7</f>
        <v>0</v>
      </c>
      <c r="AH53" s="35">
        <f>Main!U48*Mask!W$7</f>
        <v>0</v>
      </c>
      <c r="AI53" s="35">
        <f>Main!V48*Mask!X$7</f>
        <v>0</v>
      </c>
      <c r="AJ53" s="35">
        <f>Main!W48*Mask!Y$7</f>
        <v>0</v>
      </c>
      <c r="AK53" s="35">
        <f>Main!X48*Mask!Z$7</f>
        <v>0</v>
      </c>
      <c r="AL53" s="35">
        <f>Main!Y48*Mask!AA$7</f>
        <v>0</v>
      </c>
      <c r="AM53" s="35">
        <f>Main!Z48*Mask!AB$7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6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32</v>
      </c>
      <c r="Q54" s="138">
        <f ca="1">IF(Main!$AY49&lt;&gt;"#",$P54-Main!$AY49,"#")</f>
        <v>-12</v>
      </c>
      <c r="R54" s="35">
        <f>Main!E49*Mask!G$7</f>
        <v>0</v>
      </c>
      <c r="S54" s="35">
        <f>Main!F49*Mask!H$7</f>
        <v>0</v>
      </c>
      <c r="T54" s="35">
        <f>Main!G49*Mask!I$7</f>
        <v>0</v>
      </c>
      <c r="U54" s="35">
        <f>Main!H49*Mask!J$7</f>
        <v>0</v>
      </c>
      <c r="V54" s="35">
        <f>Main!I49*Mask!K$7</f>
        <v>0</v>
      </c>
      <c r="W54" s="35">
        <f>Main!J49*Mask!L$7</f>
        <v>0</v>
      </c>
      <c r="X54" s="35">
        <f>Main!K49*Mask!M$7</f>
        <v>0</v>
      </c>
      <c r="Y54" s="35">
        <f>Main!L49*Mask!N$7</f>
        <v>0</v>
      </c>
      <c r="Z54" s="35">
        <f>Main!M49*Mask!O$7</f>
        <v>0</v>
      </c>
      <c r="AA54" s="35">
        <f>Main!N49*Mask!P$7</f>
        <v>0</v>
      </c>
      <c r="AB54" s="35">
        <f>Main!O49*Mask!Q$7</f>
        <v>0</v>
      </c>
      <c r="AC54" s="35">
        <f>Main!P49*Mask!R$7</f>
        <v>0</v>
      </c>
      <c r="AD54" s="35">
        <f>Main!Q49*Mask!S$7</f>
        <v>0</v>
      </c>
      <c r="AE54" s="35">
        <f>Main!R49*Mask!T$7</f>
        <v>0</v>
      </c>
      <c r="AF54" s="35">
        <f>Main!S49*Mask!U$7</f>
        <v>0</v>
      </c>
      <c r="AG54" s="35">
        <f>Main!T49*Mask!V$7</f>
        <v>0</v>
      </c>
      <c r="AH54" s="35">
        <f>Main!U49*Mask!W$7</f>
        <v>0</v>
      </c>
      <c r="AI54" s="35">
        <f>Main!V49*Mask!X$7</f>
        <v>0</v>
      </c>
      <c r="AJ54" s="35">
        <f>Main!W49*Mask!Y$7</f>
        <v>0</v>
      </c>
      <c r="AK54" s="35">
        <f>Main!X49*Mask!Z$7</f>
        <v>0</v>
      </c>
      <c r="AL54" s="35">
        <f>Main!Y49*Mask!AA$7</f>
        <v>0</v>
      </c>
      <c r="AM54" s="35">
        <f>Main!Z49*Mask!AB$7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6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30</v>
      </c>
      <c r="Q55" s="138">
        <f ca="1">IF(Main!$AY50&lt;&gt;"#",$P55-Main!$AY50,"#")</f>
        <v>-15</v>
      </c>
      <c r="R55" s="35">
        <f>Main!E50*Mask!G$7</f>
        <v>0</v>
      </c>
      <c r="S55" s="35">
        <f>Main!F50*Mask!H$7</f>
        <v>0</v>
      </c>
      <c r="T55" s="35">
        <f>Main!G50*Mask!I$7</f>
        <v>0</v>
      </c>
      <c r="U55" s="35">
        <f>Main!H50*Mask!J$7</f>
        <v>0</v>
      </c>
      <c r="V55" s="35">
        <f>Main!I50*Mask!K$7</f>
        <v>0</v>
      </c>
      <c r="W55" s="35">
        <f>Main!J50*Mask!L$7</f>
        <v>0</v>
      </c>
      <c r="X55" s="35">
        <f>Main!K50*Mask!M$7</f>
        <v>0</v>
      </c>
      <c r="Y55" s="35">
        <f>Main!L50*Mask!N$7</f>
        <v>0</v>
      </c>
      <c r="Z55" s="35">
        <f>Main!M50*Mask!O$7</f>
        <v>0</v>
      </c>
      <c r="AA55" s="35">
        <f>Main!N50*Mask!P$7</f>
        <v>0</v>
      </c>
      <c r="AB55" s="35">
        <f>Main!O50*Mask!Q$7</f>
        <v>0</v>
      </c>
      <c r="AC55" s="35">
        <f>Main!P50*Mask!R$7</f>
        <v>0</v>
      </c>
      <c r="AD55" s="35">
        <f>Main!Q50*Mask!S$7</f>
        <v>0</v>
      </c>
      <c r="AE55" s="35">
        <f>Main!R50*Mask!T$7</f>
        <v>0</v>
      </c>
      <c r="AF55" s="35">
        <f>Main!S50*Mask!U$7</f>
        <v>0</v>
      </c>
      <c r="AG55" s="35">
        <f>Main!T50*Mask!V$7</f>
        <v>0</v>
      </c>
      <c r="AH55" s="35">
        <f>Main!U50*Mask!W$7</f>
        <v>0</v>
      </c>
      <c r="AI55" s="35">
        <f>Main!V50*Mask!X$7</f>
        <v>0</v>
      </c>
      <c r="AJ55" s="35">
        <f>Main!W50*Mask!Y$7</f>
        <v>0</v>
      </c>
      <c r="AK55" s="35">
        <f>Main!X50*Mask!Z$7</f>
        <v>0</v>
      </c>
      <c r="AL55" s="35">
        <f>Main!Y50*Mask!AA$7</f>
        <v>0</v>
      </c>
      <c r="AM55" s="35">
        <f>Main!Z50*Mask!AB$7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6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30</v>
      </c>
      <c r="Q56" s="138">
        <f ca="1">IF(Main!$AY51&lt;&gt;"#",$P56-Main!$AY51,"#")</f>
        <v>-15</v>
      </c>
      <c r="R56" s="35">
        <f>Main!E51*Mask!G$7</f>
        <v>0</v>
      </c>
      <c r="S56" s="35">
        <f>Main!F51*Mask!H$7</f>
        <v>0</v>
      </c>
      <c r="T56" s="35">
        <f>Main!G51*Mask!I$7</f>
        <v>0</v>
      </c>
      <c r="U56" s="35">
        <f>Main!H51*Mask!J$7</f>
        <v>0</v>
      </c>
      <c r="V56" s="35">
        <f>Main!I51*Mask!K$7</f>
        <v>0</v>
      </c>
      <c r="W56" s="35">
        <f>Main!J51*Mask!L$7</f>
        <v>0</v>
      </c>
      <c r="X56" s="35">
        <f>Main!K51*Mask!M$7</f>
        <v>0</v>
      </c>
      <c r="Y56" s="35">
        <f>Main!L51*Mask!N$7</f>
        <v>0</v>
      </c>
      <c r="Z56" s="35">
        <f>Main!M51*Mask!O$7</f>
        <v>0</v>
      </c>
      <c r="AA56" s="35">
        <f>Main!N51*Mask!P$7</f>
        <v>0</v>
      </c>
      <c r="AB56" s="35">
        <f>Main!O51*Mask!Q$7</f>
        <v>0</v>
      </c>
      <c r="AC56" s="35">
        <f>Main!P51*Mask!R$7</f>
        <v>0</v>
      </c>
      <c r="AD56" s="35">
        <f>Main!Q51*Mask!S$7</f>
        <v>0</v>
      </c>
      <c r="AE56" s="35">
        <f>Main!R51*Mask!T$7</f>
        <v>0</v>
      </c>
      <c r="AF56" s="35">
        <f>Main!S51*Mask!U$7</f>
        <v>0</v>
      </c>
      <c r="AG56" s="35">
        <f>Main!T51*Mask!V$7</f>
        <v>0</v>
      </c>
      <c r="AH56" s="35">
        <f>Main!U51*Mask!W$7</f>
        <v>0</v>
      </c>
      <c r="AI56" s="35">
        <f>Main!V51*Mask!X$7</f>
        <v>0</v>
      </c>
      <c r="AJ56" s="35">
        <f>Main!W51*Mask!Y$7</f>
        <v>0</v>
      </c>
      <c r="AK56" s="35">
        <f>Main!X51*Mask!Z$7</f>
        <v>0</v>
      </c>
      <c r="AL56" s="35">
        <f>Main!Y51*Mask!AA$7</f>
        <v>0</v>
      </c>
      <c r="AM56" s="35">
        <f>Main!Z51*Mask!AB$7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6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101.00789208487764</v>
      </c>
      <c r="P57" s="138">
        <f t="shared" si="5"/>
        <v>11</v>
      </c>
      <c r="Q57" s="138" t="str">
        <f ca="1">IF(Main!$AY52&lt;&gt;"#",$P57-Main!$AY52,"#")</f>
        <v>#</v>
      </c>
      <c r="R57" s="35">
        <f>Main!E52*Mask!G$7</f>
        <v>0</v>
      </c>
      <c r="S57" s="35">
        <f>Main!F52*Mask!H$7</f>
        <v>0</v>
      </c>
      <c r="T57" s="35">
        <f>Main!G52*Mask!I$7</f>
        <v>0</v>
      </c>
      <c r="U57" s="35">
        <f>Main!H52*Mask!J$7</f>
        <v>0</v>
      </c>
      <c r="V57" s="35">
        <f>Main!I52*Mask!K$7</f>
        <v>0</v>
      </c>
      <c r="W57" s="35">
        <f>Main!J52*Mask!L$7</f>
        <v>0</v>
      </c>
      <c r="X57" s="35">
        <f>Main!K52*Mask!M$7</f>
        <v>0</v>
      </c>
      <c r="Y57" s="35">
        <f>Main!L52*Mask!N$7</f>
        <v>101.00789208487764</v>
      </c>
      <c r="Z57" s="35">
        <f>Main!M52*Mask!O$7</f>
        <v>0</v>
      </c>
      <c r="AA57" s="35">
        <f>Main!N52*Mask!P$7</f>
        <v>0</v>
      </c>
      <c r="AB57" s="35">
        <f>Main!O52*Mask!Q$7</f>
        <v>0</v>
      </c>
      <c r="AC57" s="35">
        <f>Main!P52*Mask!R$7</f>
        <v>0</v>
      </c>
      <c r="AD57" s="35">
        <f>Main!Q52*Mask!S$7</f>
        <v>0</v>
      </c>
      <c r="AE57" s="35">
        <f>Main!R52*Mask!T$7</f>
        <v>0</v>
      </c>
      <c r="AF57" s="35">
        <f>Main!S52*Mask!U$7</f>
        <v>0</v>
      </c>
      <c r="AG57" s="35">
        <f>Main!T52*Mask!V$7</f>
        <v>0</v>
      </c>
      <c r="AH57" s="35">
        <f>Main!U52*Mask!W$7</f>
        <v>0</v>
      </c>
      <c r="AI57" s="35">
        <f>Main!V52*Mask!X$7</f>
        <v>0</v>
      </c>
      <c r="AJ57" s="35">
        <f>Main!W52*Mask!Y$7</f>
        <v>0</v>
      </c>
      <c r="AK57" s="35">
        <f>Main!X52*Mask!Z$7</f>
        <v>0</v>
      </c>
      <c r="AL57" s="35">
        <f>Main!Y52*Mask!AA$7</f>
        <v>0</v>
      </c>
      <c r="AM57" s="35">
        <f>Main!Z52*Mask!AB$7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6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86.315835054349975</v>
      </c>
      <c r="P58" s="138">
        <f t="shared" si="5"/>
        <v>15</v>
      </c>
      <c r="Q58" s="138" t="str">
        <f ca="1">IF(Main!$AY53&lt;&gt;"#",$P58-Main!$AY53,"#")</f>
        <v>#</v>
      </c>
      <c r="R58" s="35">
        <f>Main!E53*Mask!G$7</f>
        <v>0</v>
      </c>
      <c r="S58" s="35">
        <f>Main!F53*Mask!H$7</f>
        <v>0</v>
      </c>
      <c r="T58" s="35">
        <f>Main!G53*Mask!I$7</f>
        <v>0</v>
      </c>
      <c r="U58" s="35">
        <f>Main!H53*Mask!J$7</f>
        <v>0</v>
      </c>
      <c r="V58" s="35">
        <f>Main!I53*Mask!K$7</f>
        <v>0</v>
      </c>
      <c r="W58" s="35">
        <f>Main!J53*Mask!L$7</f>
        <v>0</v>
      </c>
      <c r="X58" s="35">
        <f>Main!K53*Mask!M$7</f>
        <v>0</v>
      </c>
      <c r="Y58" s="35">
        <f>Main!L53*Mask!N$7</f>
        <v>86.315835054349975</v>
      </c>
      <c r="Z58" s="35">
        <f>Main!M53*Mask!O$7</f>
        <v>0</v>
      </c>
      <c r="AA58" s="35">
        <f>Main!N53*Mask!P$7</f>
        <v>0</v>
      </c>
      <c r="AB58" s="35">
        <f>Main!O53*Mask!Q$7</f>
        <v>0</v>
      </c>
      <c r="AC58" s="35">
        <f>Main!P53*Mask!R$7</f>
        <v>0</v>
      </c>
      <c r="AD58" s="35">
        <f>Main!Q53*Mask!S$7</f>
        <v>0</v>
      </c>
      <c r="AE58" s="35">
        <f>Main!R53*Mask!T$7</f>
        <v>0</v>
      </c>
      <c r="AF58" s="35">
        <f>Main!S53*Mask!U$7</f>
        <v>0</v>
      </c>
      <c r="AG58" s="35">
        <f>Main!T53*Mask!V$7</f>
        <v>0</v>
      </c>
      <c r="AH58" s="35">
        <f>Main!U53*Mask!W$7</f>
        <v>0</v>
      </c>
      <c r="AI58" s="35">
        <f>Main!V53*Mask!X$7</f>
        <v>0</v>
      </c>
      <c r="AJ58" s="35">
        <f>Main!W53*Mask!Y$7</f>
        <v>0</v>
      </c>
      <c r="AK58" s="35">
        <f>Main!X53*Mask!Z$7</f>
        <v>0</v>
      </c>
      <c r="AL58" s="35">
        <f>Main!Y53*Mask!AA$7</f>
        <v>0</v>
      </c>
      <c r="AM58" s="35">
        <f>Main!Z53*Mask!AB$7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6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62.441242379742533</v>
      </c>
      <c r="P59" s="138">
        <f t="shared" si="5"/>
        <v>19</v>
      </c>
      <c r="Q59" s="138" t="str">
        <f ca="1">IF(Main!$AY54&lt;&gt;"#",$P59-Main!$AY54,"#")</f>
        <v>#</v>
      </c>
      <c r="R59" s="35">
        <f>Main!E54*Mask!G$7</f>
        <v>0</v>
      </c>
      <c r="S59" s="35">
        <f>Main!F54*Mask!H$7</f>
        <v>0</v>
      </c>
      <c r="T59" s="35">
        <f>Main!G54*Mask!I$7</f>
        <v>0</v>
      </c>
      <c r="U59" s="35">
        <f>Main!H54*Mask!J$7</f>
        <v>0</v>
      </c>
      <c r="V59" s="35">
        <f>Main!I54*Mask!K$7</f>
        <v>0</v>
      </c>
      <c r="W59" s="35">
        <f>Main!J54*Mask!L$7</f>
        <v>0</v>
      </c>
      <c r="X59" s="35">
        <f>Main!K54*Mask!M$7</f>
        <v>0</v>
      </c>
      <c r="Y59" s="35">
        <f>Main!L54*Mask!N$7</f>
        <v>62.441242379742533</v>
      </c>
      <c r="Z59" s="35">
        <f>Main!M54*Mask!O$7</f>
        <v>0</v>
      </c>
      <c r="AA59" s="35">
        <f>Main!N54*Mask!P$7</f>
        <v>0</v>
      </c>
      <c r="AB59" s="35">
        <f>Main!O54*Mask!Q$7</f>
        <v>0</v>
      </c>
      <c r="AC59" s="35">
        <f>Main!P54*Mask!R$7</f>
        <v>0</v>
      </c>
      <c r="AD59" s="35">
        <f>Main!Q54*Mask!S$7</f>
        <v>0</v>
      </c>
      <c r="AE59" s="35">
        <f>Main!R54*Mask!T$7</f>
        <v>0</v>
      </c>
      <c r="AF59" s="35">
        <f>Main!S54*Mask!U$7</f>
        <v>0</v>
      </c>
      <c r="AG59" s="35">
        <f>Main!T54*Mask!V$7</f>
        <v>0</v>
      </c>
      <c r="AH59" s="35">
        <f>Main!U54*Mask!W$7</f>
        <v>0</v>
      </c>
      <c r="AI59" s="35">
        <f>Main!V54*Mask!X$7</f>
        <v>0</v>
      </c>
      <c r="AJ59" s="35">
        <f>Main!W54*Mask!Y$7</f>
        <v>0</v>
      </c>
      <c r="AK59" s="35">
        <f>Main!X54*Mask!Z$7</f>
        <v>0</v>
      </c>
      <c r="AL59" s="35">
        <f>Main!Y54*Mask!AA$7</f>
        <v>0</v>
      </c>
      <c r="AM59" s="35">
        <f>Main!Z54*Mask!AB$7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6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129.40008708019471</v>
      </c>
      <c r="P60" s="138">
        <f t="shared" si="5"/>
        <v>8</v>
      </c>
      <c r="Q60" s="138" t="str">
        <f ca="1">IF(Main!$AY55&lt;&gt;"#",$P60-Main!$AY55,"#")</f>
        <v>#</v>
      </c>
      <c r="R60" s="35">
        <f>Main!E55*Mask!G$7</f>
        <v>0</v>
      </c>
      <c r="S60" s="35">
        <f>Main!F55*Mask!H$7</f>
        <v>0</v>
      </c>
      <c r="T60" s="35">
        <f>Main!G55*Mask!I$7</f>
        <v>0</v>
      </c>
      <c r="U60" s="35">
        <f>Main!H55*Mask!J$7</f>
        <v>0</v>
      </c>
      <c r="V60" s="35">
        <f>Main!I55*Mask!K$7</f>
        <v>0</v>
      </c>
      <c r="W60" s="35">
        <f>Main!J55*Mask!L$7</f>
        <v>0</v>
      </c>
      <c r="X60" s="35">
        <f>Main!K55*Mask!M$7</f>
        <v>88.99693024624365</v>
      </c>
      <c r="Y60" s="35">
        <f>Main!L55*Mask!N$7</f>
        <v>40.403156833951059</v>
      </c>
      <c r="Z60" s="35">
        <f>Main!M55*Mask!O$7</f>
        <v>0</v>
      </c>
      <c r="AA60" s="35">
        <f>Main!N55*Mask!P$7</f>
        <v>0</v>
      </c>
      <c r="AB60" s="35">
        <f>Main!O55*Mask!Q$7</f>
        <v>0</v>
      </c>
      <c r="AC60" s="35">
        <f>Main!P55*Mask!R$7</f>
        <v>0</v>
      </c>
      <c r="AD60" s="35">
        <f>Main!Q55*Mask!S$7</f>
        <v>0</v>
      </c>
      <c r="AE60" s="35">
        <f>Main!R55*Mask!T$7</f>
        <v>0</v>
      </c>
      <c r="AF60" s="35">
        <f>Main!S55*Mask!U$7</f>
        <v>0</v>
      </c>
      <c r="AG60" s="35">
        <f>Main!T55*Mask!V$7</f>
        <v>0</v>
      </c>
      <c r="AH60" s="35">
        <f>Main!U55*Mask!W$7</f>
        <v>0</v>
      </c>
      <c r="AI60" s="35">
        <f>Main!V55*Mask!X$7</f>
        <v>0</v>
      </c>
      <c r="AJ60" s="35">
        <f>Main!W55*Mask!Y$7</f>
        <v>0</v>
      </c>
      <c r="AK60" s="35">
        <f>Main!X55*Mask!Z$7</f>
        <v>0</v>
      </c>
      <c r="AL60" s="35">
        <f>Main!Y55*Mask!AA$7</f>
        <v>0</v>
      </c>
      <c r="AM60" s="35">
        <f>Main!Z55*Mask!AB$7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22.5</v>
      </c>
      <c r="P61" s="138">
        <f t="shared" si="5"/>
        <v>28</v>
      </c>
      <c r="Q61" s="138" t="str">
        <f ca="1">IF(Main!$AY56&lt;&gt;"#",$P61-Main!$AY56,"#")</f>
        <v>#</v>
      </c>
      <c r="R61" s="35">
        <f>Main!E56*Mask!G$7</f>
        <v>0</v>
      </c>
      <c r="S61" s="35">
        <f>Main!F56*Mask!H$7</f>
        <v>0</v>
      </c>
      <c r="T61" s="35">
        <f>Main!G56*Mask!I$7</f>
        <v>0</v>
      </c>
      <c r="U61" s="35">
        <f>Main!H56*Mask!J$7</f>
        <v>0</v>
      </c>
      <c r="V61" s="35">
        <f>Main!I56*Mask!K$7</f>
        <v>0</v>
      </c>
      <c r="W61" s="35">
        <f>Main!J56*Mask!L$7</f>
        <v>22.5</v>
      </c>
      <c r="X61" s="35">
        <f>Main!K56*Mask!M$7</f>
        <v>0</v>
      </c>
      <c r="Y61" s="35">
        <f>Main!L56*Mask!N$7</f>
        <v>0</v>
      </c>
      <c r="Z61" s="35">
        <f>Main!M56*Mask!O$7</f>
        <v>0</v>
      </c>
      <c r="AA61" s="35">
        <f>Main!N56*Mask!P$7</f>
        <v>0</v>
      </c>
      <c r="AB61" s="35">
        <f>Main!O56*Mask!Q$7</f>
        <v>0</v>
      </c>
      <c r="AC61" s="35">
        <f>Main!P56*Mask!R$7</f>
        <v>0</v>
      </c>
      <c r="AD61" s="35">
        <f>Main!Q56*Mask!S$7</f>
        <v>0</v>
      </c>
      <c r="AE61" s="35">
        <f>Main!R56*Mask!T$7</f>
        <v>0</v>
      </c>
      <c r="AF61" s="35">
        <f>Main!S56*Mask!U$7</f>
        <v>0</v>
      </c>
      <c r="AG61" s="35">
        <f>Main!T56*Mask!V$7</f>
        <v>0</v>
      </c>
      <c r="AH61" s="35">
        <f>Main!U56*Mask!W$7</f>
        <v>0</v>
      </c>
      <c r="AI61" s="35">
        <f>Main!V56*Mask!X$7</f>
        <v>0</v>
      </c>
      <c r="AJ61" s="35">
        <f>Main!W56*Mask!Y$7</f>
        <v>0</v>
      </c>
      <c r="AK61" s="35">
        <f>Main!X56*Mask!Z$7</f>
        <v>0</v>
      </c>
      <c r="AL61" s="35">
        <f>Main!Y56*Mask!AA$7</f>
        <v>0</v>
      </c>
      <c r="AM61" s="35">
        <f>Main!Z56*Mask!AB$7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32</v>
      </c>
      <c r="Q62" s="138" t="str">
        <f ca="1">IF(Main!$AY57&lt;&gt;"#",$P62-Main!$AY57,"#")</f>
        <v>#</v>
      </c>
      <c r="R62" s="35">
        <f>Main!E57*Mask!G$7</f>
        <v>0</v>
      </c>
      <c r="S62" s="35">
        <f>Main!F57*Mask!H$7</f>
        <v>0</v>
      </c>
      <c r="T62" s="35">
        <f>Main!G57*Mask!I$7</f>
        <v>0</v>
      </c>
      <c r="U62" s="35">
        <f>Main!H57*Mask!J$7</f>
        <v>0</v>
      </c>
      <c r="V62" s="35">
        <f>Main!I57*Mask!K$7</f>
        <v>0</v>
      </c>
      <c r="W62" s="35">
        <f>Main!J57*Mask!L$7</f>
        <v>0</v>
      </c>
      <c r="X62" s="35">
        <f>Main!K57*Mask!M$7</f>
        <v>0</v>
      </c>
      <c r="Y62" s="35">
        <f>Main!L57*Mask!N$7</f>
        <v>0</v>
      </c>
      <c r="Z62" s="35">
        <f>Main!M57*Mask!O$7</f>
        <v>0</v>
      </c>
      <c r="AA62" s="35">
        <f>Main!N57*Mask!P$7</f>
        <v>0</v>
      </c>
      <c r="AB62" s="35">
        <f>Main!O57*Mask!Q$7</f>
        <v>0</v>
      </c>
      <c r="AC62" s="35">
        <f>Main!P57*Mask!R$7</f>
        <v>0</v>
      </c>
      <c r="AD62" s="35">
        <f>Main!Q57*Mask!S$7</f>
        <v>0</v>
      </c>
      <c r="AE62" s="35">
        <f>Main!R57*Mask!T$7</f>
        <v>0</v>
      </c>
      <c r="AF62" s="35">
        <f>Main!S57*Mask!U$7</f>
        <v>0</v>
      </c>
      <c r="AG62" s="35">
        <f>Main!T57*Mask!V$7</f>
        <v>0</v>
      </c>
      <c r="AH62" s="35">
        <f>Main!U57*Mask!W$7</f>
        <v>0</v>
      </c>
      <c r="AI62" s="35">
        <f>Main!V57*Mask!X$7</f>
        <v>0</v>
      </c>
      <c r="AJ62" s="35">
        <f>Main!W57*Mask!Y$7</f>
        <v>0</v>
      </c>
      <c r="AK62" s="35">
        <f>Main!X57*Mask!Z$7</f>
        <v>0</v>
      </c>
      <c r="AL62" s="35">
        <f>Main!Y57*Mask!AA$7</f>
        <v>0</v>
      </c>
      <c r="AM62" s="35">
        <f>Main!Z57*Mask!AB$7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32</v>
      </c>
      <c r="Q63" s="138" t="str">
        <f ca="1">IF(Main!$AY58&lt;&gt;"#",$P63-Main!$AY58,"#")</f>
        <v>#</v>
      </c>
      <c r="R63" s="35">
        <f>Main!E58*Mask!G$7</f>
        <v>0</v>
      </c>
      <c r="S63" s="35">
        <f>Main!F58*Mask!H$7</f>
        <v>0</v>
      </c>
      <c r="T63" s="35">
        <f>Main!G58*Mask!I$7</f>
        <v>0</v>
      </c>
      <c r="U63" s="35">
        <f>Main!H58*Mask!J$7</f>
        <v>0</v>
      </c>
      <c r="V63" s="35">
        <f>Main!I58*Mask!K$7</f>
        <v>0</v>
      </c>
      <c r="W63" s="35">
        <f>Main!J58*Mask!L$7</f>
        <v>0</v>
      </c>
      <c r="X63" s="35">
        <f>Main!K58*Mask!M$7</f>
        <v>0</v>
      </c>
      <c r="Y63" s="35">
        <f>Main!L58*Mask!N$7</f>
        <v>0</v>
      </c>
      <c r="Z63" s="35">
        <f>Main!M58*Mask!O$7</f>
        <v>0</v>
      </c>
      <c r="AA63" s="35">
        <f>Main!N58*Mask!P$7</f>
        <v>0</v>
      </c>
      <c r="AB63" s="35">
        <f>Main!O58*Mask!Q$7</f>
        <v>0</v>
      </c>
      <c r="AC63" s="35">
        <f>Main!P58*Mask!R$7</f>
        <v>0</v>
      </c>
      <c r="AD63" s="35">
        <f>Main!Q58*Mask!S$7</f>
        <v>0</v>
      </c>
      <c r="AE63" s="35">
        <f>Main!R58*Mask!T$7</f>
        <v>0</v>
      </c>
      <c r="AF63" s="35">
        <f>Main!S58*Mask!U$7</f>
        <v>0</v>
      </c>
      <c r="AG63" s="35">
        <f>Main!T58*Mask!V$7</f>
        <v>0</v>
      </c>
      <c r="AH63" s="35">
        <f>Main!U58*Mask!W$7</f>
        <v>0</v>
      </c>
      <c r="AI63" s="35">
        <f>Main!V58*Mask!X$7</f>
        <v>0</v>
      </c>
      <c r="AJ63" s="35">
        <f>Main!W58*Mask!Y$7</f>
        <v>0</v>
      </c>
      <c r="AK63" s="35">
        <f>Main!X58*Mask!Z$7</f>
        <v>0</v>
      </c>
      <c r="AL63" s="35">
        <f>Main!Y58*Mask!AA$7</f>
        <v>0</v>
      </c>
      <c r="AM63" s="35">
        <f>Main!Z58*Mask!AB$7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32</v>
      </c>
      <c r="Q64" s="138" t="str">
        <f ca="1">IF(Main!$AY59&lt;&gt;"#",$P64-Main!$AY59,"#")</f>
        <v>#</v>
      </c>
      <c r="R64" s="35">
        <f>Main!E59*Mask!G$7</f>
        <v>0</v>
      </c>
      <c r="S64" s="35">
        <f>Main!F59*Mask!H$7</f>
        <v>0</v>
      </c>
      <c r="T64" s="35">
        <f>Main!G59*Mask!I$7</f>
        <v>0</v>
      </c>
      <c r="U64" s="35">
        <f>Main!H59*Mask!J$7</f>
        <v>0</v>
      </c>
      <c r="V64" s="35">
        <f>Main!I59*Mask!K$7</f>
        <v>0</v>
      </c>
      <c r="W64" s="35">
        <f>Main!J59*Mask!L$7</f>
        <v>0</v>
      </c>
      <c r="X64" s="35">
        <f>Main!K59*Mask!M$7</f>
        <v>0</v>
      </c>
      <c r="Y64" s="35">
        <f>Main!L59*Mask!N$7</f>
        <v>0</v>
      </c>
      <c r="Z64" s="35">
        <f>Main!M59*Mask!O$7</f>
        <v>0</v>
      </c>
      <c r="AA64" s="35">
        <f>Main!N59*Mask!P$7</f>
        <v>0</v>
      </c>
      <c r="AB64" s="35">
        <f>Main!O59*Mask!Q$7</f>
        <v>0</v>
      </c>
      <c r="AC64" s="35">
        <f>Main!P59*Mask!R$7</f>
        <v>0</v>
      </c>
      <c r="AD64" s="35">
        <f>Main!Q59*Mask!S$7</f>
        <v>0</v>
      </c>
      <c r="AE64" s="35">
        <f>Main!R59*Mask!T$7</f>
        <v>0</v>
      </c>
      <c r="AF64" s="35">
        <f>Main!S59*Mask!U$7</f>
        <v>0</v>
      </c>
      <c r="AG64" s="35">
        <f>Main!T59*Mask!V$7</f>
        <v>0</v>
      </c>
      <c r="AH64" s="35">
        <f>Main!U59*Mask!W$7</f>
        <v>0</v>
      </c>
      <c r="AI64" s="35">
        <f>Main!V59*Mask!X$7</f>
        <v>0</v>
      </c>
      <c r="AJ64" s="35">
        <f>Main!W59*Mask!Y$7</f>
        <v>0</v>
      </c>
      <c r="AK64" s="35">
        <f>Main!X59*Mask!Z$7</f>
        <v>0</v>
      </c>
      <c r="AL64" s="35">
        <f>Main!Y59*Mask!AA$7</f>
        <v>0</v>
      </c>
      <c r="AM64" s="35">
        <f>Main!Z59*Mask!AB$7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32</v>
      </c>
      <c r="Q65" s="138" t="str">
        <f ca="1">IF(Main!$AY60&lt;&gt;"#",$P65-Main!$AY60,"#")</f>
        <v>#</v>
      </c>
      <c r="R65" s="35">
        <f>Main!E60*Mask!G$7</f>
        <v>0</v>
      </c>
      <c r="S65" s="35">
        <f>Main!F60*Mask!H$7</f>
        <v>0</v>
      </c>
      <c r="T65" s="35">
        <f>Main!G60*Mask!I$7</f>
        <v>0</v>
      </c>
      <c r="U65" s="35">
        <f>Main!H60*Mask!J$7</f>
        <v>0</v>
      </c>
      <c r="V65" s="35">
        <f>Main!I60*Mask!K$7</f>
        <v>0</v>
      </c>
      <c r="W65" s="35">
        <f>Main!J60*Mask!L$7</f>
        <v>0</v>
      </c>
      <c r="X65" s="35">
        <f>Main!K60*Mask!M$7</f>
        <v>0</v>
      </c>
      <c r="Y65" s="35">
        <f>Main!L60*Mask!N$7</f>
        <v>0</v>
      </c>
      <c r="Z65" s="35">
        <f>Main!M60*Mask!O$7</f>
        <v>0</v>
      </c>
      <c r="AA65" s="35">
        <f>Main!N60*Mask!P$7</f>
        <v>0</v>
      </c>
      <c r="AB65" s="35">
        <f>Main!O60*Mask!Q$7</f>
        <v>0</v>
      </c>
      <c r="AC65" s="35">
        <f>Main!P60*Mask!R$7</f>
        <v>0</v>
      </c>
      <c r="AD65" s="35">
        <f>Main!Q60*Mask!S$7</f>
        <v>0</v>
      </c>
      <c r="AE65" s="35">
        <f>Main!R60*Mask!T$7</f>
        <v>0</v>
      </c>
      <c r="AF65" s="35">
        <f>Main!S60*Mask!U$7</f>
        <v>0</v>
      </c>
      <c r="AG65" s="35">
        <f>Main!T60*Mask!V$7</f>
        <v>0</v>
      </c>
      <c r="AH65" s="35">
        <f>Main!U60*Mask!W$7</f>
        <v>0</v>
      </c>
      <c r="AI65" s="35">
        <f>Main!V60*Mask!X$7</f>
        <v>0</v>
      </c>
      <c r="AJ65" s="35">
        <f>Main!W60*Mask!Y$7</f>
        <v>0</v>
      </c>
      <c r="AK65" s="35">
        <f>Main!X60*Mask!Z$7</f>
        <v>0</v>
      </c>
      <c r="AL65" s="35">
        <f>Main!Y60*Mask!AA$7</f>
        <v>0</v>
      </c>
      <c r="AM65" s="35">
        <f>Main!Z60*Mask!AB$7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32</v>
      </c>
      <c r="Q66" s="138" t="str">
        <f ca="1">IF(Main!$AY61&lt;&gt;"#",$P66-Main!$AY61,"#")</f>
        <v>#</v>
      </c>
      <c r="R66" s="35">
        <f>Main!E61*Mask!G$7</f>
        <v>0</v>
      </c>
      <c r="S66" s="35">
        <f>Main!F61*Mask!H$7</f>
        <v>0</v>
      </c>
      <c r="T66" s="35">
        <f>Main!G61*Mask!I$7</f>
        <v>0</v>
      </c>
      <c r="U66" s="35">
        <f>Main!H61*Mask!J$7</f>
        <v>0</v>
      </c>
      <c r="V66" s="35">
        <f>Main!I61*Mask!K$7</f>
        <v>0</v>
      </c>
      <c r="W66" s="35">
        <f>Main!J61*Mask!L$7</f>
        <v>0</v>
      </c>
      <c r="X66" s="35">
        <f>Main!K61*Mask!M$7</f>
        <v>0</v>
      </c>
      <c r="Y66" s="35">
        <f>Main!L61*Mask!N$7</f>
        <v>0</v>
      </c>
      <c r="Z66" s="35">
        <f>Main!M61*Mask!O$7</f>
        <v>0</v>
      </c>
      <c r="AA66" s="35">
        <f>Main!N61*Mask!P$7</f>
        <v>0</v>
      </c>
      <c r="AB66" s="35">
        <f>Main!O61*Mask!Q$7</f>
        <v>0</v>
      </c>
      <c r="AC66" s="35">
        <f>Main!P61*Mask!R$7</f>
        <v>0</v>
      </c>
      <c r="AD66" s="35">
        <f>Main!Q61*Mask!S$7</f>
        <v>0</v>
      </c>
      <c r="AE66" s="35">
        <f>Main!R61*Mask!T$7</f>
        <v>0</v>
      </c>
      <c r="AF66" s="35">
        <f>Main!S61*Mask!U$7</f>
        <v>0</v>
      </c>
      <c r="AG66" s="35">
        <f>Main!T61*Mask!V$7</f>
        <v>0</v>
      </c>
      <c r="AH66" s="35">
        <f>Main!U61*Mask!W$7</f>
        <v>0</v>
      </c>
      <c r="AI66" s="35">
        <f>Main!V61*Mask!X$7</f>
        <v>0</v>
      </c>
      <c r="AJ66" s="35">
        <f>Main!W61*Mask!Y$7</f>
        <v>0</v>
      </c>
      <c r="AK66" s="35">
        <f>Main!X61*Mask!Z$7</f>
        <v>0</v>
      </c>
      <c r="AL66" s="35">
        <f>Main!Y61*Mask!AA$7</f>
        <v>0</v>
      </c>
      <c r="AM66" s="35">
        <f>Main!Z61*Mask!AB$7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32</v>
      </c>
      <c r="Q67" s="138" t="str">
        <f ca="1">IF(Main!$AY62&lt;&gt;"#",$P67-Main!$AY62,"#")</f>
        <v>#</v>
      </c>
      <c r="R67" s="35">
        <f>Main!E62*Mask!G$7</f>
        <v>0</v>
      </c>
      <c r="S67" s="35">
        <f>Main!F62*Mask!H$7</f>
        <v>0</v>
      </c>
      <c r="T67" s="35">
        <f>Main!G62*Mask!I$7</f>
        <v>0</v>
      </c>
      <c r="U67" s="35">
        <f>Main!H62*Mask!J$7</f>
        <v>0</v>
      </c>
      <c r="V67" s="35">
        <f>Main!I62*Mask!K$7</f>
        <v>0</v>
      </c>
      <c r="W67" s="35">
        <f>Main!J62*Mask!L$7</f>
        <v>0</v>
      </c>
      <c r="X67" s="35">
        <f>Main!K62*Mask!M$7</f>
        <v>0</v>
      </c>
      <c r="Y67" s="35">
        <f>Main!L62*Mask!N$7</f>
        <v>0</v>
      </c>
      <c r="Z67" s="35">
        <f>Main!M62*Mask!O$7</f>
        <v>0</v>
      </c>
      <c r="AA67" s="35">
        <f>Main!N62*Mask!P$7</f>
        <v>0</v>
      </c>
      <c r="AB67" s="35">
        <f>Main!O62*Mask!Q$7</f>
        <v>0</v>
      </c>
      <c r="AC67" s="35">
        <f>Main!P62*Mask!R$7</f>
        <v>0</v>
      </c>
      <c r="AD67" s="35">
        <f>Main!Q62*Mask!S$7</f>
        <v>0</v>
      </c>
      <c r="AE67" s="35">
        <f>Main!R62*Mask!T$7</f>
        <v>0</v>
      </c>
      <c r="AF67" s="35">
        <f>Main!S62*Mask!U$7</f>
        <v>0</v>
      </c>
      <c r="AG67" s="35">
        <f>Main!T62*Mask!V$7</f>
        <v>0</v>
      </c>
      <c r="AH67" s="35">
        <f>Main!U62*Mask!W$7</f>
        <v>0</v>
      </c>
      <c r="AI67" s="35">
        <f>Main!V62*Mask!X$7</f>
        <v>0</v>
      </c>
      <c r="AJ67" s="35">
        <f>Main!W62*Mask!Y$7</f>
        <v>0</v>
      </c>
      <c r="AK67" s="35">
        <f>Main!X62*Mask!Z$7</f>
        <v>0</v>
      </c>
      <c r="AL67" s="35">
        <f>Main!Y62*Mask!AA$7</f>
        <v>0</v>
      </c>
      <c r="AM67" s="35">
        <f>Main!Z62*Mask!AB$7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32</v>
      </c>
      <c r="Q68" s="138" t="str">
        <f ca="1">IF(Main!$AY63&lt;&gt;"#",$P68-Main!$AY63,"#")</f>
        <v>#</v>
      </c>
      <c r="R68" s="35">
        <f>Main!E63*Mask!G$7</f>
        <v>0</v>
      </c>
      <c r="S68" s="35">
        <f>Main!F63*Mask!H$7</f>
        <v>0</v>
      </c>
      <c r="T68" s="35">
        <f>Main!G63*Mask!I$7</f>
        <v>0</v>
      </c>
      <c r="U68" s="35">
        <f>Main!H63*Mask!J$7</f>
        <v>0</v>
      </c>
      <c r="V68" s="35">
        <f>Main!I63*Mask!K$7</f>
        <v>0</v>
      </c>
      <c r="W68" s="35">
        <f>Main!J63*Mask!L$7</f>
        <v>0</v>
      </c>
      <c r="X68" s="35">
        <f>Main!K63*Mask!M$7</f>
        <v>0</v>
      </c>
      <c r="Y68" s="35">
        <f>Main!L63*Mask!N$7</f>
        <v>0</v>
      </c>
      <c r="Z68" s="35">
        <f>Main!M63*Mask!O$7</f>
        <v>0</v>
      </c>
      <c r="AA68" s="35">
        <f>Main!N63*Mask!P$7</f>
        <v>0</v>
      </c>
      <c r="AB68" s="35">
        <f>Main!O63*Mask!Q$7</f>
        <v>0</v>
      </c>
      <c r="AC68" s="35">
        <f>Main!P63*Mask!R$7</f>
        <v>0</v>
      </c>
      <c r="AD68" s="35">
        <f>Main!Q63*Mask!S$7</f>
        <v>0</v>
      </c>
      <c r="AE68" s="35">
        <f>Main!R63*Mask!T$7</f>
        <v>0</v>
      </c>
      <c r="AF68" s="35">
        <f>Main!S63*Mask!U$7</f>
        <v>0</v>
      </c>
      <c r="AG68" s="35">
        <f>Main!T63*Mask!V$7</f>
        <v>0</v>
      </c>
      <c r="AH68" s="35">
        <f>Main!U63*Mask!W$7</f>
        <v>0</v>
      </c>
      <c r="AI68" s="35">
        <f>Main!V63*Mask!X$7</f>
        <v>0</v>
      </c>
      <c r="AJ68" s="35">
        <f>Main!W63*Mask!Y$7</f>
        <v>0</v>
      </c>
      <c r="AK68" s="35">
        <f>Main!X63*Mask!Z$7</f>
        <v>0</v>
      </c>
      <c r="AL68" s="35">
        <f>Main!Y63*Mask!AA$7</f>
        <v>0</v>
      </c>
      <c r="AM68" s="35">
        <f>Main!Z63*Mask!AB$7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32</v>
      </c>
      <c r="Q69" s="138" t="str">
        <f ca="1">IF(Main!$AY64&lt;&gt;"#",$P69-Main!$AY64,"#")</f>
        <v>#</v>
      </c>
      <c r="R69" s="35">
        <f>Main!E64*Mask!G$7</f>
        <v>0</v>
      </c>
      <c r="S69" s="35">
        <f>Main!F64*Mask!H$7</f>
        <v>0</v>
      </c>
      <c r="T69" s="35">
        <f>Main!G64*Mask!I$7</f>
        <v>0</v>
      </c>
      <c r="U69" s="35">
        <f>Main!H64*Mask!J$7</f>
        <v>0</v>
      </c>
      <c r="V69" s="35">
        <f>Main!I64*Mask!K$7</f>
        <v>0</v>
      </c>
      <c r="W69" s="35">
        <f>Main!J64*Mask!L$7</f>
        <v>0</v>
      </c>
      <c r="X69" s="35">
        <f>Main!K64*Mask!M$7</f>
        <v>0</v>
      </c>
      <c r="Y69" s="35">
        <f>Main!L64*Mask!N$7</f>
        <v>0</v>
      </c>
      <c r="Z69" s="35">
        <f>Main!M64*Mask!O$7</f>
        <v>0</v>
      </c>
      <c r="AA69" s="35">
        <f>Main!N64*Mask!P$7</f>
        <v>0</v>
      </c>
      <c r="AB69" s="35">
        <f>Main!O64*Mask!Q$7</f>
        <v>0</v>
      </c>
      <c r="AC69" s="35">
        <f>Main!P64*Mask!R$7</f>
        <v>0</v>
      </c>
      <c r="AD69" s="35">
        <f>Main!Q64*Mask!S$7</f>
        <v>0</v>
      </c>
      <c r="AE69" s="35">
        <f>Main!R64*Mask!T$7</f>
        <v>0</v>
      </c>
      <c r="AF69" s="35">
        <f>Main!S64*Mask!U$7</f>
        <v>0</v>
      </c>
      <c r="AG69" s="35">
        <f>Main!T64*Mask!V$7</f>
        <v>0</v>
      </c>
      <c r="AH69" s="35">
        <f>Main!U64*Mask!W$7</f>
        <v>0</v>
      </c>
      <c r="AI69" s="35">
        <f>Main!V64*Mask!X$7</f>
        <v>0</v>
      </c>
      <c r="AJ69" s="35">
        <f>Main!W64*Mask!Y$7</f>
        <v>0</v>
      </c>
      <c r="AK69" s="35">
        <f>Main!X64*Mask!Z$7</f>
        <v>0</v>
      </c>
      <c r="AL69" s="35">
        <f>Main!Y64*Mask!AA$7</f>
        <v>0</v>
      </c>
      <c r="AM69" s="35">
        <f>Main!Z64*Mask!AB$7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55</v>
      </c>
      <c r="M70" s="6">
        <f>L70*(1+$D$7)*$D$4/100*$D$8</f>
        <v>111.375</v>
      </c>
      <c r="N70" s="6" t="str">
        <f>Main!$A65&amp;Main!$B65</f>
        <v/>
      </c>
      <c r="O70" s="133">
        <f t="shared" si="2"/>
        <v>0</v>
      </c>
      <c r="P70" s="138">
        <f t="shared" si="5"/>
        <v>32</v>
      </c>
      <c r="Q70" s="138" t="str">
        <f ca="1">IF(Main!$AY65&lt;&gt;"#",$P70-Main!$AY65,"#")</f>
        <v>#</v>
      </c>
      <c r="R70" s="35">
        <f>Main!E65*Mask!G$7</f>
        <v>0</v>
      </c>
      <c r="S70" s="35">
        <f>Main!F65*Mask!H$7</f>
        <v>0</v>
      </c>
      <c r="T70" s="35">
        <f>Main!G65*Mask!I$7</f>
        <v>0</v>
      </c>
      <c r="U70" s="35">
        <f>Main!H65*Mask!J$7</f>
        <v>0</v>
      </c>
      <c r="V70" s="35">
        <f>Main!I65*Mask!K$7</f>
        <v>0</v>
      </c>
      <c r="W70" s="35">
        <f>Main!J65*Mask!L$7</f>
        <v>0</v>
      </c>
      <c r="X70" s="35">
        <f>Main!K65*Mask!M$7</f>
        <v>0</v>
      </c>
      <c r="Y70" s="35">
        <f>Main!L65*Mask!N$7</f>
        <v>0</v>
      </c>
      <c r="Z70" s="35">
        <f>Main!M65*Mask!O$7</f>
        <v>0</v>
      </c>
      <c r="AA70" s="35">
        <f>Main!N65*Mask!P$7</f>
        <v>0</v>
      </c>
      <c r="AB70" s="35">
        <f>Main!O65*Mask!Q$7</f>
        <v>0</v>
      </c>
      <c r="AC70" s="35">
        <f>Main!P65*Mask!R$7</f>
        <v>0</v>
      </c>
      <c r="AD70" s="35">
        <f>Main!Q65*Mask!S$7</f>
        <v>0</v>
      </c>
      <c r="AE70" s="35">
        <f>Main!R65*Mask!T$7</f>
        <v>0</v>
      </c>
      <c r="AF70" s="35">
        <f>Main!S65*Mask!U$7</f>
        <v>0</v>
      </c>
      <c r="AG70" s="35">
        <f>Main!T65*Mask!V$7</f>
        <v>0</v>
      </c>
      <c r="AH70" s="35">
        <f>Main!U65*Mask!W$7</f>
        <v>0</v>
      </c>
      <c r="AI70" s="35">
        <f>Main!V65*Mask!X$7</f>
        <v>0</v>
      </c>
      <c r="AJ70" s="35">
        <f>Main!W65*Mask!Y$7</f>
        <v>0</v>
      </c>
      <c r="AK70" s="35">
        <f>Main!X65*Mask!Z$7</f>
        <v>0</v>
      </c>
      <c r="AL70" s="35">
        <f>Main!Y65*Mask!AA$7</f>
        <v>0</v>
      </c>
      <c r="AM70" s="35">
        <f>Main!Z65*Mask!AB$7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18</v>
      </c>
      <c r="M71" s="6">
        <f t="shared" ref="M71:M119" si="7">L71*(1+$D$7)*$D$4/100*$D$8</f>
        <v>36.450000000000003</v>
      </c>
      <c r="N71" s="6" t="str">
        <f>Main!$A66&amp;Main!$B66</f>
        <v/>
      </c>
      <c r="O71" s="133">
        <f t="shared" si="2"/>
        <v>0</v>
      </c>
      <c r="P71" s="138">
        <f t="shared" si="5"/>
        <v>32</v>
      </c>
      <c r="Q71" s="138" t="str">
        <f ca="1">IF(Main!$AY66&lt;&gt;"#",$P71-Main!$AY66,"#")</f>
        <v>#</v>
      </c>
      <c r="R71" s="35">
        <f>Main!E66*Mask!G$7</f>
        <v>0</v>
      </c>
      <c r="S71" s="35">
        <f>Main!F66*Mask!H$7</f>
        <v>0</v>
      </c>
      <c r="T71" s="35">
        <f>Main!G66*Mask!I$7</f>
        <v>0</v>
      </c>
      <c r="U71" s="35">
        <f>Main!H66*Mask!J$7</f>
        <v>0</v>
      </c>
      <c r="V71" s="35">
        <f>Main!I66*Mask!K$7</f>
        <v>0</v>
      </c>
      <c r="W71" s="35">
        <f>Main!J66*Mask!L$7</f>
        <v>0</v>
      </c>
      <c r="X71" s="35">
        <f>Main!K66*Mask!M$7</f>
        <v>0</v>
      </c>
      <c r="Y71" s="35">
        <f>Main!L66*Mask!N$7</f>
        <v>0</v>
      </c>
      <c r="Z71" s="35">
        <f>Main!M66*Mask!O$7</f>
        <v>0</v>
      </c>
      <c r="AA71" s="35">
        <f>Main!N66*Mask!P$7</f>
        <v>0</v>
      </c>
      <c r="AB71" s="35">
        <f>Main!O66*Mask!Q$7</f>
        <v>0</v>
      </c>
      <c r="AC71" s="35">
        <f>Main!P66*Mask!R$7</f>
        <v>0</v>
      </c>
      <c r="AD71" s="35">
        <f>Main!Q66*Mask!S$7</f>
        <v>0</v>
      </c>
      <c r="AE71" s="35">
        <f>Main!R66*Mask!T$7</f>
        <v>0</v>
      </c>
      <c r="AF71" s="35">
        <f>Main!S66*Mask!U$7</f>
        <v>0</v>
      </c>
      <c r="AG71" s="35">
        <f>Main!T66*Mask!V$7</f>
        <v>0</v>
      </c>
      <c r="AH71" s="35">
        <f>Main!U66*Mask!W$7</f>
        <v>0</v>
      </c>
      <c r="AI71" s="35">
        <f>Main!V66*Mask!X$7</f>
        <v>0</v>
      </c>
      <c r="AJ71" s="35">
        <f>Main!W66*Mask!Y$7</f>
        <v>0</v>
      </c>
      <c r="AK71" s="35">
        <f>Main!X66*Mask!Z$7</f>
        <v>0</v>
      </c>
      <c r="AL71" s="35">
        <f>Main!Y66*Mask!AA$7</f>
        <v>0</v>
      </c>
      <c r="AM71" s="35">
        <f>Main!Z66*Mask!AB$7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1</v>
      </c>
      <c r="M72" s="6">
        <f t="shared" si="7"/>
        <v>2.0249999999999999</v>
      </c>
      <c r="N72" s="6" t="str">
        <f>Main!$A67&amp;Main!$B67</f>
        <v/>
      </c>
      <c r="O72" s="133">
        <f t="shared" si="2"/>
        <v>0</v>
      </c>
      <c r="P72" s="138">
        <f t="shared" si="5"/>
        <v>32</v>
      </c>
      <c r="Q72" s="138" t="str">
        <f ca="1">IF(Main!$AY67&lt;&gt;"#",$P72-Main!$AY67,"#")</f>
        <v>#</v>
      </c>
      <c r="R72" s="35">
        <f>Main!E67*Mask!G$7</f>
        <v>0</v>
      </c>
      <c r="S72" s="35">
        <f>Main!F67*Mask!H$7</f>
        <v>0</v>
      </c>
      <c r="T72" s="35">
        <f>Main!G67*Mask!I$7</f>
        <v>0</v>
      </c>
      <c r="U72" s="35">
        <f>Main!H67*Mask!J$7</f>
        <v>0</v>
      </c>
      <c r="V72" s="35">
        <f>Main!I67*Mask!K$7</f>
        <v>0</v>
      </c>
      <c r="W72" s="35">
        <f>Main!J67*Mask!L$7</f>
        <v>0</v>
      </c>
      <c r="X72" s="35">
        <f>Main!K67*Mask!M$7</f>
        <v>0</v>
      </c>
      <c r="Y72" s="35">
        <f>Main!L67*Mask!N$7</f>
        <v>0</v>
      </c>
      <c r="Z72" s="35">
        <f>Main!M67*Mask!O$7</f>
        <v>0</v>
      </c>
      <c r="AA72" s="35">
        <f>Main!N67*Mask!P$7</f>
        <v>0</v>
      </c>
      <c r="AB72" s="35">
        <f>Main!O67*Mask!Q$7</f>
        <v>0</v>
      </c>
      <c r="AC72" s="35">
        <f>Main!P67*Mask!R$7</f>
        <v>0</v>
      </c>
      <c r="AD72" s="35">
        <f>Main!Q67*Mask!S$7</f>
        <v>0</v>
      </c>
      <c r="AE72" s="35">
        <f>Main!R67*Mask!T$7</f>
        <v>0</v>
      </c>
      <c r="AF72" s="35">
        <f>Main!S67*Mask!U$7</f>
        <v>0</v>
      </c>
      <c r="AG72" s="35">
        <f>Main!T67*Mask!V$7</f>
        <v>0</v>
      </c>
      <c r="AH72" s="35">
        <f>Main!U67*Mask!W$7</f>
        <v>0</v>
      </c>
      <c r="AI72" s="35">
        <f>Main!V67*Mask!X$7</f>
        <v>0</v>
      </c>
      <c r="AJ72" s="35">
        <f>Main!W67*Mask!Y$7</f>
        <v>0</v>
      </c>
      <c r="AK72" s="35">
        <f>Main!X67*Mask!Z$7</f>
        <v>0</v>
      </c>
      <c r="AL72" s="35">
        <f>Main!Y67*Mask!AA$7</f>
        <v>0</v>
      </c>
      <c r="AM72" s="35">
        <f>Main!Z67*Mask!AB$7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7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32</v>
      </c>
      <c r="Q73" s="138" t="str">
        <f ca="1">IF(Main!$AY68&lt;&gt;"#",$P73-Main!$AY68,"#")</f>
        <v>#</v>
      </c>
      <c r="R73" s="35">
        <f>Main!E68*Mask!G$7</f>
        <v>0</v>
      </c>
      <c r="S73" s="35">
        <f>Main!F68*Mask!H$7</f>
        <v>0</v>
      </c>
      <c r="T73" s="35">
        <f>Main!G68*Mask!I$7</f>
        <v>0</v>
      </c>
      <c r="U73" s="35">
        <f>Main!H68*Mask!J$7</f>
        <v>0</v>
      </c>
      <c r="V73" s="35">
        <f>Main!I68*Mask!K$7</f>
        <v>0</v>
      </c>
      <c r="W73" s="35">
        <f>Main!J68*Mask!L$7</f>
        <v>0</v>
      </c>
      <c r="X73" s="35">
        <f>Main!K68*Mask!M$7</f>
        <v>0</v>
      </c>
      <c r="Y73" s="35">
        <f>Main!L68*Mask!N$7</f>
        <v>0</v>
      </c>
      <c r="Z73" s="35">
        <f>Main!M68*Mask!O$7</f>
        <v>0</v>
      </c>
      <c r="AA73" s="35">
        <f>Main!N68*Mask!P$7</f>
        <v>0</v>
      </c>
      <c r="AB73" s="35">
        <f>Main!O68*Mask!Q$7</f>
        <v>0</v>
      </c>
      <c r="AC73" s="35">
        <f>Main!P68*Mask!R$7</f>
        <v>0</v>
      </c>
      <c r="AD73" s="35">
        <f>Main!Q68*Mask!S$7</f>
        <v>0</v>
      </c>
      <c r="AE73" s="35">
        <f>Main!R68*Mask!T$7</f>
        <v>0</v>
      </c>
      <c r="AF73" s="35">
        <f>Main!S68*Mask!U$7</f>
        <v>0</v>
      </c>
      <c r="AG73" s="35">
        <f>Main!T68*Mask!V$7</f>
        <v>0</v>
      </c>
      <c r="AH73" s="35">
        <f>Main!U68*Mask!W$7</f>
        <v>0</v>
      </c>
      <c r="AI73" s="35">
        <f>Main!V68*Mask!X$7</f>
        <v>0</v>
      </c>
      <c r="AJ73" s="35">
        <f>Main!W68*Mask!Y$7</f>
        <v>0</v>
      </c>
      <c r="AK73" s="35">
        <f>Main!X68*Mask!Z$7</f>
        <v>0</v>
      </c>
      <c r="AL73" s="35">
        <f>Main!Y68*Mask!AA$7</f>
        <v>0</v>
      </c>
      <c r="AM73" s="35">
        <f>Main!Z68*Mask!AB$7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7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32</v>
      </c>
      <c r="Q74" s="138" t="str">
        <f ca="1">IF(Main!$AY69&lt;&gt;"#",$P74-Main!$AY69,"#")</f>
        <v>#</v>
      </c>
      <c r="R74" s="35">
        <f>Main!E69*Mask!G$7</f>
        <v>0</v>
      </c>
      <c r="S74" s="35">
        <f>Main!F69*Mask!H$7</f>
        <v>0</v>
      </c>
      <c r="T74" s="35">
        <f>Main!G69*Mask!I$7</f>
        <v>0</v>
      </c>
      <c r="U74" s="35">
        <f>Main!H69*Mask!J$7</f>
        <v>0</v>
      </c>
      <c r="V74" s="35">
        <f>Main!I69*Mask!K$7</f>
        <v>0</v>
      </c>
      <c r="W74" s="35">
        <f>Main!J69*Mask!L$7</f>
        <v>0</v>
      </c>
      <c r="X74" s="35">
        <f>Main!K69*Mask!M$7</f>
        <v>0</v>
      </c>
      <c r="Y74" s="35">
        <f>Main!L69*Mask!N$7</f>
        <v>0</v>
      </c>
      <c r="Z74" s="35">
        <f>Main!M69*Mask!O$7</f>
        <v>0</v>
      </c>
      <c r="AA74" s="35">
        <f>Main!N69*Mask!P$7</f>
        <v>0</v>
      </c>
      <c r="AB74" s="35">
        <f>Main!O69*Mask!Q$7</f>
        <v>0</v>
      </c>
      <c r="AC74" s="35">
        <f>Main!P69*Mask!R$7</f>
        <v>0</v>
      </c>
      <c r="AD74" s="35">
        <f>Main!Q69*Mask!S$7</f>
        <v>0</v>
      </c>
      <c r="AE74" s="35">
        <f>Main!R69*Mask!T$7</f>
        <v>0</v>
      </c>
      <c r="AF74" s="35">
        <f>Main!S69*Mask!U$7</f>
        <v>0</v>
      </c>
      <c r="AG74" s="35">
        <f>Main!T69*Mask!V$7</f>
        <v>0</v>
      </c>
      <c r="AH74" s="35">
        <f>Main!U69*Mask!W$7</f>
        <v>0</v>
      </c>
      <c r="AI74" s="35">
        <f>Main!V69*Mask!X$7</f>
        <v>0</v>
      </c>
      <c r="AJ74" s="35">
        <f>Main!W69*Mask!Y$7</f>
        <v>0</v>
      </c>
      <c r="AK74" s="35">
        <f>Main!X69*Mask!Z$7</f>
        <v>0</v>
      </c>
      <c r="AL74" s="35">
        <f>Main!Y69*Mask!AA$7</f>
        <v>0</v>
      </c>
      <c r="AM74" s="35">
        <f>Main!Z69*Mask!AB$7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7"/>
        <v>0</v>
      </c>
      <c r="N75" s="6" t="str">
        <f>Main!$A70&amp;Main!$B70</f>
        <v/>
      </c>
      <c r="O75" s="133">
        <f t="shared" ref="O75:O138" si="8">IF(N75="",0,LARGE($R75:$BH75,1)+LARGE($R75:$BH75,2)+LARGE($R75:$BH75,3))</f>
        <v>0</v>
      </c>
      <c r="P75" s="138">
        <f t="shared" si="5"/>
        <v>32</v>
      </c>
      <c r="Q75" s="138" t="str">
        <f ca="1">IF(Main!$AY70&lt;&gt;"#",$P75-Main!$AY70,"#")</f>
        <v>#</v>
      </c>
      <c r="R75" s="35">
        <f>Main!E70*Mask!G$7</f>
        <v>0</v>
      </c>
      <c r="S75" s="35">
        <f>Main!F70*Mask!H$7</f>
        <v>0</v>
      </c>
      <c r="T75" s="35">
        <f>Main!G70*Mask!I$7</f>
        <v>0</v>
      </c>
      <c r="U75" s="35">
        <f>Main!H70*Mask!J$7</f>
        <v>0</v>
      </c>
      <c r="V75" s="35">
        <f>Main!I70*Mask!K$7</f>
        <v>0</v>
      </c>
      <c r="W75" s="35">
        <f>Main!J70*Mask!L$7</f>
        <v>0</v>
      </c>
      <c r="X75" s="35">
        <f>Main!K70*Mask!M$7</f>
        <v>0</v>
      </c>
      <c r="Y75" s="35">
        <f>Main!L70*Mask!N$7</f>
        <v>0</v>
      </c>
      <c r="Z75" s="35">
        <f>Main!M70*Mask!O$7</f>
        <v>0</v>
      </c>
      <c r="AA75" s="35">
        <f>Main!N70*Mask!P$7</f>
        <v>0</v>
      </c>
      <c r="AB75" s="35">
        <f>Main!O70*Mask!Q$7</f>
        <v>0</v>
      </c>
      <c r="AC75" s="35">
        <f>Main!P70*Mask!R$7</f>
        <v>0</v>
      </c>
      <c r="AD75" s="35">
        <f>Main!Q70*Mask!S$7</f>
        <v>0</v>
      </c>
      <c r="AE75" s="35">
        <f>Main!R70*Mask!T$7</f>
        <v>0</v>
      </c>
      <c r="AF75" s="35">
        <f>Main!S70*Mask!U$7</f>
        <v>0</v>
      </c>
      <c r="AG75" s="35">
        <f>Main!T70*Mask!V$7</f>
        <v>0</v>
      </c>
      <c r="AH75" s="35">
        <f>Main!U70*Mask!W$7</f>
        <v>0</v>
      </c>
      <c r="AI75" s="35">
        <f>Main!V70*Mask!X$7</f>
        <v>0</v>
      </c>
      <c r="AJ75" s="35">
        <f>Main!W70*Mask!Y$7</f>
        <v>0</v>
      </c>
      <c r="AK75" s="35">
        <f>Main!X70*Mask!Z$7</f>
        <v>0</v>
      </c>
      <c r="AL75" s="35">
        <f>Main!Y70*Mask!AA$7</f>
        <v>0</v>
      </c>
      <c r="AM75" s="35">
        <f>Main!Z70*Mask!AB$7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7"/>
        <v>0</v>
      </c>
      <c r="N76" s="6" t="str">
        <f>Main!$A71&amp;Main!$B71</f>
        <v/>
      </c>
      <c r="O76" s="133">
        <f t="shared" si="8"/>
        <v>0</v>
      </c>
      <c r="P76" s="138">
        <f t="shared" ref="P76:P139" si="9">RANK($O76,$O$11:$O$155)</f>
        <v>32</v>
      </c>
      <c r="Q76" s="138" t="str">
        <f ca="1">IF(Main!$AY71&lt;&gt;"#",$P76-Main!$AY71,"#")</f>
        <v>#</v>
      </c>
      <c r="R76" s="35">
        <f>Main!E71*Mask!G$7</f>
        <v>0</v>
      </c>
      <c r="S76" s="35">
        <f>Main!F71*Mask!H$7</f>
        <v>0</v>
      </c>
      <c r="T76" s="35">
        <f>Main!G71*Mask!I$7</f>
        <v>0</v>
      </c>
      <c r="U76" s="35">
        <f>Main!H71*Mask!J$7</f>
        <v>0</v>
      </c>
      <c r="V76" s="35">
        <f>Main!I71*Mask!K$7</f>
        <v>0</v>
      </c>
      <c r="W76" s="35">
        <f>Main!J71*Mask!L$7</f>
        <v>0</v>
      </c>
      <c r="X76" s="35">
        <f>Main!K71*Mask!M$7</f>
        <v>0</v>
      </c>
      <c r="Y76" s="35">
        <f>Main!L71*Mask!N$7</f>
        <v>0</v>
      </c>
      <c r="Z76" s="35">
        <f>Main!M71*Mask!O$7</f>
        <v>0</v>
      </c>
      <c r="AA76" s="35">
        <f>Main!N71*Mask!P$7</f>
        <v>0</v>
      </c>
      <c r="AB76" s="35">
        <f>Main!O71*Mask!Q$7</f>
        <v>0</v>
      </c>
      <c r="AC76" s="35">
        <f>Main!P71*Mask!R$7</f>
        <v>0</v>
      </c>
      <c r="AD76" s="35">
        <f>Main!Q71*Mask!S$7</f>
        <v>0</v>
      </c>
      <c r="AE76" s="35">
        <f>Main!R71*Mask!T$7</f>
        <v>0</v>
      </c>
      <c r="AF76" s="35">
        <f>Main!S71*Mask!U$7</f>
        <v>0</v>
      </c>
      <c r="AG76" s="35">
        <f>Main!T71*Mask!V$7</f>
        <v>0</v>
      </c>
      <c r="AH76" s="35">
        <f>Main!U71*Mask!W$7</f>
        <v>0</v>
      </c>
      <c r="AI76" s="35">
        <f>Main!V71*Mask!X$7</f>
        <v>0</v>
      </c>
      <c r="AJ76" s="35">
        <f>Main!W71*Mask!Y$7</f>
        <v>0</v>
      </c>
      <c r="AK76" s="35">
        <f>Main!X71*Mask!Z$7</f>
        <v>0</v>
      </c>
      <c r="AL76" s="35">
        <f>Main!Y71*Mask!AA$7</f>
        <v>0</v>
      </c>
      <c r="AM76" s="35">
        <f>Main!Z71*Mask!AB$7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7"/>
        <v>0</v>
      </c>
      <c r="N77" s="6" t="str">
        <f>Main!$A72&amp;Main!$B72</f>
        <v/>
      </c>
      <c r="O77" s="133">
        <f t="shared" si="8"/>
        <v>0</v>
      </c>
      <c r="P77" s="138">
        <f t="shared" si="9"/>
        <v>32</v>
      </c>
      <c r="Q77" s="138" t="str">
        <f ca="1">IF(Main!$AY72&lt;&gt;"#",$P77-Main!$AY72,"#")</f>
        <v>#</v>
      </c>
      <c r="R77" s="35">
        <f>Main!E72*Mask!G$7</f>
        <v>0</v>
      </c>
      <c r="S77" s="35">
        <f>Main!F72*Mask!H$7</f>
        <v>0</v>
      </c>
      <c r="T77" s="35">
        <f>Main!G72*Mask!I$7</f>
        <v>0</v>
      </c>
      <c r="U77" s="35">
        <f>Main!H72*Mask!J$7</f>
        <v>0</v>
      </c>
      <c r="V77" s="35">
        <f>Main!I72*Mask!K$7</f>
        <v>0</v>
      </c>
      <c r="W77" s="35">
        <f>Main!J72*Mask!L$7</f>
        <v>0</v>
      </c>
      <c r="X77" s="35">
        <f>Main!K72*Mask!M$7</f>
        <v>0</v>
      </c>
      <c r="Y77" s="35">
        <f>Main!L72*Mask!N$7</f>
        <v>0</v>
      </c>
      <c r="Z77" s="35">
        <f>Main!M72*Mask!O$7</f>
        <v>0</v>
      </c>
      <c r="AA77" s="35">
        <f>Main!N72*Mask!P$7</f>
        <v>0</v>
      </c>
      <c r="AB77" s="35">
        <f>Main!O72*Mask!Q$7</f>
        <v>0</v>
      </c>
      <c r="AC77" s="35">
        <f>Main!P72*Mask!R$7</f>
        <v>0</v>
      </c>
      <c r="AD77" s="35">
        <f>Main!Q72*Mask!S$7</f>
        <v>0</v>
      </c>
      <c r="AE77" s="35">
        <f>Main!R72*Mask!T$7</f>
        <v>0</v>
      </c>
      <c r="AF77" s="35">
        <f>Main!S72*Mask!U$7</f>
        <v>0</v>
      </c>
      <c r="AG77" s="35">
        <f>Main!T72*Mask!V$7</f>
        <v>0</v>
      </c>
      <c r="AH77" s="35">
        <f>Main!U72*Mask!W$7</f>
        <v>0</v>
      </c>
      <c r="AI77" s="35">
        <f>Main!V72*Mask!X$7</f>
        <v>0</v>
      </c>
      <c r="AJ77" s="35">
        <f>Main!W72*Mask!Y$7</f>
        <v>0</v>
      </c>
      <c r="AK77" s="35">
        <f>Main!X72*Mask!Z$7</f>
        <v>0</v>
      </c>
      <c r="AL77" s="35">
        <f>Main!Y72*Mask!AA$7</f>
        <v>0</v>
      </c>
      <c r="AM77" s="35">
        <f>Main!Z72*Mask!AB$7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7"/>
        <v>0</v>
      </c>
      <c r="N78" s="6" t="str">
        <f>Main!$A73&amp;Main!$B73</f>
        <v/>
      </c>
      <c r="O78" s="133">
        <f t="shared" si="8"/>
        <v>0</v>
      </c>
      <c r="P78" s="138">
        <f t="shared" si="9"/>
        <v>32</v>
      </c>
      <c r="Q78" s="138" t="str">
        <f ca="1">IF(Main!$AY73&lt;&gt;"#",$P78-Main!$AY73,"#")</f>
        <v>#</v>
      </c>
      <c r="R78" s="35">
        <f>Main!E73*Mask!G$7</f>
        <v>0</v>
      </c>
      <c r="S78" s="35">
        <f>Main!F73*Mask!H$7</f>
        <v>0</v>
      </c>
      <c r="T78" s="35">
        <f>Main!G73*Mask!I$7</f>
        <v>0</v>
      </c>
      <c r="U78" s="35">
        <f>Main!H73*Mask!J$7</f>
        <v>0</v>
      </c>
      <c r="V78" s="35">
        <f>Main!I73*Mask!K$7</f>
        <v>0</v>
      </c>
      <c r="W78" s="35">
        <f>Main!J73*Mask!L$7</f>
        <v>0</v>
      </c>
      <c r="X78" s="35">
        <f>Main!K73*Mask!M$7</f>
        <v>0</v>
      </c>
      <c r="Y78" s="35">
        <f>Main!L73*Mask!N$7</f>
        <v>0</v>
      </c>
      <c r="Z78" s="35">
        <f>Main!M73*Mask!O$7</f>
        <v>0</v>
      </c>
      <c r="AA78" s="35">
        <f>Main!N73*Mask!P$7</f>
        <v>0</v>
      </c>
      <c r="AB78" s="35">
        <f>Main!O73*Mask!Q$7</f>
        <v>0</v>
      </c>
      <c r="AC78" s="35">
        <f>Main!P73*Mask!R$7</f>
        <v>0</v>
      </c>
      <c r="AD78" s="35">
        <f>Main!Q73*Mask!S$7</f>
        <v>0</v>
      </c>
      <c r="AE78" s="35">
        <f>Main!R73*Mask!T$7</f>
        <v>0</v>
      </c>
      <c r="AF78" s="35">
        <f>Main!S73*Mask!U$7</f>
        <v>0</v>
      </c>
      <c r="AG78" s="35">
        <f>Main!T73*Mask!V$7</f>
        <v>0</v>
      </c>
      <c r="AH78" s="35">
        <f>Main!U73*Mask!W$7</f>
        <v>0</v>
      </c>
      <c r="AI78" s="35">
        <f>Main!V73*Mask!X$7</f>
        <v>0</v>
      </c>
      <c r="AJ78" s="35">
        <f>Main!W73*Mask!Y$7</f>
        <v>0</v>
      </c>
      <c r="AK78" s="35">
        <f>Main!X73*Mask!Z$7</f>
        <v>0</v>
      </c>
      <c r="AL78" s="35">
        <f>Main!Y73*Mask!AA$7</f>
        <v>0</v>
      </c>
      <c r="AM78" s="35">
        <f>Main!Z73*Mask!AB$7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7"/>
        <v>0</v>
      </c>
      <c r="N79" s="6" t="str">
        <f>Main!$A74&amp;Main!$B74</f>
        <v/>
      </c>
      <c r="O79" s="133">
        <f t="shared" si="8"/>
        <v>0</v>
      </c>
      <c r="P79" s="138">
        <f t="shared" si="9"/>
        <v>32</v>
      </c>
      <c r="Q79" s="138" t="str">
        <f ca="1">IF(Main!$AY74&lt;&gt;"#",$P79-Main!$AY74,"#")</f>
        <v>#</v>
      </c>
      <c r="R79" s="35">
        <f>Main!E74*Mask!G$7</f>
        <v>0</v>
      </c>
      <c r="S79" s="35">
        <f>Main!F74*Mask!H$7</f>
        <v>0</v>
      </c>
      <c r="T79" s="35">
        <f>Main!G74*Mask!I$7</f>
        <v>0</v>
      </c>
      <c r="U79" s="35">
        <f>Main!H74*Mask!J$7</f>
        <v>0</v>
      </c>
      <c r="V79" s="35">
        <f>Main!I74*Mask!K$7</f>
        <v>0</v>
      </c>
      <c r="W79" s="35">
        <f>Main!J74*Mask!L$7</f>
        <v>0</v>
      </c>
      <c r="X79" s="35">
        <f>Main!K74*Mask!M$7</f>
        <v>0</v>
      </c>
      <c r="Y79" s="35">
        <f>Main!L74*Mask!N$7</f>
        <v>0</v>
      </c>
      <c r="Z79" s="35">
        <f>Main!M74*Mask!O$7</f>
        <v>0</v>
      </c>
      <c r="AA79" s="35">
        <f>Main!N74*Mask!P$7</f>
        <v>0</v>
      </c>
      <c r="AB79" s="35">
        <f>Main!O74*Mask!Q$7</f>
        <v>0</v>
      </c>
      <c r="AC79" s="35">
        <f>Main!P74*Mask!R$7</f>
        <v>0</v>
      </c>
      <c r="AD79" s="35">
        <f>Main!Q74*Mask!S$7</f>
        <v>0</v>
      </c>
      <c r="AE79" s="35">
        <f>Main!R74*Mask!T$7</f>
        <v>0</v>
      </c>
      <c r="AF79" s="35">
        <f>Main!S74*Mask!U$7</f>
        <v>0</v>
      </c>
      <c r="AG79" s="35">
        <f>Main!T74*Mask!V$7</f>
        <v>0</v>
      </c>
      <c r="AH79" s="35">
        <f>Main!U74*Mask!W$7</f>
        <v>0</v>
      </c>
      <c r="AI79" s="35">
        <f>Main!V74*Mask!X$7</f>
        <v>0</v>
      </c>
      <c r="AJ79" s="35">
        <f>Main!W74*Mask!Y$7</f>
        <v>0</v>
      </c>
      <c r="AK79" s="35">
        <f>Main!X74*Mask!Z$7</f>
        <v>0</v>
      </c>
      <c r="AL79" s="35">
        <f>Main!Y74*Mask!AA$7</f>
        <v>0</v>
      </c>
      <c r="AM79" s="35">
        <f>Main!Z74*Mask!AB$7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7"/>
        <v>0</v>
      </c>
      <c r="N80" s="6" t="str">
        <f>Main!$A75&amp;Main!$B75</f>
        <v/>
      </c>
      <c r="O80" s="133">
        <f t="shared" si="8"/>
        <v>0</v>
      </c>
      <c r="P80" s="138">
        <f t="shared" si="9"/>
        <v>32</v>
      </c>
      <c r="Q80" s="138" t="str">
        <f ca="1">IF(Main!$AY75&lt;&gt;"#",$P80-Main!$AY75,"#")</f>
        <v>#</v>
      </c>
      <c r="R80" s="35">
        <f>Main!E75*Mask!G$7</f>
        <v>0</v>
      </c>
      <c r="S80" s="35">
        <f>Main!F75*Mask!H$7</f>
        <v>0</v>
      </c>
      <c r="T80" s="35">
        <f>Main!G75*Mask!I$7</f>
        <v>0</v>
      </c>
      <c r="U80" s="35">
        <f>Main!H75*Mask!J$7</f>
        <v>0</v>
      </c>
      <c r="V80" s="35">
        <f>Main!I75*Mask!K$7</f>
        <v>0</v>
      </c>
      <c r="W80" s="35">
        <f>Main!J75*Mask!L$7</f>
        <v>0</v>
      </c>
      <c r="X80" s="35">
        <f>Main!K75*Mask!M$7</f>
        <v>0</v>
      </c>
      <c r="Y80" s="35">
        <f>Main!L75*Mask!N$7</f>
        <v>0</v>
      </c>
      <c r="Z80" s="35">
        <f>Main!M75*Mask!O$7</f>
        <v>0</v>
      </c>
      <c r="AA80" s="35">
        <f>Main!N75*Mask!P$7</f>
        <v>0</v>
      </c>
      <c r="AB80" s="35">
        <f>Main!O75*Mask!Q$7</f>
        <v>0</v>
      </c>
      <c r="AC80" s="35">
        <f>Main!P75*Mask!R$7</f>
        <v>0</v>
      </c>
      <c r="AD80" s="35">
        <f>Main!Q75*Mask!S$7</f>
        <v>0</v>
      </c>
      <c r="AE80" s="35">
        <f>Main!R75*Mask!T$7</f>
        <v>0</v>
      </c>
      <c r="AF80" s="35">
        <f>Main!S75*Mask!U$7</f>
        <v>0</v>
      </c>
      <c r="AG80" s="35">
        <f>Main!T75*Mask!V$7</f>
        <v>0</v>
      </c>
      <c r="AH80" s="35">
        <f>Main!U75*Mask!W$7</f>
        <v>0</v>
      </c>
      <c r="AI80" s="35">
        <f>Main!V75*Mask!X$7</f>
        <v>0</v>
      </c>
      <c r="AJ80" s="35">
        <f>Main!W75*Mask!Y$7</f>
        <v>0</v>
      </c>
      <c r="AK80" s="35">
        <f>Main!X75*Mask!Z$7</f>
        <v>0</v>
      </c>
      <c r="AL80" s="35">
        <f>Main!Y75*Mask!AA$7</f>
        <v>0</v>
      </c>
      <c r="AM80" s="35">
        <f>Main!Z75*Mask!AB$7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7"/>
        <v>0</v>
      </c>
      <c r="N81" s="6" t="str">
        <f>Main!$A76&amp;Main!$B76</f>
        <v/>
      </c>
      <c r="O81" s="133">
        <f t="shared" si="8"/>
        <v>0</v>
      </c>
      <c r="P81" s="138">
        <f t="shared" si="9"/>
        <v>32</v>
      </c>
      <c r="Q81" s="138" t="str">
        <f ca="1">IF(Main!$AY76&lt;&gt;"#",$P81-Main!$AY76,"#")</f>
        <v>#</v>
      </c>
      <c r="R81" s="35">
        <f>Main!E76*Mask!G$7</f>
        <v>0</v>
      </c>
      <c r="S81" s="35">
        <f>Main!F76*Mask!H$7</f>
        <v>0</v>
      </c>
      <c r="T81" s="35">
        <f>Main!G76*Mask!I$7</f>
        <v>0</v>
      </c>
      <c r="U81" s="35">
        <f>Main!H76*Mask!J$7</f>
        <v>0</v>
      </c>
      <c r="V81" s="35">
        <f>Main!I76*Mask!K$7</f>
        <v>0</v>
      </c>
      <c r="W81" s="35">
        <f>Main!J76*Mask!L$7</f>
        <v>0</v>
      </c>
      <c r="X81" s="35">
        <f>Main!K76*Mask!M$7</f>
        <v>0</v>
      </c>
      <c r="Y81" s="35">
        <f>Main!L76*Mask!N$7</f>
        <v>0</v>
      </c>
      <c r="Z81" s="35">
        <f>Main!M76*Mask!O$7</f>
        <v>0</v>
      </c>
      <c r="AA81" s="35">
        <f>Main!N76*Mask!P$7</f>
        <v>0</v>
      </c>
      <c r="AB81" s="35">
        <f>Main!O76*Mask!Q$7</f>
        <v>0</v>
      </c>
      <c r="AC81" s="35">
        <f>Main!P76*Mask!R$7</f>
        <v>0</v>
      </c>
      <c r="AD81" s="35">
        <f>Main!Q76*Mask!S$7</f>
        <v>0</v>
      </c>
      <c r="AE81" s="35">
        <f>Main!R76*Mask!T$7</f>
        <v>0</v>
      </c>
      <c r="AF81" s="35">
        <f>Main!S76*Mask!U$7</f>
        <v>0</v>
      </c>
      <c r="AG81" s="35">
        <f>Main!T76*Mask!V$7</f>
        <v>0</v>
      </c>
      <c r="AH81" s="35">
        <f>Main!U76*Mask!W$7</f>
        <v>0</v>
      </c>
      <c r="AI81" s="35">
        <f>Main!V76*Mask!X$7</f>
        <v>0</v>
      </c>
      <c r="AJ81" s="35">
        <f>Main!W76*Mask!Y$7</f>
        <v>0</v>
      </c>
      <c r="AK81" s="35">
        <f>Main!X76*Mask!Z$7</f>
        <v>0</v>
      </c>
      <c r="AL81" s="35">
        <f>Main!Y76*Mask!AA$7</f>
        <v>0</v>
      </c>
      <c r="AM81" s="35">
        <f>Main!Z76*Mask!AB$7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7"/>
        <v>0</v>
      </c>
      <c r="N82" s="6" t="str">
        <f>Main!$A77&amp;Main!$B77</f>
        <v/>
      </c>
      <c r="O82" s="133">
        <f t="shared" si="8"/>
        <v>0</v>
      </c>
      <c r="P82" s="138">
        <f t="shared" si="9"/>
        <v>32</v>
      </c>
      <c r="Q82" s="138" t="str">
        <f ca="1">IF(Main!$AY77&lt;&gt;"#",$P82-Main!$AY77,"#")</f>
        <v>#</v>
      </c>
      <c r="R82" s="35">
        <f>Main!E77*Mask!G$7</f>
        <v>0</v>
      </c>
      <c r="S82" s="35">
        <f>Main!F77*Mask!H$7</f>
        <v>0</v>
      </c>
      <c r="T82" s="35">
        <f>Main!G77*Mask!I$7</f>
        <v>0</v>
      </c>
      <c r="U82" s="35">
        <f>Main!H77*Mask!J$7</f>
        <v>0</v>
      </c>
      <c r="V82" s="35">
        <f>Main!I77*Mask!K$7</f>
        <v>0</v>
      </c>
      <c r="W82" s="35">
        <f>Main!J77*Mask!L$7</f>
        <v>0</v>
      </c>
      <c r="X82" s="35">
        <f>Main!K77*Mask!M$7</f>
        <v>0</v>
      </c>
      <c r="Y82" s="35">
        <f>Main!L77*Mask!N$7</f>
        <v>0</v>
      </c>
      <c r="Z82" s="35">
        <f>Main!M77*Mask!O$7</f>
        <v>0</v>
      </c>
      <c r="AA82" s="35">
        <f>Main!N77*Mask!P$7</f>
        <v>0</v>
      </c>
      <c r="AB82" s="35">
        <f>Main!O77*Mask!Q$7</f>
        <v>0</v>
      </c>
      <c r="AC82" s="35">
        <f>Main!P77*Mask!R$7</f>
        <v>0</v>
      </c>
      <c r="AD82" s="35">
        <f>Main!Q77*Mask!S$7</f>
        <v>0</v>
      </c>
      <c r="AE82" s="35">
        <f>Main!R77*Mask!T$7</f>
        <v>0</v>
      </c>
      <c r="AF82" s="35">
        <f>Main!S77*Mask!U$7</f>
        <v>0</v>
      </c>
      <c r="AG82" s="35">
        <f>Main!T77*Mask!V$7</f>
        <v>0</v>
      </c>
      <c r="AH82" s="35">
        <f>Main!U77*Mask!W$7</f>
        <v>0</v>
      </c>
      <c r="AI82" s="35">
        <f>Main!V77*Mask!X$7</f>
        <v>0</v>
      </c>
      <c r="AJ82" s="35">
        <f>Main!W77*Mask!Y$7</f>
        <v>0</v>
      </c>
      <c r="AK82" s="35">
        <f>Main!X77*Mask!Z$7</f>
        <v>0</v>
      </c>
      <c r="AL82" s="35">
        <f>Main!Y77*Mask!AA$7</f>
        <v>0</v>
      </c>
      <c r="AM82" s="35">
        <f>Main!Z77*Mask!AB$7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7"/>
        <v>0</v>
      </c>
      <c r="N83" s="6" t="str">
        <f>Main!$A78&amp;Main!$B78</f>
        <v/>
      </c>
      <c r="O83" s="133">
        <f t="shared" si="8"/>
        <v>0</v>
      </c>
      <c r="P83" s="138">
        <f t="shared" si="9"/>
        <v>32</v>
      </c>
      <c r="Q83" s="138" t="str">
        <f ca="1">IF(Main!$AY78&lt;&gt;"#",$P83-Main!$AY78,"#")</f>
        <v>#</v>
      </c>
      <c r="R83" s="35">
        <f>Main!E78*Mask!G$7</f>
        <v>0</v>
      </c>
      <c r="S83" s="35">
        <f>Main!F78*Mask!H$7</f>
        <v>0</v>
      </c>
      <c r="T83" s="35">
        <f>Main!G78*Mask!I$7</f>
        <v>0</v>
      </c>
      <c r="U83" s="35">
        <f>Main!H78*Mask!J$7</f>
        <v>0</v>
      </c>
      <c r="V83" s="35">
        <f>Main!I78*Mask!K$7</f>
        <v>0</v>
      </c>
      <c r="W83" s="35">
        <f>Main!J78*Mask!L$7</f>
        <v>0</v>
      </c>
      <c r="X83" s="35">
        <f>Main!K78*Mask!M$7</f>
        <v>0</v>
      </c>
      <c r="Y83" s="35">
        <f>Main!L78*Mask!N$7</f>
        <v>0</v>
      </c>
      <c r="Z83" s="35">
        <f>Main!M78*Mask!O$7</f>
        <v>0</v>
      </c>
      <c r="AA83" s="35">
        <f>Main!N78*Mask!P$7</f>
        <v>0</v>
      </c>
      <c r="AB83" s="35">
        <f>Main!O78*Mask!Q$7</f>
        <v>0</v>
      </c>
      <c r="AC83" s="35">
        <f>Main!P78*Mask!R$7</f>
        <v>0</v>
      </c>
      <c r="AD83" s="35">
        <f>Main!Q78*Mask!S$7</f>
        <v>0</v>
      </c>
      <c r="AE83" s="35">
        <f>Main!R78*Mask!T$7</f>
        <v>0</v>
      </c>
      <c r="AF83" s="35">
        <f>Main!S78*Mask!U$7</f>
        <v>0</v>
      </c>
      <c r="AG83" s="35">
        <f>Main!T78*Mask!V$7</f>
        <v>0</v>
      </c>
      <c r="AH83" s="35">
        <f>Main!U78*Mask!W$7</f>
        <v>0</v>
      </c>
      <c r="AI83" s="35">
        <f>Main!V78*Mask!X$7</f>
        <v>0</v>
      </c>
      <c r="AJ83" s="35">
        <f>Main!W78*Mask!Y$7</f>
        <v>0</v>
      </c>
      <c r="AK83" s="35">
        <f>Main!X78*Mask!Z$7</f>
        <v>0</v>
      </c>
      <c r="AL83" s="35">
        <f>Main!Y78*Mask!AA$7</f>
        <v>0</v>
      </c>
      <c r="AM83" s="35">
        <f>Main!Z78*Mask!AB$7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7"/>
        <v>0</v>
      </c>
      <c r="N84" s="6" t="str">
        <f>Main!$A79&amp;Main!$B79</f>
        <v/>
      </c>
      <c r="O84" s="133">
        <f t="shared" si="8"/>
        <v>0</v>
      </c>
      <c r="P84" s="138">
        <f t="shared" si="9"/>
        <v>32</v>
      </c>
      <c r="Q84" s="138" t="str">
        <f ca="1">IF(Main!$AY79&lt;&gt;"#",$P84-Main!$AY79,"#")</f>
        <v>#</v>
      </c>
      <c r="R84" s="35">
        <f>Main!E79*Mask!G$7</f>
        <v>0</v>
      </c>
      <c r="S84" s="35">
        <f>Main!F79*Mask!H$7</f>
        <v>0</v>
      </c>
      <c r="T84" s="35">
        <f>Main!G79*Mask!I$7</f>
        <v>0</v>
      </c>
      <c r="U84" s="35">
        <f>Main!H79*Mask!J$7</f>
        <v>0</v>
      </c>
      <c r="V84" s="35">
        <f>Main!I79*Mask!K$7</f>
        <v>0</v>
      </c>
      <c r="W84" s="35">
        <f>Main!J79*Mask!L$7</f>
        <v>0</v>
      </c>
      <c r="X84" s="35">
        <f>Main!K79*Mask!M$7</f>
        <v>0</v>
      </c>
      <c r="Y84" s="35">
        <f>Main!L79*Mask!N$7</f>
        <v>0</v>
      </c>
      <c r="Z84" s="35">
        <f>Main!M79*Mask!O$7</f>
        <v>0</v>
      </c>
      <c r="AA84" s="35">
        <f>Main!N79*Mask!P$7</f>
        <v>0</v>
      </c>
      <c r="AB84" s="35">
        <f>Main!O79*Mask!Q$7</f>
        <v>0</v>
      </c>
      <c r="AC84" s="35">
        <f>Main!P79*Mask!R$7</f>
        <v>0</v>
      </c>
      <c r="AD84" s="35">
        <f>Main!Q79*Mask!S$7</f>
        <v>0</v>
      </c>
      <c r="AE84" s="35">
        <f>Main!R79*Mask!T$7</f>
        <v>0</v>
      </c>
      <c r="AF84" s="35">
        <f>Main!S79*Mask!U$7</f>
        <v>0</v>
      </c>
      <c r="AG84" s="35">
        <f>Main!T79*Mask!V$7</f>
        <v>0</v>
      </c>
      <c r="AH84" s="35">
        <f>Main!U79*Mask!W$7</f>
        <v>0</v>
      </c>
      <c r="AI84" s="35">
        <f>Main!V79*Mask!X$7</f>
        <v>0</v>
      </c>
      <c r="AJ84" s="35">
        <f>Main!W79*Mask!Y$7</f>
        <v>0</v>
      </c>
      <c r="AK84" s="35">
        <f>Main!X79*Mask!Z$7</f>
        <v>0</v>
      </c>
      <c r="AL84" s="35">
        <f>Main!Y79*Mask!AA$7</f>
        <v>0</v>
      </c>
      <c r="AM84" s="35">
        <f>Main!Z79*Mask!AB$7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7"/>
        <v>0</v>
      </c>
      <c r="N85" s="6" t="str">
        <f>Main!$A80&amp;Main!$B80</f>
        <v/>
      </c>
      <c r="O85" s="133">
        <f t="shared" si="8"/>
        <v>0</v>
      </c>
      <c r="P85" s="138">
        <f t="shared" si="9"/>
        <v>32</v>
      </c>
      <c r="Q85" s="138" t="str">
        <f ca="1">IF(Main!$AY80&lt;&gt;"#",$P85-Main!$AY80,"#")</f>
        <v>#</v>
      </c>
      <c r="R85" s="35">
        <f>Main!E80*Mask!G$7</f>
        <v>0</v>
      </c>
      <c r="S85" s="35">
        <f>Main!F80*Mask!H$7</f>
        <v>0</v>
      </c>
      <c r="T85" s="35">
        <f>Main!G80*Mask!I$7</f>
        <v>0</v>
      </c>
      <c r="U85" s="35">
        <f>Main!H80*Mask!J$7</f>
        <v>0</v>
      </c>
      <c r="V85" s="35">
        <f>Main!I80*Mask!K$7</f>
        <v>0</v>
      </c>
      <c r="W85" s="35">
        <f>Main!J80*Mask!L$7</f>
        <v>0</v>
      </c>
      <c r="X85" s="35">
        <f>Main!K80*Mask!M$7</f>
        <v>0</v>
      </c>
      <c r="Y85" s="35">
        <f>Main!L80*Mask!N$7</f>
        <v>0</v>
      </c>
      <c r="Z85" s="35">
        <f>Main!M80*Mask!O$7</f>
        <v>0</v>
      </c>
      <c r="AA85" s="35">
        <f>Main!N80*Mask!P$7</f>
        <v>0</v>
      </c>
      <c r="AB85" s="35">
        <f>Main!O80*Mask!Q$7</f>
        <v>0</v>
      </c>
      <c r="AC85" s="35">
        <f>Main!P80*Mask!R$7</f>
        <v>0</v>
      </c>
      <c r="AD85" s="35">
        <f>Main!Q80*Mask!S$7</f>
        <v>0</v>
      </c>
      <c r="AE85" s="35">
        <f>Main!R80*Mask!T$7</f>
        <v>0</v>
      </c>
      <c r="AF85" s="35">
        <f>Main!S80*Mask!U$7</f>
        <v>0</v>
      </c>
      <c r="AG85" s="35">
        <f>Main!T80*Mask!V$7</f>
        <v>0</v>
      </c>
      <c r="AH85" s="35">
        <f>Main!U80*Mask!W$7</f>
        <v>0</v>
      </c>
      <c r="AI85" s="35">
        <f>Main!V80*Mask!X$7</f>
        <v>0</v>
      </c>
      <c r="AJ85" s="35">
        <f>Main!W80*Mask!Y$7</f>
        <v>0</v>
      </c>
      <c r="AK85" s="35">
        <f>Main!X80*Mask!Z$7</f>
        <v>0</v>
      </c>
      <c r="AL85" s="35">
        <f>Main!Y80*Mask!AA$7</f>
        <v>0</v>
      </c>
      <c r="AM85" s="35">
        <f>Main!Z80*Mask!AB$7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7"/>
        <v>0</v>
      </c>
      <c r="N86" s="6" t="str">
        <f>Main!$A81&amp;Main!$B81</f>
        <v/>
      </c>
      <c r="O86" s="133">
        <f t="shared" si="8"/>
        <v>0</v>
      </c>
      <c r="P86" s="138">
        <f t="shared" si="9"/>
        <v>32</v>
      </c>
      <c r="Q86" s="138" t="str">
        <f ca="1">IF(Main!$AY81&lt;&gt;"#",$P86-Main!$AY81,"#")</f>
        <v>#</v>
      </c>
      <c r="R86" s="35">
        <f>Main!E81*Mask!G$7</f>
        <v>0</v>
      </c>
      <c r="S86" s="35">
        <f>Main!F81*Mask!H$7</f>
        <v>0</v>
      </c>
      <c r="T86" s="35">
        <f>Main!G81*Mask!I$7</f>
        <v>0</v>
      </c>
      <c r="U86" s="35">
        <f>Main!H81*Mask!J$7</f>
        <v>0</v>
      </c>
      <c r="V86" s="35">
        <f>Main!I81*Mask!K$7</f>
        <v>0</v>
      </c>
      <c r="W86" s="35">
        <f>Main!J81*Mask!L$7</f>
        <v>0</v>
      </c>
      <c r="X86" s="35">
        <f>Main!K81*Mask!M$7</f>
        <v>0</v>
      </c>
      <c r="Y86" s="35">
        <f>Main!L81*Mask!N$7</f>
        <v>0</v>
      </c>
      <c r="Z86" s="35">
        <f>Main!M81*Mask!O$7</f>
        <v>0</v>
      </c>
      <c r="AA86" s="35">
        <f>Main!N81*Mask!P$7</f>
        <v>0</v>
      </c>
      <c r="AB86" s="35">
        <f>Main!O81*Mask!Q$7</f>
        <v>0</v>
      </c>
      <c r="AC86" s="35">
        <f>Main!P81*Mask!R$7</f>
        <v>0</v>
      </c>
      <c r="AD86" s="35">
        <f>Main!Q81*Mask!S$7</f>
        <v>0</v>
      </c>
      <c r="AE86" s="35">
        <f>Main!R81*Mask!T$7</f>
        <v>0</v>
      </c>
      <c r="AF86" s="35">
        <f>Main!S81*Mask!U$7</f>
        <v>0</v>
      </c>
      <c r="AG86" s="35">
        <f>Main!T81*Mask!V$7</f>
        <v>0</v>
      </c>
      <c r="AH86" s="35">
        <f>Main!U81*Mask!W$7</f>
        <v>0</v>
      </c>
      <c r="AI86" s="35">
        <f>Main!V81*Mask!X$7</f>
        <v>0</v>
      </c>
      <c r="AJ86" s="35">
        <f>Main!W81*Mask!Y$7</f>
        <v>0</v>
      </c>
      <c r="AK86" s="35">
        <f>Main!X81*Mask!Z$7</f>
        <v>0</v>
      </c>
      <c r="AL86" s="35">
        <f>Main!Y81*Mask!AA$7</f>
        <v>0</v>
      </c>
      <c r="AM86" s="35">
        <f>Main!Z81*Mask!AB$7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7"/>
        <v>0</v>
      </c>
      <c r="N87" s="6" t="str">
        <f>Main!$A82&amp;Main!$B82</f>
        <v/>
      </c>
      <c r="O87" s="133">
        <f t="shared" si="8"/>
        <v>0</v>
      </c>
      <c r="P87" s="138">
        <f t="shared" si="9"/>
        <v>32</v>
      </c>
      <c r="Q87" s="138" t="str">
        <f ca="1">IF(Main!$AY82&lt;&gt;"#",$P87-Main!$AY82,"#")</f>
        <v>#</v>
      </c>
      <c r="R87" s="35">
        <f>Main!E82*Mask!G$7</f>
        <v>0</v>
      </c>
      <c r="S87" s="35">
        <f>Main!F82*Mask!H$7</f>
        <v>0</v>
      </c>
      <c r="T87" s="35">
        <f>Main!G82*Mask!I$7</f>
        <v>0</v>
      </c>
      <c r="U87" s="35">
        <f>Main!H82*Mask!J$7</f>
        <v>0</v>
      </c>
      <c r="V87" s="35">
        <f>Main!I82*Mask!K$7</f>
        <v>0</v>
      </c>
      <c r="W87" s="35">
        <f>Main!J82*Mask!L$7</f>
        <v>0</v>
      </c>
      <c r="X87" s="35">
        <f>Main!K82*Mask!M$7</f>
        <v>0</v>
      </c>
      <c r="Y87" s="35">
        <f>Main!L82*Mask!N$7</f>
        <v>0</v>
      </c>
      <c r="Z87" s="35">
        <f>Main!M82*Mask!O$7</f>
        <v>0</v>
      </c>
      <c r="AA87" s="35">
        <f>Main!N82*Mask!P$7</f>
        <v>0</v>
      </c>
      <c r="AB87" s="35">
        <f>Main!O82*Mask!Q$7</f>
        <v>0</v>
      </c>
      <c r="AC87" s="35">
        <f>Main!P82*Mask!R$7</f>
        <v>0</v>
      </c>
      <c r="AD87" s="35">
        <f>Main!Q82*Mask!S$7</f>
        <v>0</v>
      </c>
      <c r="AE87" s="35">
        <f>Main!R82*Mask!T$7</f>
        <v>0</v>
      </c>
      <c r="AF87" s="35">
        <f>Main!S82*Mask!U$7</f>
        <v>0</v>
      </c>
      <c r="AG87" s="35">
        <f>Main!T82*Mask!V$7</f>
        <v>0</v>
      </c>
      <c r="AH87" s="35">
        <f>Main!U82*Mask!W$7</f>
        <v>0</v>
      </c>
      <c r="AI87" s="35">
        <f>Main!V82*Mask!X$7</f>
        <v>0</v>
      </c>
      <c r="AJ87" s="35">
        <f>Main!W82*Mask!Y$7</f>
        <v>0</v>
      </c>
      <c r="AK87" s="35">
        <f>Main!X82*Mask!Z$7</f>
        <v>0</v>
      </c>
      <c r="AL87" s="35">
        <f>Main!Y82*Mask!AA$7</f>
        <v>0</v>
      </c>
      <c r="AM87" s="35">
        <f>Main!Z82*Mask!AB$7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7"/>
        <v>0</v>
      </c>
      <c r="N88" s="6" t="str">
        <f>Main!$A83&amp;Main!$B83</f>
        <v/>
      </c>
      <c r="O88" s="133">
        <f t="shared" si="8"/>
        <v>0</v>
      </c>
      <c r="P88" s="138">
        <f t="shared" si="9"/>
        <v>32</v>
      </c>
      <c r="Q88" s="138" t="str">
        <f ca="1">IF(Main!$AY83&lt;&gt;"#",$P88-Main!$AY83,"#")</f>
        <v>#</v>
      </c>
      <c r="R88" s="35">
        <f>Main!E83*Mask!G$7</f>
        <v>0</v>
      </c>
      <c r="S88" s="35">
        <f>Main!F83*Mask!H$7</f>
        <v>0</v>
      </c>
      <c r="T88" s="35">
        <f>Main!G83*Mask!I$7</f>
        <v>0</v>
      </c>
      <c r="U88" s="35">
        <f>Main!H83*Mask!J$7</f>
        <v>0</v>
      </c>
      <c r="V88" s="35">
        <f>Main!I83*Mask!K$7</f>
        <v>0</v>
      </c>
      <c r="W88" s="35">
        <f>Main!J83*Mask!L$7</f>
        <v>0</v>
      </c>
      <c r="X88" s="35">
        <f>Main!K83*Mask!M$7</f>
        <v>0</v>
      </c>
      <c r="Y88" s="35">
        <f>Main!L83*Mask!N$7</f>
        <v>0</v>
      </c>
      <c r="Z88" s="35">
        <f>Main!M83*Mask!O$7</f>
        <v>0</v>
      </c>
      <c r="AA88" s="35">
        <f>Main!N83*Mask!P$7</f>
        <v>0</v>
      </c>
      <c r="AB88" s="35">
        <f>Main!O83*Mask!Q$7</f>
        <v>0</v>
      </c>
      <c r="AC88" s="35">
        <f>Main!P83*Mask!R$7</f>
        <v>0</v>
      </c>
      <c r="AD88" s="35">
        <f>Main!Q83*Mask!S$7</f>
        <v>0</v>
      </c>
      <c r="AE88" s="35">
        <f>Main!R83*Mask!T$7</f>
        <v>0</v>
      </c>
      <c r="AF88" s="35">
        <f>Main!S83*Mask!U$7</f>
        <v>0</v>
      </c>
      <c r="AG88" s="35">
        <f>Main!T83*Mask!V$7</f>
        <v>0</v>
      </c>
      <c r="AH88" s="35">
        <f>Main!U83*Mask!W$7</f>
        <v>0</v>
      </c>
      <c r="AI88" s="35">
        <f>Main!V83*Mask!X$7</f>
        <v>0</v>
      </c>
      <c r="AJ88" s="35">
        <f>Main!W83*Mask!Y$7</f>
        <v>0</v>
      </c>
      <c r="AK88" s="35">
        <f>Main!X83*Mask!Z$7</f>
        <v>0</v>
      </c>
      <c r="AL88" s="35">
        <f>Main!Y83*Mask!AA$7</f>
        <v>0</v>
      </c>
      <c r="AM88" s="35">
        <f>Main!Z83*Mask!AB$7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7"/>
        <v>0</v>
      </c>
      <c r="N89" s="6" t="str">
        <f>Main!$A84&amp;Main!$B84</f>
        <v/>
      </c>
      <c r="O89" s="133">
        <f t="shared" si="8"/>
        <v>0</v>
      </c>
      <c r="P89" s="138">
        <f t="shared" si="9"/>
        <v>32</v>
      </c>
      <c r="Q89" s="138" t="str">
        <f ca="1">IF(Main!$AY84&lt;&gt;"#",$P89-Main!$AY84,"#")</f>
        <v>#</v>
      </c>
      <c r="R89" s="35">
        <f>Main!E84*Mask!G$7</f>
        <v>0</v>
      </c>
      <c r="S89" s="35">
        <f>Main!F84*Mask!H$7</f>
        <v>0</v>
      </c>
      <c r="T89" s="35">
        <f>Main!G84*Mask!I$7</f>
        <v>0</v>
      </c>
      <c r="U89" s="35">
        <f>Main!H84*Mask!J$7</f>
        <v>0</v>
      </c>
      <c r="V89" s="35">
        <f>Main!I84*Mask!K$7</f>
        <v>0</v>
      </c>
      <c r="W89" s="35">
        <f>Main!J84*Mask!L$7</f>
        <v>0</v>
      </c>
      <c r="X89" s="35">
        <f>Main!K84*Mask!M$7</f>
        <v>0</v>
      </c>
      <c r="Y89" s="35">
        <f>Main!L84*Mask!N$7</f>
        <v>0</v>
      </c>
      <c r="Z89" s="35">
        <f>Main!M84*Mask!O$7</f>
        <v>0</v>
      </c>
      <c r="AA89" s="35">
        <f>Main!N84*Mask!P$7</f>
        <v>0</v>
      </c>
      <c r="AB89" s="35">
        <f>Main!O84*Mask!Q$7</f>
        <v>0</v>
      </c>
      <c r="AC89" s="35">
        <f>Main!P84*Mask!R$7</f>
        <v>0</v>
      </c>
      <c r="AD89" s="35">
        <f>Main!Q84*Mask!S$7</f>
        <v>0</v>
      </c>
      <c r="AE89" s="35">
        <f>Main!R84*Mask!T$7</f>
        <v>0</v>
      </c>
      <c r="AF89" s="35">
        <f>Main!S84*Mask!U$7</f>
        <v>0</v>
      </c>
      <c r="AG89" s="35">
        <f>Main!T84*Mask!V$7</f>
        <v>0</v>
      </c>
      <c r="AH89" s="35">
        <f>Main!U84*Mask!W$7</f>
        <v>0</v>
      </c>
      <c r="AI89" s="35">
        <f>Main!V84*Mask!X$7</f>
        <v>0</v>
      </c>
      <c r="AJ89" s="35">
        <f>Main!W84*Mask!Y$7</f>
        <v>0</v>
      </c>
      <c r="AK89" s="35">
        <f>Main!X84*Mask!Z$7</f>
        <v>0</v>
      </c>
      <c r="AL89" s="35">
        <f>Main!Y84*Mask!AA$7</f>
        <v>0</v>
      </c>
      <c r="AM89" s="35">
        <f>Main!Z84*Mask!AB$7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7"/>
        <v>0</v>
      </c>
      <c r="N90" s="6" t="str">
        <f>Main!$A85&amp;Main!$B85</f>
        <v/>
      </c>
      <c r="O90" s="133">
        <f t="shared" si="8"/>
        <v>0</v>
      </c>
      <c r="P90" s="138">
        <f t="shared" si="9"/>
        <v>32</v>
      </c>
      <c r="Q90" s="138" t="str">
        <f ca="1">IF(Main!$AY85&lt;&gt;"#",$P90-Main!$AY85,"#")</f>
        <v>#</v>
      </c>
      <c r="R90" s="35">
        <f>Main!E85*Mask!G$7</f>
        <v>0</v>
      </c>
      <c r="S90" s="35">
        <f>Main!F85*Mask!H$7</f>
        <v>0</v>
      </c>
      <c r="T90" s="35">
        <f>Main!G85*Mask!I$7</f>
        <v>0</v>
      </c>
      <c r="U90" s="35">
        <f>Main!H85*Mask!J$7</f>
        <v>0</v>
      </c>
      <c r="V90" s="35">
        <f>Main!I85*Mask!K$7</f>
        <v>0</v>
      </c>
      <c r="W90" s="35">
        <f>Main!J85*Mask!L$7</f>
        <v>0</v>
      </c>
      <c r="X90" s="35">
        <f>Main!K85*Mask!M$7</f>
        <v>0</v>
      </c>
      <c r="Y90" s="35">
        <f>Main!L85*Mask!N$7</f>
        <v>0</v>
      </c>
      <c r="Z90" s="35">
        <f>Main!M85*Mask!O$7</f>
        <v>0</v>
      </c>
      <c r="AA90" s="35">
        <f>Main!N85*Mask!P$7</f>
        <v>0</v>
      </c>
      <c r="AB90" s="35">
        <f>Main!O85*Mask!Q$7</f>
        <v>0</v>
      </c>
      <c r="AC90" s="35">
        <f>Main!P85*Mask!R$7</f>
        <v>0</v>
      </c>
      <c r="AD90" s="35">
        <f>Main!Q85*Mask!S$7</f>
        <v>0</v>
      </c>
      <c r="AE90" s="35">
        <f>Main!R85*Mask!T$7</f>
        <v>0</v>
      </c>
      <c r="AF90" s="35">
        <f>Main!S85*Mask!U$7</f>
        <v>0</v>
      </c>
      <c r="AG90" s="35">
        <f>Main!T85*Mask!V$7</f>
        <v>0</v>
      </c>
      <c r="AH90" s="35">
        <f>Main!U85*Mask!W$7</f>
        <v>0</v>
      </c>
      <c r="AI90" s="35">
        <f>Main!V85*Mask!X$7</f>
        <v>0</v>
      </c>
      <c r="AJ90" s="35">
        <f>Main!W85*Mask!Y$7</f>
        <v>0</v>
      </c>
      <c r="AK90" s="35">
        <f>Main!X85*Mask!Z$7</f>
        <v>0</v>
      </c>
      <c r="AL90" s="35">
        <f>Main!Y85*Mask!AA$7</f>
        <v>0</v>
      </c>
      <c r="AM90" s="35">
        <f>Main!Z85*Mask!AB$7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7"/>
        <v>0</v>
      </c>
      <c r="N91" s="6" t="str">
        <f>Main!$A86&amp;Main!$B86</f>
        <v/>
      </c>
      <c r="O91" s="133">
        <f t="shared" si="8"/>
        <v>0</v>
      </c>
      <c r="P91" s="138">
        <f t="shared" si="9"/>
        <v>32</v>
      </c>
      <c r="Q91" s="138" t="str">
        <f ca="1">IF(Main!$AY86&lt;&gt;"#",$P91-Main!$AY86,"#")</f>
        <v>#</v>
      </c>
      <c r="R91" s="35">
        <f>Main!E86*Mask!G$7</f>
        <v>0</v>
      </c>
      <c r="S91" s="35">
        <f>Main!F86*Mask!H$7</f>
        <v>0</v>
      </c>
      <c r="T91" s="35">
        <f>Main!G86*Mask!I$7</f>
        <v>0</v>
      </c>
      <c r="U91" s="35">
        <f>Main!H86*Mask!J$7</f>
        <v>0</v>
      </c>
      <c r="V91" s="35">
        <f>Main!I86*Mask!K$7</f>
        <v>0</v>
      </c>
      <c r="W91" s="35">
        <f>Main!J86*Mask!L$7</f>
        <v>0</v>
      </c>
      <c r="X91" s="35">
        <f>Main!K86*Mask!M$7</f>
        <v>0</v>
      </c>
      <c r="Y91" s="35">
        <f>Main!L86*Mask!N$7</f>
        <v>0</v>
      </c>
      <c r="Z91" s="35">
        <f>Main!M86*Mask!O$7</f>
        <v>0</v>
      </c>
      <c r="AA91" s="35">
        <f>Main!N86*Mask!P$7</f>
        <v>0</v>
      </c>
      <c r="AB91" s="35">
        <f>Main!O86*Mask!Q$7</f>
        <v>0</v>
      </c>
      <c r="AC91" s="35">
        <f>Main!P86*Mask!R$7</f>
        <v>0</v>
      </c>
      <c r="AD91" s="35">
        <f>Main!Q86*Mask!S$7</f>
        <v>0</v>
      </c>
      <c r="AE91" s="35">
        <f>Main!R86*Mask!T$7</f>
        <v>0</v>
      </c>
      <c r="AF91" s="35">
        <f>Main!S86*Mask!U$7</f>
        <v>0</v>
      </c>
      <c r="AG91" s="35">
        <f>Main!T86*Mask!V$7</f>
        <v>0</v>
      </c>
      <c r="AH91" s="35">
        <f>Main!U86*Mask!W$7</f>
        <v>0</v>
      </c>
      <c r="AI91" s="35">
        <f>Main!V86*Mask!X$7</f>
        <v>0</v>
      </c>
      <c r="AJ91" s="35">
        <f>Main!W86*Mask!Y$7</f>
        <v>0</v>
      </c>
      <c r="AK91" s="35">
        <f>Main!X86*Mask!Z$7</f>
        <v>0</v>
      </c>
      <c r="AL91" s="35">
        <f>Main!Y86*Mask!AA$7</f>
        <v>0</v>
      </c>
      <c r="AM91" s="35">
        <f>Main!Z86*Mask!AB$7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7"/>
        <v>0</v>
      </c>
      <c r="N92" s="6" t="str">
        <f>Main!$A87&amp;Main!$B87</f>
        <v/>
      </c>
      <c r="O92" s="133">
        <f t="shared" si="8"/>
        <v>0</v>
      </c>
      <c r="P92" s="138">
        <f t="shared" si="9"/>
        <v>32</v>
      </c>
      <c r="Q92" s="138" t="str">
        <f ca="1">IF(Main!$AY87&lt;&gt;"#",$P92-Main!$AY87,"#")</f>
        <v>#</v>
      </c>
      <c r="R92" s="35">
        <f>Main!E87*Mask!G$7</f>
        <v>0</v>
      </c>
      <c r="S92" s="35">
        <f>Main!F87*Mask!H$7</f>
        <v>0</v>
      </c>
      <c r="T92" s="35">
        <f>Main!G87*Mask!I$7</f>
        <v>0</v>
      </c>
      <c r="U92" s="35">
        <f>Main!H87*Mask!J$7</f>
        <v>0</v>
      </c>
      <c r="V92" s="35">
        <f>Main!I87*Mask!K$7</f>
        <v>0</v>
      </c>
      <c r="W92" s="35">
        <f>Main!J87*Mask!L$7</f>
        <v>0</v>
      </c>
      <c r="X92" s="35">
        <f>Main!K87*Mask!M$7</f>
        <v>0</v>
      </c>
      <c r="Y92" s="35">
        <f>Main!L87*Mask!N$7</f>
        <v>0</v>
      </c>
      <c r="Z92" s="35">
        <f>Main!M87*Mask!O$7</f>
        <v>0</v>
      </c>
      <c r="AA92" s="35">
        <f>Main!N87*Mask!P$7</f>
        <v>0</v>
      </c>
      <c r="AB92" s="35">
        <f>Main!O87*Mask!Q$7</f>
        <v>0</v>
      </c>
      <c r="AC92" s="35">
        <f>Main!P87*Mask!R$7</f>
        <v>0</v>
      </c>
      <c r="AD92" s="35">
        <f>Main!Q87*Mask!S$7</f>
        <v>0</v>
      </c>
      <c r="AE92" s="35">
        <f>Main!R87*Mask!T$7</f>
        <v>0</v>
      </c>
      <c r="AF92" s="35">
        <f>Main!S87*Mask!U$7</f>
        <v>0</v>
      </c>
      <c r="AG92" s="35">
        <f>Main!T87*Mask!V$7</f>
        <v>0</v>
      </c>
      <c r="AH92" s="35">
        <f>Main!U87*Mask!W$7</f>
        <v>0</v>
      </c>
      <c r="AI92" s="35">
        <f>Main!V87*Mask!X$7</f>
        <v>0</v>
      </c>
      <c r="AJ92" s="35">
        <f>Main!W87*Mask!Y$7</f>
        <v>0</v>
      </c>
      <c r="AK92" s="35">
        <f>Main!X87*Mask!Z$7</f>
        <v>0</v>
      </c>
      <c r="AL92" s="35">
        <f>Main!Y87*Mask!AA$7</f>
        <v>0</v>
      </c>
      <c r="AM92" s="35">
        <f>Main!Z87*Mask!AB$7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7"/>
        <v>0</v>
      </c>
      <c r="N93" s="6" t="str">
        <f>Main!$A88&amp;Main!$B88</f>
        <v/>
      </c>
      <c r="O93" s="133">
        <f t="shared" si="8"/>
        <v>0</v>
      </c>
      <c r="P93" s="138">
        <f t="shared" si="9"/>
        <v>32</v>
      </c>
      <c r="Q93" s="138" t="str">
        <f ca="1">IF(Main!$AY88&lt;&gt;"#",$P93-Main!$AY88,"#")</f>
        <v>#</v>
      </c>
      <c r="R93" s="35">
        <f>Main!E88*Mask!G$7</f>
        <v>0</v>
      </c>
      <c r="S93" s="35">
        <f>Main!F88*Mask!H$7</f>
        <v>0</v>
      </c>
      <c r="T93" s="35">
        <f>Main!G88*Mask!I$7</f>
        <v>0</v>
      </c>
      <c r="U93" s="35">
        <f>Main!H88*Mask!J$7</f>
        <v>0</v>
      </c>
      <c r="V93" s="35">
        <f>Main!I88*Mask!K$7</f>
        <v>0</v>
      </c>
      <c r="W93" s="35">
        <f>Main!J88*Mask!L$7</f>
        <v>0</v>
      </c>
      <c r="X93" s="35">
        <f>Main!K88*Mask!M$7</f>
        <v>0</v>
      </c>
      <c r="Y93" s="35">
        <f>Main!L88*Mask!N$7</f>
        <v>0</v>
      </c>
      <c r="Z93" s="35">
        <f>Main!M88*Mask!O$7</f>
        <v>0</v>
      </c>
      <c r="AA93" s="35">
        <f>Main!N88*Mask!P$7</f>
        <v>0</v>
      </c>
      <c r="AB93" s="35">
        <f>Main!O88*Mask!Q$7</f>
        <v>0</v>
      </c>
      <c r="AC93" s="35">
        <f>Main!P88*Mask!R$7</f>
        <v>0</v>
      </c>
      <c r="AD93" s="35">
        <f>Main!Q88*Mask!S$7</f>
        <v>0</v>
      </c>
      <c r="AE93" s="35">
        <f>Main!R88*Mask!T$7</f>
        <v>0</v>
      </c>
      <c r="AF93" s="35">
        <f>Main!S88*Mask!U$7</f>
        <v>0</v>
      </c>
      <c r="AG93" s="35">
        <f>Main!T88*Mask!V$7</f>
        <v>0</v>
      </c>
      <c r="AH93" s="35">
        <f>Main!U88*Mask!W$7</f>
        <v>0</v>
      </c>
      <c r="AI93" s="35">
        <f>Main!V88*Mask!X$7</f>
        <v>0</v>
      </c>
      <c r="AJ93" s="35">
        <f>Main!W88*Mask!Y$7</f>
        <v>0</v>
      </c>
      <c r="AK93" s="35">
        <f>Main!X88*Mask!Z$7</f>
        <v>0</v>
      </c>
      <c r="AL93" s="35">
        <f>Main!Y88*Mask!AA$7</f>
        <v>0</v>
      </c>
      <c r="AM93" s="35">
        <f>Main!Z88*Mask!AB$7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7"/>
        <v>0</v>
      </c>
      <c r="N94" s="6" t="str">
        <f>Main!$A89&amp;Main!$B89</f>
        <v/>
      </c>
      <c r="O94" s="133">
        <f t="shared" si="8"/>
        <v>0</v>
      </c>
      <c r="P94" s="138">
        <f t="shared" si="9"/>
        <v>32</v>
      </c>
      <c r="Q94" s="138" t="str">
        <f ca="1">IF(Main!$AY89&lt;&gt;"#",$P94-Main!$AY89,"#")</f>
        <v>#</v>
      </c>
      <c r="R94" s="35">
        <f>Main!E89*Mask!G$7</f>
        <v>0</v>
      </c>
      <c r="S94" s="35">
        <f>Main!F89*Mask!H$7</f>
        <v>0</v>
      </c>
      <c r="T94" s="35">
        <f>Main!G89*Mask!I$7</f>
        <v>0</v>
      </c>
      <c r="U94" s="35">
        <f>Main!H89*Mask!J$7</f>
        <v>0</v>
      </c>
      <c r="V94" s="35">
        <f>Main!I89*Mask!K$7</f>
        <v>0</v>
      </c>
      <c r="W94" s="35">
        <f>Main!J89*Mask!L$7</f>
        <v>0</v>
      </c>
      <c r="X94" s="35">
        <f>Main!K89*Mask!M$7</f>
        <v>0</v>
      </c>
      <c r="Y94" s="35">
        <f>Main!L89*Mask!N$7</f>
        <v>0</v>
      </c>
      <c r="Z94" s="35">
        <f>Main!M89*Mask!O$7</f>
        <v>0</v>
      </c>
      <c r="AA94" s="35">
        <f>Main!N89*Mask!P$7</f>
        <v>0</v>
      </c>
      <c r="AB94" s="35">
        <f>Main!O89*Mask!Q$7</f>
        <v>0</v>
      </c>
      <c r="AC94" s="35">
        <f>Main!P89*Mask!R$7</f>
        <v>0</v>
      </c>
      <c r="AD94" s="35">
        <f>Main!Q89*Mask!S$7</f>
        <v>0</v>
      </c>
      <c r="AE94" s="35">
        <f>Main!R89*Mask!T$7</f>
        <v>0</v>
      </c>
      <c r="AF94" s="35">
        <f>Main!S89*Mask!U$7</f>
        <v>0</v>
      </c>
      <c r="AG94" s="35">
        <f>Main!T89*Mask!V$7</f>
        <v>0</v>
      </c>
      <c r="AH94" s="35">
        <f>Main!U89*Mask!W$7</f>
        <v>0</v>
      </c>
      <c r="AI94" s="35">
        <f>Main!V89*Mask!X$7</f>
        <v>0</v>
      </c>
      <c r="AJ94" s="35">
        <f>Main!W89*Mask!Y$7</f>
        <v>0</v>
      </c>
      <c r="AK94" s="35">
        <f>Main!X89*Mask!Z$7</f>
        <v>0</v>
      </c>
      <c r="AL94" s="35">
        <f>Main!Y89*Mask!AA$7</f>
        <v>0</v>
      </c>
      <c r="AM94" s="35">
        <f>Main!Z89*Mask!AB$7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7"/>
        <v>0</v>
      </c>
      <c r="N95" s="6" t="str">
        <f>Main!$A90&amp;Main!$B90</f>
        <v/>
      </c>
      <c r="O95" s="133">
        <f t="shared" si="8"/>
        <v>0</v>
      </c>
      <c r="P95" s="138">
        <f t="shared" si="9"/>
        <v>32</v>
      </c>
      <c r="Q95" s="138" t="str">
        <f ca="1">IF(Main!$AY90&lt;&gt;"#",$P95-Main!$AY90,"#")</f>
        <v>#</v>
      </c>
      <c r="R95" s="35">
        <f>Main!E90*Mask!G$7</f>
        <v>0</v>
      </c>
      <c r="S95" s="35">
        <f>Main!F90*Mask!H$7</f>
        <v>0</v>
      </c>
      <c r="T95" s="35">
        <f>Main!G90*Mask!I$7</f>
        <v>0</v>
      </c>
      <c r="U95" s="35">
        <f>Main!H90*Mask!J$7</f>
        <v>0</v>
      </c>
      <c r="V95" s="35">
        <f>Main!I90*Mask!K$7</f>
        <v>0</v>
      </c>
      <c r="W95" s="35">
        <f>Main!J90*Mask!L$7</f>
        <v>0</v>
      </c>
      <c r="X95" s="35">
        <f>Main!K90*Mask!M$7</f>
        <v>0</v>
      </c>
      <c r="Y95" s="35">
        <f>Main!L90*Mask!N$7</f>
        <v>0</v>
      </c>
      <c r="Z95" s="35">
        <f>Main!M90*Mask!O$7</f>
        <v>0</v>
      </c>
      <c r="AA95" s="35">
        <f>Main!N90*Mask!P$7</f>
        <v>0</v>
      </c>
      <c r="AB95" s="35">
        <f>Main!O90*Mask!Q$7</f>
        <v>0</v>
      </c>
      <c r="AC95" s="35">
        <f>Main!P90*Mask!R$7</f>
        <v>0</v>
      </c>
      <c r="AD95" s="35">
        <f>Main!Q90*Mask!S$7</f>
        <v>0</v>
      </c>
      <c r="AE95" s="35">
        <f>Main!R90*Mask!T$7</f>
        <v>0</v>
      </c>
      <c r="AF95" s="35">
        <f>Main!S90*Mask!U$7</f>
        <v>0</v>
      </c>
      <c r="AG95" s="35">
        <f>Main!T90*Mask!V$7</f>
        <v>0</v>
      </c>
      <c r="AH95" s="35">
        <f>Main!U90*Mask!W$7</f>
        <v>0</v>
      </c>
      <c r="AI95" s="35">
        <f>Main!V90*Mask!X$7</f>
        <v>0</v>
      </c>
      <c r="AJ95" s="35">
        <f>Main!W90*Mask!Y$7</f>
        <v>0</v>
      </c>
      <c r="AK95" s="35">
        <f>Main!X90*Mask!Z$7</f>
        <v>0</v>
      </c>
      <c r="AL95" s="35">
        <f>Main!Y90*Mask!AA$7</f>
        <v>0</v>
      </c>
      <c r="AM95" s="35">
        <f>Main!Z90*Mask!AB$7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7"/>
        <v>0</v>
      </c>
      <c r="N96" s="6" t="str">
        <f>Main!$A91&amp;Main!$B91</f>
        <v/>
      </c>
      <c r="O96" s="133">
        <f t="shared" si="8"/>
        <v>0</v>
      </c>
      <c r="P96" s="138">
        <f t="shared" si="9"/>
        <v>32</v>
      </c>
      <c r="Q96" s="138" t="str">
        <f ca="1">IF(Main!$AY91&lt;&gt;"#",$P96-Main!$AY91,"#")</f>
        <v>#</v>
      </c>
      <c r="R96" s="35">
        <f>Main!E91*Mask!G$7</f>
        <v>0</v>
      </c>
      <c r="S96" s="35">
        <f>Main!F91*Mask!H$7</f>
        <v>0</v>
      </c>
      <c r="T96" s="35">
        <f>Main!G91*Mask!I$7</f>
        <v>0</v>
      </c>
      <c r="U96" s="35">
        <f>Main!H91*Mask!J$7</f>
        <v>0</v>
      </c>
      <c r="V96" s="35">
        <f>Main!I91*Mask!K$7</f>
        <v>0</v>
      </c>
      <c r="W96" s="35">
        <f>Main!J91*Mask!L$7</f>
        <v>0</v>
      </c>
      <c r="X96" s="35">
        <f>Main!K91*Mask!M$7</f>
        <v>0</v>
      </c>
      <c r="Y96" s="35">
        <f>Main!L91*Mask!N$7</f>
        <v>0</v>
      </c>
      <c r="Z96" s="35">
        <f>Main!M91*Mask!O$7</f>
        <v>0</v>
      </c>
      <c r="AA96" s="35">
        <f>Main!N91*Mask!P$7</f>
        <v>0</v>
      </c>
      <c r="AB96" s="35">
        <f>Main!O91*Mask!Q$7</f>
        <v>0</v>
      </c>
      <c r="AC96" s="35">
        <f>Main!P91*Mask!R$7</f>
        <v>0</v>
      </c>
      <c r="AD96" s="35">
        <f>Main!Q91*Mask!S$7</f>
        <v>0</v>
      </c>
      <c r="AE96" s="35">
        <f>Main!R91*Mask!T$7</f>
        <v>0</v>
      </c>
      <c r="AF96" s="35">
        <f>Main!S91*Mask!U$7</f>
        <v>0</v>
      </c>
      <c r="AG96" s="35">
        <f>Main!T91*Mask!V$7</f>
        <v>0</v>
      </c>
      <c r="AH96" s="35">
        <f>Main!U91*Mask!W$7</f>
        <v>0</v>
      </c>
      <c r="AI96" s="35">
        <f>Main!V91*Mask!X$7</f>
        <v>0</v>
      </c>
      <c r="AJ96" s="35">
        <f>Main!W91*Mask!Y$7</f>
        <v>0</v>
      </c>
      <c r="AK96" s="35">
        <f>Main!X91*Mask!Z$7</f>
        <v>0</v>
      </c>
      <c r="AL96" s="35">
        <f>Main!Y91*Mask!AA$7</f>
        <v>0</v>
      </c>
      <c r="AM96" s="35">
        <f>Main!Z91*Mask!AB$7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7"/>
        <v>0</v>
      </c>
      <c r="N97" s="6" t="str">
        <f>Main!$A92&amp;Main!$B92</f>
        <v/>
      </c>
      <c r="O97" s="133">
        <f t="shared" si="8"/>
        <v>0</v>
      </c>
      <c r="P97" s="138">
        <f t="shared" si="9"/>
        <v>32</v>
      </c>
      <c r="Q97" s="138" t="str">
        <f ca="1">IF(Main!$AY92&lt;&gt;"#",$P97-Main!$AY92,"#")</f>
        <v>#</v>
      </c>
      <c r="R97" s="35">
        <f>Main!E92*Mask!G$7</f>
        <v>0</v>
      </c>
      <c r="S97" s="35">
        <f>Main!F92*Mask!H$7</f>
        <v>0</v>
      </c>
      <c r="T97" s="35">
        <f>Main!G92*Mask!I$7</f>
        <v>0</v>
      </c>
      <c r="U97" s="35">
        <f>Main!H92*Mask!J$7</f>
        <v>0</v>
      </c>
      <c r="V97" s="35">
        <f>Main!I92*Mask!K$7</f>
        <v>0</v>
      </c>
      <c r="W97" s="35">
        <f>Main!J92*Mask!L$7</f>
        <v>0</v>
      </c>
      <c r="X97" s="35">
        <f>Main!K92*Mask!M$7</f>
        <v>0</v>
      </c>
      <c r="Y97" s="35">
        <f>Main!L92*Mask!N$7</f>
        <v>0</v>
      </c>
      <c r="Z97" s="35">
        <f>Main!M92*Mask!O$7</f>
        <v>0</v>
      </c>
      <c r="AA97" s="35">
        <f>Main!N92*Mask!P$7</f>
        <v>0</v>
      </c>
      <c r="AB97" s="35">
        <f>Main!O92*Mask!Q$7</f>
        <v>0</v>
      </c>
      <c r="AC97" s="35">
        <f>Main!P92*Mask!R$7</f>
        <v>0</v>
      </c>
      <c r="AD97" s="35">
        <f>Main!Q92*Mask!S$7</f>
        <v>0</v>
      </c>
      <c r="AE97" s="35">
        <f>Main!R92*Mask!T$7</f>
        <v>0</v>
      </c>
      <c r="AF97" s="35">
        <f>Main!S92*Mask!U$7</f>
        <v>0</v>
      </c>
      <c r="AG97" s="35">
        <f>Main!T92*Mask!V$7</f>
        <v>0</v>
      </c>
      <c r="AH97" s="35">
        <f>Main!U92*Mask!W$7</f>
        <v>0</v>
      </c>
      <c r="AI97" s="35">
        <f>Main!V92*Mask!X$7</f>
        <v>0</v>
      </c>
      <c r="AJ97" s="35">
        <f>Main!W92*Mask!Y$7</f>
        <v>0</v>
      </c>
      <c r="AK97" s="35">
        <f>Main!X92*Mask!Z$7</f>
        <v>0</v>
      </c>
      <c r="AL97" s="35">
        <f>Main!Y92*Mask!AA$7</f>
        <v>0</v>
      </c>
      <c r="AM97" s="35">
        <f>Main!Z92*Mask!AB$7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7"/>
        <v>0</v>
      </c>
      <c r="N98" s="6" t="str">
        <f>Main!$A93&amp;Main!$B93</f>
        <v/>
      </c>
      <c r="O98" s="133">
        <f t="shared" si="8"/>
        <v>0</v>
      </c>
      <c r="P98" s="138">
        <f t="shared" si="9"/>
        <v>32</v>
      </c>
      <c r="Q98" s="138" t="str">
        <f ca="1">IF(Main!$AY93&lt;&gt;"#",$P98-Main!$AY93,"#")</f>
        <v>#</v>
      </c>
      <c r="R98" s="35">
        <f>Main!E93*Mask!G$7</f>
        <v>0</v>
      </c>
      <c r="S98" s="35">
        <f>Main!F93*Mask!H$7</f>
        <v>0</v>
      </c>
      <c r="T98" s="35">
        <f>Main!G93*Mask!I$7</f>
        <v>0</v>
      </c>
      <c r="U98" s="35">
        <f>Main!H93*Mask!J$7</f>
        <v>0</v>
      </c>
      <c r="V98" s="35">
        <f>Main!I93*Mask!K$7</f>
        <v>0</v>
      </c>
      <c r="W98" s="35">
        <f>Main!J93*Mask!L$7</f>
        <v>0</v>
      </c>
      <c r="X98" s="35">
        <f>Main!K93*Mask!M$7</f>
        <v>0</v>
      </c>
      <c r="Y98" s="35">
        <f>Main!L93*Mask!N$7</f>
        <v>0</v>
      </c>
      <c r="Z98" s="35">
        <f>Main!M93*Mask!O$7</f>
        <v>0</v>
      </c>
      <c r="AA98" s="35">
        <f>Main!N93*Mask!P$7</f>
        <v>0</v>
      </c>
      <c r="AB98" s="35">
        <f>Main!O93*Mask!Q$7</f>
        <v>0</v>
      </c>
      <c r="AC98" s="35">
        <f>Main!P93*Mask!R$7</f>
        <v>0</v>
      </c>
      <c r="AD98" s="35">
        <f>Main!Q93*Mask!S$7</f>
        <v>0</v>
      </c>
      <c r="AE98" s="35">
        <f>Main!R93*Mask!T$7</f>
        <v>0</v>
      </c>
      <c r="AF98" s="35">
        <f>Main!S93*Mask!U$7</f>
        <v>0</v>
      </c>
      <c r="AG98" s="35">
        <f>Main!T93*Mask!V$7</f>
        <v>0</v>
      </c>
      <c r="AH98" s="35">
        <f>Main!U93*Mask!W$7</f>
        <v>0</v>
      </c>
      <c r="AI98" s="35">
        <f>Main!V93*Mask!X$7</f>
        <v>0</v>
      </c>
      <c r="AJ98" s="35">
        <f>Main!W93*Mask!Y$7</f>
        <v>0</v>
      </c>
      <c r="AK98" s="35">
        <f>Main!X93*Mask!Z$7</f>
        <v>0</v>
      </c>
      <c r="AL98" s="35">
        <f>Main!Y93*Mask!AA$7</f>
        <v>0</v>
      </c>
      <c r="AM98" s="35">
        <f>Main!Z93*Mask!AB$7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7"/>
        <v>0</v>
      </c>
      <c r="N99" s="6" t="str">
        <f>Main!$A94&amp;Main!$B94</f>
        <v/>
      </c>
      <c r="O99" s="133">
        <f t="shared" si="8"/>
        <v>0</v>
      </c>
      <c r="P99" s="138">
        <f t="shared" si="9"/>
        <v>32</v>
      </c>
      <c r="Q99" s="138" t="str">
        <f ca="1">IF(Main!$AY94&lt;&gt;"#",$P99-Main!$AY94,"#")</f>
        <v>#</v>
      </c>
      <c r="R99" s="35">
        <f>Main!E94*Mask!G$7</f>
        <v>0</v>
      </c>
      <c r="S99" s="35">
        <f>Main!F94*Mask!H$7</f>
        <v>0</v>
      </c>
      <c r="T99" s="35">
        <f>Main!G94*Mask!I$7</f>
        <v>0</v>
      </c>
      <c r="U99" s="35">
        <f>Main!H94*Mask!J$7</f>
        <v>0</v>
      </c>
      <c r="V99" s="35">
        <f>Main!I94*Mask!K$7</f>
        <v>0</v>
      </c>
      <c r="W99" s="35">
        <f>Main!J94*Mask!L$7</f>
        <v>0</v>
      </c>
      <c r="X99" s="35">
        <f>Main!K94*Mask!M$7</f>
        <v>0</v>
      </c>
      <c r="Y99" s="35">
        <f>Main!L94*Mask!N$7</f>
        <v>0</v>
      </c>
      <c r="Z99" s="35">
        <f>Main!M94*Mask!O$7</f>
        <v>0</v>
      </c>
      <c r="AA99" s="35">
        <f>Main!N94*Mask!P$7</f>
        <v>0</v>
      </c>
      <c r="AB99" s="35">
        <f>Main!O94*Mask!Q$7</f>
        <v>0</v>
      </c>
      <c r="AC99" s="35">
        <f>Main!P94*Mask!R$7</f>
        <v>0</v>
      </c>
      <c r="AD99" s="35">
        <f>Main!Q94*Mask!S$7</f>
        <v>0</v>
      </c>
      <c r="AE99" s="35">
        <f>Main!R94*Mask!T$7</f>
        <v>0</v>
      </c>
      <c r="AF99" s="35">
        <f>Main!S94*Mask!U$7</f>
        <v>0</v>
      </c>
      <c r="AG99" s="35">
        <f>Main!T94*Mask!V$7</f>
        <v>0</v>
      </c>
      <c r="AH99" s="35">
        <f>Main!U94*Mask!W$7</f>
        <v>0</v>
      </c>
      <c r="AI99" s="35">
        <f>Main!V94*Mask!X$7</f>
        <v>0</v>
      </c>
      <c r="AJ99" s="35">
        <f>Main!W94*Mask!Y$7</f>
        <v>0</v>
      </c>
      <c r="AK99" s="35">
        <f>Main!X94*Mask!Z$7</f>
        <v>0</v>
      </c>
      <c r="AL99" s="35">
        <f>Main!Y94*Mask!AA$7</f>
        <v>0</v>
      </c>
      <c r="AM99" s="35">
        <f>Main!Z94*Mask!AB$7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7"/>
        <v>0</v>
      </c>
      <c r="N100" s="6" t="str">
        <f>Main!$A95&amp;Main!$B95</f>
        <v/>
      </c>
      <c r="O100" s="133">
        <f t="shared" si="8"/>
        <v>0</v>
      </c>
      <c r="P100" s="138">
        <f t="shared" si="9"/>
        <v>32</v>
      </c>
      <c r="Q100" s="138" t="str">
        <f ca="1">IF(Main!$AY95&lt;&gt;"#",$P100-Main!$AY95,"#")</f>
        <v>#</v>
      </c>
      <c r="R100" s="35">
        <f>Main!E95*Mask!G$7</f>
        <v>0</v>
      </c>
      <c r="S100" s="35">
        <f>Main!F95*Mask!H$7</f>
        <v>0</v>
      </c>
      <c r="T100" s="35">
        <f>Main!G95*Mask!I$7</f>
        <v>0</v>
      </c>
      <c r="U100" s="35">
        <f>Main!H95*Mask!J$7</f>
        <v>0</v>
      </c>
      <c r="V100" s="35">
        <f>Main!I95*Mask!K$7</f>
        <v>0</v>
      </c>
      <c r="W100" s="35">
        <f>Main!J95*Mask!L$7</f>
        <v>0</v>
      </c>
      <c r="X100" s="35">
        <f>Main!K95*Mask!M$7</f>
        <v>0</v>
      </c>
      <c r="Y100" s="35">
        <f>Main!L95*Mask!N$7</f>
        <v>0</v>
      </c>
      <c r="Z100" s="35">
        <f>Main!M95*Mask!O$7</f>
        <v>0</v>
      </c>
      <c r="AA100" s="35">
        <f>Main!N95*Mask!P$7</f>
        <v>0</v>
      </c>
      <c r="AB100" s="35">
        <f>Main!O95*Mask!Q$7</f>
        <v>0</v>
      </c>
      <c r="AC100" s="35">
        <f>Main!P95*Mask!R$7</f>
        <v>0</v>
      </c>
      <c r="AD100" s="35">
        <f>Main!Q95*Mask!S$7</f>
        <v>0</v>
      </c>
      <c r="AE100" s="35">
        <f>Main!R95*Mask!T$7</f>
        <v>0</v>
      </c>
      <c r="AF100" s="35">
        <f>Main!S95*Mask!U$7</f>
        <v>0</v>
      </c>
      <c r="AG100" s="35">
        <f>Main!T95*Mask!V$7</f>
        <v>0</v>
      </c>
      <c r="AH100" s="35">
        <f>Main!U95*Mask!W$7</f>
        <v>0</v>
      </c>
      <c r="AI100" s="35">
        <f>Main!V95*Mask!X$7</f>
        <v>0</v>
      </c>
      <c r="AJ100" s="35">
        <f>Main!W95*Mask!Y$7</f>
        <v>0</v>
      </c>
      <c r="AK100" s="35">
        <f>Main!X95*Mask!Z$7</f>
        <v>0</v>
      </c>
      <c r="AL100" s="35">
        <f>Main!Y95*Mask!AA$7</f>
        <v>0</v>
      </c>
      <c r="AM100" s="35">
        <f>Main!Z95*Mask!AB$7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7"/>
        <v>0</v>
      </c>
      <c r="N101" s="6" t="str">
        <f>Main!$A96&amp;Main!$B96</f>
        <v/>
      </c>
      <c r="O101" s="133">
        <f t="shared" si="8"/>
        <v>0</v>
      </c>
      <c r="P101" s="138">
        <f t="shared" si="9"/>
        <v>32</v>
      </c>
      <c r="Q101" s="138" t="str">
        <f ca="1">IF(Main!$AY96&lt;&gt;"#",$P101-Main!$AY96,"#")</f>
        <v>#</v>
      </c>
      <c r="R101" s="35">
        <f>Main!E96*Mask!G$7</f>
        <v>0</v>
      </c>
      <c r="S101" s="35">
        <f>Main!F96*Mask!H$7</f>
        <v>0</v>
      </c>
      <c r="T101" s="35">
        <f>Main!G96*Mask!I$7</f>
        <v>0</v>
      </c>
      <c r="U101" s="35">
        <f>Main!H96*Mask!J$7</f>
        <v>0</v>
      </c>
      <c r="V101" s="35">
        <f>Main!I96*Mask!K$7</f>
        <v>0</v>
      </c>
      <c r="W101" s="35">
        <f>Main!J96*Mask!L$7</f>
        <v>0</v>
      </c>
      <c r="X101" s="35">
        <f>Main!K96*Mask!M$7</f>
        <v>0</v>
      </c>
      <c r="Y101" s="35">
        <f>Main!L96*Mask!N$7</f>
        <v>0</v>
      </c>
      <c r="Z101" s="35">
        <f>Main!M96*Mask!O$7</f>
        <v>0</v>
      </c>
      <c r="AA101" s="35">
        <f>Main!N96*Mask!P$7</f>
        <v>0</v>
      </c>
      <c r="AB101" s="35">
        <f>Main!O96*Mask!Q$7</f>
        <v>0</v>
      </c>
      <c r="AC101" s="35">
        <f>Main!P96*Mask!R$7</f>
        <v>0</v>
      </c>
      <c r="AD101" s="35">
        <f>Main!Q96*Mask!S$7</f>
        <v>0</v>
      </c>
      <c r="AE101" s="35">
        <f>Main!R96*Mask!T$7</f>
        <v>0</v>
      </c>
      <c r="AF101" s="35">
        <f>Main!S96*Mask!U$7</f>
        <v>0</v>
      </c>
      <c r="AG101" s="35">
        <f>Main!T96*Mask!V$7</f>
        <v>0</v>
      </c>
      <c r="AH101" s="35">
        <f>Main!U96*Mask!W$7</f>
        <v>0</v>
      </c>
      <c r="AI101" s="35">
        <f>Main!V96*Mask!X$7</f>
        <v>0</v>
      </c>
      <c r="AJ101" s="35">
        <f>Main!W96*Mask!Y$7</f>
        <v>0</v>
      </c>
      <c r="AK101" s="35">
        <f>Main!X96*Mask!Z$7</f>
        <v>0</v>
      </c>
      <c r="AL101" s="35">
        <f>Main!Y96*Mask!AA$7</f>
        <v>0</v>
      </c>
      <c r="AM101" s="35">
        <f>Main!Z96*Mask!AB$7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7"/>
        <v>0</v>
      </c>
      <c r="N102" s="6" t="str">
        <f>Main!$A97&amp;Main!$B97</f>
        <v/>
      </c>
      <c r="O102" s="133">
        <f t="shared" si="8"/>
        <v>0</v>
      </c>
      <c r="P102" s="138">
        <f t="shared" si="9"/>
        <v>32</v>
      </c>
      <c r="Q102" s="138" t="str">
        <f ca="1">IF(Main!$AY97&lt;&gt;"#",$P102-Main!$AY97,"#")</f>
        <v>#</v>
      </c>
      <c r="R102" s="35">
        <f>Main!E97*Mask!G$7</f>
        <v>0</v>
      </c>
      <c r="S102" s="35">
        <f>Main!F97*Mask!H$7</f>
        <v>0</v>
      </c>
      <c r="T102" s="35">
        <f>Main!G97*Mask!I$7</f>
        <v>0</v>
      </c>
      <c r="U102" s="35">
        <f>Main!H97*Mask!J$7</f>
        <v>0</v>
      </c>
      <c r="V102" s="35">
        <f>Main!I97*Mask!K$7</f>
        <v>0</v>
      </c>
      <c r="W102" s="35">
        <f>Main!J97*Mask!L$7</f>
        <v>0</v>
      </c>
      <c r="X102" s="35">
        <f>Main!K97*Mask!M$7</f>
        <v>0</v>
      </c>
      <c r="Y102" s="35">
        <f>Main!L97*Mask!N$7</f>
        <v>0</v>
      </c>
      <c r="Z102" s="35">
        <f>Main!M97*Mask!O$7</f>
        <v>0</v>
      </c>
      <c r="AA102" s="35">
        <f>Main!N97*Mask!P$7</f>
        <v>0</v>
      </c>
      <c r="AB102" s="35">
        <f>Main!O97*Mask!Q$7</f>
        <v>0</v>
      </c>
      <c r="AC102" s="35">
        <f>Main!P97*Mask!R$7</f>
        <v>0</v>
      </c>
      <c r="AD102" s="35">
        <f>Main!Q97*Mask!S$7</f>
        <v>0</v>
      </c>
      <c r="AE102" s="35">
        <f>Main!R97*Mask!T$7</f>
        <v>0</v>
      </c>
      <c r="AF102" s="35">
        <f>Main!S97*Mask!U$7</f>
        <v>0</v>
      </c>
      <c r="AG102" s="35">
        <f>Main!T97*Mask!V$7</f>
        <v>0</v>
      </c>
      <c r="AH102" s="35">
        <f>Main!U97*Mask!W$7</f>
        <v>0</v>
      </c>
      <c r="AI102" s="35">
        <f>Main!V97*Mask!X$7</f>
        <v>0</v>
      </c>
      <c r="AJ102" s="35">
        <f>Main!W97*Mask!Y$7</f>
        <v>0</v>
      </c>
      <c r="AK102" s="35">
        <f>Main!X97*Mask!Z$7</f>
        <v>0</v>
      </c>
      <c r="AL102" s="35">
        <f>Main!Y97*Mask!AA$7</f>
        <v>0</v>
      </c>
      <c r="AM102" s="35">
        <f>Main!Z97*Mask!AB$7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7"/>
        <v>0</v>
      </c>
      <c r="N103" s="6" t="str">
        <f>Main!$A98&amp;Main!$B98</f>
        <v/>
      </c>
      <c r="O103" s="133">
        <f t="shared" si="8"/>
        <v>0</v>
      </c>
      <c r="P103" s="138">
        <f t="shared" si="9"/>
        <v>32</v>
      </c>
      <c r="Q103" s="138" t="str">
        <f ca="1">IF(Main!$AY98&lt;&gt;"#",$P103-Main!$AY98,"#")</f>
        <v>#</v>
      </c>
      <c r="R103" s="35">
        <f>Main!E98*Mask!G$7</f>
        <v>0</v>
      </c>
      <c r="S103" s="35">
        <f>Main!F98*Mask!H$7</f>
        <v>0</v>
      </c>
      <c r="T103" s="35">
        <f>Main!G98*Mask!I$7</f>
        <v>0</v>
      </c>
      <c r="U103" s="35">
        <f>Main!H98*Mask!J$7</f>
        <v>0</v>
      </c>
      <c r="V103" s="35">
        <f>Main!I98*Mask!K$7</f>
        <v>0</v>
      </c>
      <c r="W103" s="35">
        <f>Main!J98*Mask!L$7</f>
        <v>0</v>
      </c>
      <c r="X103" s="35">
        <f>Main!K98*Mask!M$7</f>
        <v>0</v>
      </c>
      <c r="Y103" s="35">
        <f>Main!L98*Mask!N$7</f>
        <v>0</v>
      </c>
      <c r="Z103" s="35">
        <f>Main!M98*Mask!O$7</f>
        <v>0</v>
      </c>
      <c r="AA103" s="35">
        <f>Main!N98*Mask!P$7</f>
        <v>0</v>
      </c>
      <c r="AB103" s="35">
        <f>Main!O98*Mask!Q$7</f>
        <v>0</v>
      </c>
      <c r="AC103" s="35">
        <f>Main!P98*Mask!R$7</f>
        <v>0</v>
      </c>
      <c r="AD103" s="35">
        <f>Main!Q98*Mask!S$7</f>
        <v>0</v>
      </c>
      <c r="AE103" s="35">
        <f>Main!R98*Mask!T$7</f>
        <v>0</v>
      </c>
      <c r="AF103" s="35">
        <f>Main!S98*Mask!U$7</f>
        <v>0</v>
      </c>
      <c r="AG103" s="35">
        <f>Main!T98*Mask!V$7</f>
        <v>0</v>
      </c>
      <c r="AH103" s="35">
        <f>Main!U98*Mask!W$7</f>
        <v>0</v>
      </c>
      <c r="AI103" s="35">
        <f>Main!V98*Mask!X$7</f>
        <v>0</v>
      </c>
      <c r="AJ103" s="35">
        <f>Main!W98*Mask!Y$7</f>
        <v>0</v>
      </c>
      <c r="AK103" s="35">
        <f>Main!X98*Mask!Z$7</f>
        <v>0</v>
      </c>
      <c r="AL103" s="35">
        <f>Main!Y98*Mask!AA$7</f>
        <v>0</v>
      </c>
      <c r="AM103" s="35">
        <f>Main!Z98*Mask!AB$7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7"/>
        <v>0</v>
      </c>
      <c r="N104" s="6" t="str">
        <f>Main!$A99&amp;Main!$B99</f>
        <v/>
      </c>
      <c r="O104" s="133">
        <f t="shared" si="8"/>
        <v>0</v>
      </c>
      <c r="P104" s="138">
        <f t="shared" si="9"/>
        <v>32</v>
      </c>
      <c r="Q104" s="138" t="str">
        <f ca="1">IF(Main!$AY99&lt;&gt;"#",$P104-Main!$AY99,"#")</f>
        <v>#</v>
      </c>
      <c r="R104" s="35">
        <f>Main!E99*Mask!G$7</f>
        <v>0</v>
      </c>
      <c r="S104" s="35">
        <f>Main!F99*Mask!H$7</f>
        <v>0</v>
      </c>
      <c r="T104" s="35">
        <f>Main!G99*Mask!I$7</f>
        <v>0</v>
      </c>
      <c r="U104" s="35">
        <f>Main!H99*Mask!J$7</f>
        <v>0</v>
      </c>
      <c r="V104" s="35">
        <f>Main!I99*Mask!K$7</f>
        <v>0</v>
      </c>
      <c r="W104" s="35">
        <f>Main!J99*Mask!L$7</f>
        <v>0</v>
      </c>
      <c r="X104" s="35">
        <f>Main!K99*Mask!M$7</f>
        <v>0</v>
      </c>
      <c r="Y104" s="35">
        <f>Main!L99*Mask!N$7</f>
        <v>0</v>
      </c>
      <c r="Z104" s="35">
        <f>Main!M99*Mask!O$7</f>
        <v>0</v>
      </c>
      <c r="AA104" s="35">
        <f>Main!N99*Mask!P$7</f>
        <v>0</v>
      </c>
      <c r="AB104" s="35">
        <f>Main!O99*Mask!Q$7</f>
        <v>0</v>
      </c>
      <c r="AC104" s="35">
        <f>Main!P99*Mask!R$7</f>
        <v>0</v>
      </c>
      <c r="AD104" s="35">
        <f>Main!Q99*Mask!S$7</f>
        <v>0</v>
      </c>
      <c r="AE104" s="35">
        <f>Main!R99*Mask!T$7</f>
        <v>0</v>
      </c>
      <c r="AF104" s="35">
        <f>Main!S99*Mask!U$7</f>
        <v>0</v>
      </c>
      <c r="AG104" s="35">
        <f>Main!T99*Mask!V$7</f>
        <v>0</v>
      </c>
      <c r="AH104" s="35">
        <f>Main!U99*Mask!W$7</f>
        <v>0</v>
      </c>
      <c r="AI104" s="35">
        <f>Main!V99*Mask!X$7</f>
        <v>0</v>
      </c>
      <c r="AJ104" s="35">
        <f>Main!W99*Mask!Y$7</f>
        <v>0</v>
      </c>
      <c r="AK104" s="35">
        <f>Main!X99*Mask!Z$7</f>
        <v>0</v>
      </c>
      <c r="AL104" s="35">
        <f>Main!Y99*Mask!AA$7</f>
        <v>0</v>
      </c>
      <c r="AM104" s="35">
        <f>Main!Z99*Mask!AB$7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7"/>
        <v>0</v>
      </c>
      <c r="N105" s="6" t="str">
        <f>Main!$A100&amp;Main!$B100</f>
        <v/>
      </c>
      <c r="O105" s="133">
        <f t="shared" si="8"/>
        <v>0</v>
      </c>
      <c r="P105" s="138">
        <f t="shared" si="9"/>
        <v>32</v>
      </c>
      <c r="Q105" s="138" t="str">
        <f ca="1">IF(Main!$AY100&lt;&gt;"#",$P105-Main!$AY100,"#")</f>
        <v>#</v>
      </c>
      <c r="R105" s="35">
        <f>Main!E100*Mask!G$7</f>
        <v>0</v>
      </c>
      <c r="S105" s="35">
        <f>Main!F100*Mask!H$7</f>
        <v>0</v>
      </c>
      <c r="T105" s="35">
        <f>Main!G100*Mask!I$7</f>
        <v>0</v>
      </c>
      <c r="U105" s="35">
        <f>Main!H100*Mask!J$7</f>
        <v>0</v>
      </c>
      <c r="V105" s="35">
        <f>Main!I100*Mask!K$7</f>
        <v>0</v>
      </c>
      <c r="W105" s="35">
        <f>Main!J100*Mask!L$7</f>
        <v>0</v>
      </c>
      <c r="X105" s="35">
        <f>Main!K100*Mask!M$7</f>
        <v>0</v>
      </c>
      <c r="Y105" s="35">
        <f>Main!L100*Mask!N$7</f>
        <v>0</v>
      </c>
      <c r="Z105" s="35">
        <f>Main!M100*Mask!O$7</f>
        <v>0</v>
      </c>
      <c r="AA105" s="35">
        <f>Main!N100*Mask!P$7</f>
        <v>0</v>
      </c>
      <c r="AB105" s="35">
        <f>Main!O100*Mask!Q$7</f>
        <v>0</v>
      </c>
      <c r="AC105" s="35">
        <f>Main!P100*Mask!R$7</f>
        <v>0</v>
      </c>
      <c r="AD105" s="35">
        <f>Main!Q100*Mask!S$7</f>
        <v>0</v>
      </c>
      <c r="AE105" s="35">
        <f>Main!R100*Mask!T$7</f>
        <v>0</v>
      </c>
      <c r="AF105" s="35">
        <f>Main!S100*Mask!U$7</f>
        <v>0</v>
      </c>
      <c r="AG105" s="35">
        <f>Main!T100*Mask!V$7</f>
        <v>0</v>
      </c>
      <c r="AH105" s="35">
        <f>Main!U100*Mask!W$7</f>
        <v>0</v>
      </c>
      <c r="AI105" s="35">
        <f>Main!V100*Mask!X$7</f>
        <v>0</v>
      </c>
      <c r="AJ105" s="35">
        <f>Main!W100*Mask!Y$7</f>
        <v>0</v>
      </c>
      <c r="AK105" s="35">
        <f>Main!X100*Mask!Z$7</f>
        <v>0</v>
      </c>
      <c r="AL105" s="35">
        <f>Main!Y100*Mask!AA$7</f>
        <v>0</v>
      </c>
      <c r="AM105" s="35">
        <f>Main!Z100*Mask!AB$7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7"/>
        <v>0</v>
      </c>
      <c r="N106" s="6" t="str">
        <f>Main!$A101&amp;Main!$B101</f>
        <v/>
      </c>
      <c r="O106" s="133">
        <f t="shared" si="8"/>
        <v>0</v>
      </c>
      <c r="P106" s="138">
        <f t="shared" si="9"/>
        <v>32</v>
      </c>
      <c r="Q106" s="138" t="str">
        <f ca="1">IF(Main!$AY101&lt;&gt;"#",$P106-Main!$AY101,"#")</f>
        <v>#</v>
      </c>
      <c r="R106" s="35">
        <f>Main!E101*Mask!G$7</f>
        <v>0</v>
      </c>
      <c r="S106" s="35">
        <f>Main!F101*Mask!H$7</f>
        <v>0</v>
      </c>
      <c r="T106" s="35">
        <f>Main!G101*Mask!I$7</f>
        <v>0</v>
      </c>
      <c r="U106" s="35">
        <f>Main!H101*Mask!J$7</f>
        <v>0</v>
      </c>
      <c r="V106" s="35">
        <f>Main!I101*Mask!K$7</f>
        <v>0</v>
      </c>
      <c r="W106" s="35">
        <f>Main!J101*Mask!L$7</f>
        <v>0</v>
      </c>
      <c r="X106" s="35">
        <f>Main!K101*Mask!M$7</f>
        <v>0</v>
      </c>
      <c r="Y106" s="35">
        <f>Main!L101*Mask!N$7</f>
        <v>0</v>
      </c>
      <c r="Z106" s="35">
        <f>Main!M101*Mask!O$7</f>
        <v>0</v>
      </c>
      <c r="AA106" s="35">
        <f>Main!N101*Mask!P$7</f>
        <v>0</v>
      </c>
      <c r="AB106" s="35">
        <f>Main!O101*Mask!Q$7</f>
        <v>0</v>
      </c>
      <c r="AC106" s="35">
        <f>Main!P101*Mask!R$7</f>
        <v>0</v>
      </c>
      <c r="AD106" s="35">
        <f>Main!Q101*Mask!S$7</f>
        <v>0</v>
      </c>
      <c r="AE106" s="35">
        <f>Main!R101*Mask!T$7</f>
        <v>0</v>
      </c>
      <c r="AF106" s="35">
        <f>Main!S101*Mask!U$7</f>
        <v>0</v>
      </c>
      <c r="AG106" s="35">
        <f>Main!T101*Mask!V$7</f>
        <v>0</v>
      </c>
      <c r="AH106" s="35">
        <f>Main!U101*Mask!W$7</f>
        <v>0</v>
      </c>
      <c r="AI106" s="35">
        <f>Main!V101*Mask!X$7</f>
        <v>0</v>
      </c>
      <c r="AJ106" s="35">
        <f>Main!W101*Mask!Y$7</f>
        <v>0</v>
      </c>
      <c r="AK106" s="35">
        <f>Main!X101*Mask!Z$7</f>
        <v>0</v>
      </c>
      <c r="AL106" s="35">
        <f>Main!Y101*Mask!AA$7</f>
        <v>0</v>
      </c>
      <c r="AM106" s="35">
        <f>Main!Z101*Mask!AB$7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7"/>
        <v>0</v>
      </c>
      <c r="N107" s="6" t="str">
        <f>Main!$A102&amp;Main!$B102</f>
        <v/>
      </c>
      <c r="O107" s="133">
        <f t="shared" si="8"/>
        <v>0</v>
      </c>
      <c r="P107" s="138">
        <f t="shared" si="9"/>
        <v>32</v>
      </c>
      <c r="Q107" s="138" t="str">
        <f ca="1">IF(Main!$AY102&lt;&gt;"#",$P107-Main!$AY102,"#")</f>
        <v>#</v>
      </c>
      <c r="R107" s="35">
        <f>Main!E102*Mask!G$7</f>
        <v>0</v>
      </c>
      <c r="S107" s="35">
        <f>Main!F102*Mask!H$7</f>
        <v>0</v>
      </c>
      <c r="T107" s="35">
        <f>Main!G102*Mask!I$7</f>
        <v>0</v>
      </c>
      <c r="U107" s="35">
        <f>Main!H102*Mask!J$7</f>
        <v>0</v>
      </c>
      <c r="V107" s="35">
        <f>Main!I102*Mask!K$7</f>
        <v>0</v>
      </c>
      <c r="W107" s="35">
        <f>Main!J102*Mask!L$7</f>
        <v>0</v>
      </c>
      <c r="X107" s="35">
        <f>Main!K102*Mask!M$7</f>
        <v>0</v>
      </c>
      <c r="Y107" s="35">
        <f>Main!L102*Mask!N$7</f>
        <v>0</v>
      </c>
      <c r="Z107" s="35">
        <f>Main!M102*Mask!O$7</f>
        <v>0</v>
      </c>
      <c r="AA107" s="35">
        <f>Main!N102*Mask!P$7</f>
        <v>0</v>
      </c>
      <c r="AB107" s="35">
        <f>Main!O102*Mask!Q$7</f>
        <v>0</v>
      </c>
      <c r="AC107" s="35">
        <f>Main!P102*Mask!R$7</f>
        <v>0</v>
      </c>
      <c r="AD107" s="35">
        <f>Main!Q102*Mask!S$7</f>
        <v>0</v>
      </c>
      <c r="AE107" s="35">
        <f>Main!R102*Mask!T$7</f>
        <v>0</v>
      </c>
      <c r="AF107" s="35">
        <f>Main!S102*Mask!U$7</f>
        <v>0</v>
      </c>
      <c r="AG107" s="35">
        <f>Main!T102*Mask!V$7</f>
        <v>0</v>
      </c>
      <c r="AH107" s="35">
        <f>Main!U102*Mask!W$7</f>
        <v>0</v>
      </c>
      <c r="AI107" s="35">
        <f>Main!V102*Mask!X$7</f>
        <v>0</v>
      </c>
      <c r="AJ107" s="35">
        <f>Main!W102*Mask!Y$7</f>
        <v>0</v>
      </c>
      <c r="AK107" s="35">
        <f>Main!X102*Mask!Z$7</f>
        <v>0</v>
      </c>
      <c r="AL107" s="35">
        <f>Main!Y102*Mask!AA$7</f>
        <v>0</v>
      </c>
      <c r="AM107" s="35">
        <f>Main!Z102*Mask!AB$7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7"/>
        <v>0</v>
      </c>
      <c r="N108" s="6" t="str">
        <f>Main!$A103&amp;Main!$B103</f>
        <v/>
      </c>
      <c r="O108" s="133">
        <f t="shared" si="8"/>
        <v>0</v>
      </c>
      <c r="P108" s="138">
        <f t="shared" si="9"/>
        <v>32</v>
      </c>
      <c r="Q108" s="138" t="str">
        <f ca="1">IF(Main!$AY103&lt;&gt;"#",$P108-Main!$AY103,"#")</f>
        <v>#</v>
      </c>
      <c r="R108" s="35">
        <f>Main!E103*Mask!G$7</f>
        <v>0</v>
      </c>
      <c r="S108" s="35">
        <f>Main!F103*Mask!H$7</f>
        <v>0</v>
      </c>
      <c r="T108" s="35">
        <f>Main!G103*Mask!I$7</f>
        <v>0</v>
      </c>
      <c r="U108" s="35">
        <f>Main!H103*Mask!J$7</f>
        <v>0</v>
      </c>
      <c r="V108" s="35">
        <f>Main!I103*Mask!K$7</f>
        <v>0</v>
      </c>
      <c r="W108" s="35">
        <f>Main!J103*Mask!L$7</f>
        <v>0</v>
      </c>
      <c r="X108" s="35">
        <f>Main!K103*Mask!M$7</f>
        <v>0</v>
      </c>
      <c r="Y108" s="35">
        <f>Main!L103*Mask!N$7</f>
        <v>0</v>
      </c>
      <c r="Z108" s="35">
        <f>Main!M103*Mask!O$7</f>
        <v>0</v>
      </c>
      <c r="AA108" s="35">
        <f>Main!N103*Mask!P$7</f>
        <v>0</v>
      </c>
      <c r="AB108" s="35">
        <f>Main!O103*Mask!Q$7</f>
        <v>0</v>
      </c>
      <c r="AC108" s="35">
        <f>Main!P103*Mask!R$7</f>
        <v>0</v>
      </c>
      <c r="AD108" s="35">
        <f>Main!Q103*Mask!S$7</f>
        <v>0</v>
      </c>
      <c r="AE108" s="35">
        <f>Main!R103*Mask!T$7</f>
        <v>0</v>
      </c>
      <c r="AF108" s="35">
        <f>Main!S103*Mask!U$7</f>
        <v>0</v>
      </c>
      <c r="AG108" s="35">
        <f>Main!T103*Mask!V$7</f>
        <v>0</v>
      </c>
      <c r="AH108" s="35">
        <f>Main!U103*Mask!W$7</f>
        <v>0</v>
      </c>
      <c r="AI108" s="35">
        <f>Main!V103*Mask!X$7</f>
        <v>0</v>
      </c>
      <c r="AJ108" s="35">
        <f>Main!W103*Mask!Y$7</f>
        <v>0</v>
      </c>
      <c r="AK108" s="35">
        <f>Main!X103*Mask!Z$7</f>
        <v>0</v>
      </c>
      <c r="AL108" s="35">
        <f>Main!Y103*Mask!AA$7</f>
        <v>0</v>
      </c>
      <c r="AM108" s="35">
        <f>Main!Z103*Mask!AB$7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7"/>
        <v>0</v>
      </c>
      <c r="N109" s="6" t="str">
        <f>Main!$A104&amp;Main!$B104</f>
        <v/>
      </c>
      <c r="O109" s="133">
        <f t="shared" si="8"/>
        <v>0</v>
      </c>
      <c r="P109" s="138">
        <f t="shared" si="9"/>
        <v>32</v>
      </c>
      <c r="Q109" s="138" t="str">
        <f ca="1">IF(Main!$AY104&lt;&gt;"#",$P109-Main!$AY104,"#")</f>
        <v>#</v>
      </c>
      <c r="R109" s="35">
        <f>Main!E104*Mask!G$7</f>
        <v>0</v>
      </c>
      <c r="S109" s="35">
        <f>Main!F104*Mask!H$7</f>
        <v>0</v>
      </c>
      <c r="T109" s="35">
        <f>Main!G104*Mask!I$7</f>
        <v>0</v>
      </c>
      <c r="U109" s="35">
        <f>Main!H104*Mask!J$7</f>
        <v>0</v>
      </c>
      <c r="V109" s="35">
        <f>Main!I104*Mask!K$7</f>
        <v>0</v>
      </c>
      <c r="W109" s="35">
        <f>Main!J104*Mask!L$7</f>
        <v>0</v>
      </c>
      <c r="X109" s="35">
        <f>Main!K104*Mask!M$7</f>
        <v>0</v>
      </c>
      <c r="Y109" s="35">
        <f>Main!L104*Mask!N$7</f>
        <v>0</v>
      </c>
      <c r="Z109" s="35">
        <f>Main!M104*Mask!O$7</f>
        <v>0</v>
      </c>
      <c r="AA109" s="35">
        <f>Main!N104*Mask!P$7</f>
        <v>0</v>
      </c>
      <c r="AB109" s="35">
        <f>Main!O104*Mask!Q$7</f>
        <v>0</v>
      </c>
      <c r="AC109" s="35">
        <f>Main!P104*Mask!R$7</f>
        <v>0</v>
      </c>
      <c r="AD109" s="35">
        <f>Main!Q104*Mask!S$7</f>
        <v>0</v>
      </c>
      <c r="AE109" s="35">
        <f>Main!R104*Mask!T$7</f>
        <v>0</v>
      </c>
      <c r="AF109" s="35">
        <f>Main!S104*Mask!U$7</f>
        <v>0</v>
      </c>
      <c r="AG109" s="35">
        <f>Main!T104*Mask!V$7</f>
        <v>0</v>
      </c>
      <c r="AH109" s="35">
        <f>Main!U104*Mask!W$7</f>
        <v>0</v>
      </c>
      <c r="AI109" s="35">
        <f>Main!V104*Mask!X$7</f>
        <v>0</v>
      </c>
      <c r="AJ109" s="35">
        <f>Main!W104*Mask!Y$7</f>
        <v>0</v>
      </c>
      <c r="AK109" s="35">
        <f>Main!X104*Mask!Z$7</f>
        <v>0</v>
      </c>
      <c r="AL109" s="35">
        <f>Main!Y104*Mask!AA$7</f>
        <v>0</v>
      </c>
      <c r="AM109" s="35">
        <f>Main!Z104*Mask!AB$7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7"/>
        <v>0</v>
      </c>
      <c r="N110" s="6" t="str">
        <f>Main!$A105&amp;Main!$B105</f>
        <v/>
      </c>
      <c r="O110" s="133">
        <f t="shared" si="8"/>
        <v>0</v>
      </c>
      <c r="P110" s="138">
        <f t="shared" si="9"/>
        <v>32</v>
      </c>
      <c r="Q110" s="138" t="str">
        <f ca="1">IF(Main!$AY105&lt;&gt;"#",$P110-Main!$AY105,"#")</f>
        <v>#</v>
      </c>
      <c r="R110" s="35">
        <f>Main!E105*Mask!G$7</f>
        <v>0</v>
      </c>
      <c r="S110" s="35">
        <f>Main!F105*Mask!H$7</f>
        <v>0</v>
      </c>
      <c r="T110" s="35">
        <f>Main!G105*Mask!I$7</f>
        <v>0</v>
      </c>
      <c r="U110" s="35">
        <f>Main!H105*Mask!J$7</f>
        <v>0</v>
      </c>
      <c r="V110" s="35">
        <f>Main!I105*Mask!K$7</f>
        <v>0</v>
      </c>
      <c r="W110" s="35">
        <f>Main!J105*Mask!L$7</f>
        <v>0</v>
      </c>
      <c r="X110" s="35">
        <f>Main!K105*Mask!M$7</f>
        <v>0</v>
      </c>
      <c r="Y110" s="35">
        <f>Main!L105*Mask!N$7</f>
        <v>0</v>
      </c>
      <c r="Z110" s="35">
        <f>Main!M105*Mask!O$7</f>
        <v>0</v>
      </c>
      <c r="AA110" s="35">
        <f>Main!N105*Mask!P$7</f>
        <v>0</v>
      </c>
      <c r="AB110" s="35">
        <f>Main!O105*Mask!Q$7</f>
        <v>0</v>
      </c>
      <c r="AC110" s="35">
        <f>Main!P105*Mask!R$7</f>
        <v>0</v>
      </c>
      <c r="AD110" s="35">
        <f>Main!Q105*Mask!S$7</f>
        <v>0</v>
      </c>
      <c r="AE110" s="35">
        <f>Main!R105*Mask!T$7</f>
        <v>0</v>
      </c>
      <c r="AF110" s="35">
        <f>Main!S105*Mask!U$7</f>
        <v>0</v>
      </c>
      <c r="AG110" s="35">
        <f>Main!T105*Mask!V$7</f>
        <v>0</v>
      </c>
      <c r="AH110" s="35">
        <f>Main!U105*Mask!W$7</f>
        <v>0</v>
      </c>
      <c r="AI110" s="35">
        <f>Main!V105*Mask!X$7</f>
        <v>0</v>
      </c>
      <c r="AJ110" s="35">
        <f>Main!W105*Mask!Y$7</f>
        <v>0</v>
      </c>
      <c r="AK110" s="35">
        <f>Main!X105*Mask!Z$7</f>
        <v>0</v>
      </c>
      <c r="AL110" s="35">
        <f>Main!Y105*Mask!AA$7</f>
        <v>0</v>
      </c>
      <c r="AM110" s="35">
        <f>Main!Z105*Mask!AB$7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7"/>
        <v>0</v>
      </c>
      <c r="N111" s="6" t="str">
        <f>Main!$A106&amp;Main!$B106</f>
        <v/>
      </c>
      <c r="O111" s="133">
        <f t="shared" si="8"/>
        <v>0</v>
      </c>
      <c r="P111" s="138">
        <f t="shared" si="9"/>
        <v>32</v>
      </c>
      <c r="Q111" s="138" t="str">
        <f ca="1">IF(Main!$AY106&lt;&gt;"#",$P111-Main!$AY106,"#")</f>
        <v>#</v>
      </c>
      <c r="R111" s="35">
        <f>Main!E106*Mask!G$7</f>
        <v>0</v>
      </c>
      <c r="S111" s="35">
        <f>Main!F106*Mask!H$7</f>
        <v>0</v>
      </c>
      <c r="T111" s="35">
        <f>Main!G106*Mask!I$7</f>
        <v>0</v>
      </c>
      <c r="U111" s="35">
        <f>Main!H106*Mask!J$7</f>
        <v>0</v>
      </c>
      <c r="V111" s="35">
        <f>Main!I106*Mask!K$7</f>
        <v>0</v>
      </c>
      <c r="W111" s="35">
        <f>Main!J106*Mask!L$7</f>
        <v>0</v>
      </c>
      <c r="X111" s="35">
        <f>Main!K106*Mask!M$7</f>
        <v>0</v>
      </c>
      <c r="Y111" s="35">
        <f>Main!L106*Mask!N$7</f>
        <v>0</v>
      </c>
      <c r="Z111" s="35">
        <f>Main!M106*Mask!O$7</f>
        <v>0</v>
      </c>
      <c r="AA111" s="35">
        <f>Main!N106*Mask!P$7</f>
        <v>0</v>
      </c>
      <c r="AB111" s="35">
        <f>Main!O106*Mask!Q$7</f>
        <v>0</v>
      </c>
      <c r="AC111" s="35">
        <f>Main!P106*Mask!R$7</f>
        <v>0</v>
      </c>
      <c r="AD111" s="35">
        <f>Main!Q106*Mask!S$7</f>
        <v>0</v>
      </c>
      <c r="AE111" s="35">
        <f>Main!R106*Mask!T$7</f>
        <v>0</v>
      </c>
      <c r="AF111" s="35">
        <f>Main!S106*Mask!U$7</f>
        <v>0</v>
      </c>
      <c r="AG111" s="35">
        <f>Main!T106*Mask!V$7</f>
        <v>0</v>
      </c>
      <c r="AH111" s="35">
        <f>Main!U106*Mask!W$7</f>
        <v>0</v>
      </c>
      <c r="AI111" s="35">
        <f>Main!V106*Mask!X$7</f>
        <v>0</v>
      </c>
      <c r="AJ111" s="35">
        <f>Main!W106*Mask!Y$7</f>
        <v>0</v>
      </c>
      <c r="AK111" s="35">
        <f>Main!X106*Mask!Z$7</f>
        <v>0</v>
      </c>
      <c r="AL111" s="35">
        <f>Main!Y106*Mask!AA$7</f>
        <v>0</v>
      </c>
      <c r="AM111" s="35">
        <f>Main!Z106*Mask!AB$7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7"/>
        <v>0</v>
      </c>
      <c r="N112" s="6" t="str">
        <f>Main!$A107&amp;Main!$B107</f>
        <v/>
      </c>
      <c r="O112" s="133">
        <f t="shared" si="8"/>
        <v>0</v>
      </c>
      <c r="P112" s="138">
        <f t="shared" si="9"/>
        <v>32</v>
      </c>
      <c r="Q112" s="138" t="str">
        <f ca="1">IF(Main!$AY107&lt;&gt;"#",$P112-Main!$AY107,"#")</f>
        <v>#</v>
      </c>
      <c r="R112" s="35">
        <f>Main!E107*Mask!G$7</f>
        <v>0</v>
      </c>
      <c r="S112" s="35">
        <f>Main!F107*Mask!H$7</f>
        <v>0</v>
      </c>
      <c r="T112" s="35">
        <f>Main!G107*Mask!I$7</f>
        <v>0</v>
      </c>
      <c r="U112" s="35">
        <f>Main!H107*Mask!J$7</f>
        <v>0</v>
      </c>
      <c r="V112" s="35">
        <f>Main!I107*Mask!K$7</f>
        <v>0</v>
      </c>
      <c r="W112" s="35">
        <f>Main!J107*Mask!L$7</f>
        <v>0</v>
      </c>
      <c r="X112" s="35">
        <f>Main!K107*Mask!M$7</f>
        <v>0</v>
      </c>
      <c r="Y112" s="35">
        <f>Main!L107*Mask!N$7</f>
        <v>0</v>
      </c>
      <c r="Z112" s="35">
        <f>Main!M107*Mask!O$7</f>
        <v>0</v>
      </c>
      <c r="AA112" s="35">
        <f>Main!N107*Mask!P$7</f>
        <v>0</v>
      </c>
      <c r="AB112" s="35">
        <f>Main!O107*Mask!Q$7</f>
        <v>0</v>
      </c>
      <c r="AC112" s="35">
        <f>Main!P107*Mask!R$7</f>
        <v>0</v>
      </c>
      <c r="AD112" s="35">
        <f>Main!Q107*Mask!S$7</f>
        <v>0</v>
      </c>
      <c r="AE112" s="35">
        <f>Main!R107*Mask!T$7</f>
        <v>0</v>
      </c>
      <c r="AF112" s="35">
        <f>Main!S107*Mask!U$7</f>
        <v>0</v>
      </c>
      <c r="AG112" s="35">
        <f>Main!T107*Mask!V$7</f>
        <v>0</v>
      </c>
      <c r="AH112" s="35">
        <f>Main!U107*Mask!W$7</f>
        <v>0</v>
      </c>
      <c r="AI112" s="35">
        <f>Main!V107*Mask!X$7</f>
        <v>0</v>
      </c>
      <c r="AJ112" s="35">
        <f>Main!W107*Mask!Y$7</f>
        <v>0</v>
      </c>
      <c r="AK112" s="35">
        <f>Main!X107*Mask!Z$7</f>
        <v>0</v>
      </c>
      <c r="AL112" s="35">
        <f>Main!Y107*Mask!AA$7</f>
        <v>0</v>
      </c>
      <c r="AM112" s="35">
        <f>Main!Z107*Mask!AB$7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7"/>
        <v>0</v>
      </c>
      <c r="N113" s="6" t="str">
        <f>Main!$A108&amp;Main!$B108</f>
        <v/>
      </c>
      <c r="O113" s="133">
        <f t="shared" si="8"/>
        <v>0</v>
      </c>
      <c r="P113" s="138">
        <f t="shared" si="9"/>
        <v>32</v>
      </c>
      <c r="Q113" s="138" t="str">
        <f ca="1">IF(Main!$AY108&lt;&gt;"#",$P113-Main!$AY108,"#")</f>
        <v>#</v>
      </c>
      <c r="R113" s="35">
        <f>Main!E108*Mask!G$7</f>
        <v>0</v>
      </c>
      <c r="S113" s="35">
        <f>Main!F108*Mask!H$7</f>
        <v>0</v>
      </c>
      <c r="T113" s="35">
        <f>Main!G108*Mask!I$7</f>
        <v>0</v>
      </c>
      <c r="U113" s="35">
        <f>Main!H108*Mask!J$7</f>
        <v>0</v>
      </c>
      <c r="V113" s="35">
        <f>Main!I108*Mask!K$7</f>
        <v>0</v>
      </c>
      <c r="W113" s="35">
        <f>Main!J108*Mask!L$7</f>
        <v>0</v>
      </c>
      <c r="X113" s="35">
        <f>Main!K108*Mask!M$7</f>
        <v>0</v>
      </c>
      <c r="Y113" s="35">
        <f>Main!L108*Mask!N$7</f>
        <v>0</v>
      </c>
      <c r="Z113" s="35">
        <f>Main!M108*Mask!O$7</f>
        <v>0</v>
      </c>
      <c r="AA113" s="35">
        <f>Main!N108*Mask!P$7</f>
        <v>0</v>
      </c>
      <c r="AB113" s="35">
        <f>Main!O108*Mask!Q$7</f>
        <v>0</v>
      </c>
      <c r="AC113" s="35">
        <f>Main!P108*Mask!R$7</f>
        <v>0</v>
      </c>
      <c r="AD113" s="35">
        <f>Main!Q108*Mask!S$7</f>
        <v>0</v>
      </c>
      <c r="AE113" s="35">
        <f>Main!R108*Mask!T$7</f>
        <v>0</v>
      </c>
      <c r="AF113" s="35">
        <f>Main!S108*Mask!U$7</f>
        <v>0</v>
      </c>
      <c r="AG113" s="35">
        <f>Main!T108*Mask!V$7</f>
        <v>0</v>
      </c>
      <c r="AH113" s="35">
        <f>Main!U108*Mask!W$7</f>
        <v>0</v>
      </c>
      <c r="AI113" s="35">
        <f>Main!V108*Mask!X$7</f>
        <v>0</v>
      </c>
      <c r="AJ113" s="35">
        <f>Main!W108*Mask!Y$7</f>
        <v>0</v>
      </c>
      <c r="AK113" s="35">
        <f>Main!X108*Mask!Z$7</f>
        <v>0</v>
      </c>
      <c r="AL113" s="35">
        <f>Main!Y108*Mask!AA$7</f>
        <v>0</v>
      </c>
      <c r="AM113" s="35">
        <f>Main!Z108*Mask!AB$7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7"/>
        <v>0</v>
      </c>
      <c r="N114" s="6" t="str">
        <f>Main!$A109&amp;Main!$B109</f>
        <v/>
      </c>
      <c r="O114" s="133">
        <f t="shared" si="8"/>
        <v>0</v>
      </c>
      <c r="P114" s="138">
        <f t="shared" si="9"/>
        <v>32</v>
      </c>
      <c r="Q114" s="138" t="str">
        <f ca="1">IF(Main!$AY109&lt;&gt;"#",$P114-Main!$AY109,"#")</f>
        <v>#</v>
      </c>
      <c r="R114" s="35">
        <f>Main!E109*Mask!G$7</f>
        <v>0</v>
      </c>
      <c r="S114" s="35">
        <f>Main!F109*Mask!H$7</f>
        <v>0</v>
      </c>
      <c r="T114" s="35">
        <f>Main!G109*Mask!I$7</f>
        <v>0</v>
      </c>
      <c r="U114" s="35">
        <f>Main!H109*Mask!J$7</f>
        <v>0</v>
      </c>
      <c r="V114" s="35">
        <f>Main!I109*Mask!K$7</f>
        <v>0</v>
      </c>
      <c r="W114" s="35">
        <f>Main!J109*Mask!L$7</f>
        <v>0</v>
      </c>
      <c r="X114" s="35">
        <f>Main!K109*Mask!M$7</f>
        <v>0</v>
      </c>
      <c r="Y114" s="35">
        <f>Main!L109*Mask!N$7</f>
        <v>0</v>
      </c>
      <c r="Z114" s="35">
        <f>Main!M109*Mask!O$7</f>
        <v>0</v>
      </c>
      <c r="AA114" s="35">
        <f>Main!N109*Mask!P$7</f>
        <v>0</v>
      </c>
      <c r="AB114" s="35">
        <f>Main!O109*Mask!Q$7</f>
        <v>0</v>
      </c>
      <c r="AC114" s="35">
        <f>Main!P109*Mask!R$7</f>
        <v>0</v>
      </c>
      <c r="AD114" s="35">
        <f>Main!Q109*Mask!S$7</f>
        <v>0</v>
      </c>
      <c r="AE114" s="35">
        <f>Main!R109*Mask!T$7</f>
        <v>0</v>
      </c>
      <c r="AF114" s="35">
        <f>Main!S109*Mask!U$7</f>
        <v>0</v>
      </c>
      <c r="AG114" s="35">
        <f>Main!T109*Mask!V$7</f>
        <v>0</v>
      </c>
      <c r="AH114" s="35">
        <f>Main!U109*Mask!W$7</f>
        <v>0</v>
      </c>
      <c r="AI114" s="35">
        <f>Main!V109*Mask!X$7</f>
        <v>0</v>
      </c>
      <c r="AJ114" s="35">
        <f>Main!W109*Mask!Y$7</f>
        <v>0</v>
      </c>
      <c r="AK114" s="35">
        <f>Main!X109*Mask!Z$7</f>
        <v>0</v>
      </c>
      <c r="AL114" s="35">
        <f>Main!Y109*Mask!AA$7</f>
        <v>0</v>
      </c>
      <c r="AM114" s="35">
        <f>Main!Z109*Mask!AB$7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7"/>
        <v>0</v>
      </c>
      <c r="N115" s="6" t="str">
        <f>Main!$A110&amp;Main!$B110</f>
        <v/>
      </c>
      <c r="O115" s="133">
        <f t="shared" si="8"/>
        <v>0</v>
      </c>
      <c r="P115" s="138">
        <f t="shared" si="9"/>
        <v>32</v>
      </c>
      <c r="Q115" s="138" t="str">
        <f ca="1">IF(Main!$AY110&lt;&gt;"#",$P115-Main!$AY110,"#")</f>
        <v>#</v>
      </c>
      <c r="R115" s="35">
        <f>Main!E110*Mask!G$7</f>
        <v>0</v>
      </c>
      <c r="S115" s="35">
        <f>Main!F110*Mask!H$7</f>
        <v>0</v>
      </c>
      <c r="T115" s="35">
        <f>Main!G110*Mask!I$7</f>
        <v>0</v>
      </c>
      <c r="U115" s="35">
        <f>Main!H110*Mask!J$7</f>
        <v>0</v>
      </c>
      <c r="V115" s="35">
        <f>Main!I110*Mask!K$7</f>
        <v>0</v>
      </c>
      <c r="W115" s="35">
        <f>Main!J110*Mask!L$7</f>
        <v>0</v>
      </c>
      <c r="X115" s="35">
        <f>Main!K110*Mask!M$7</f>
        <v>0</v>
      </c>
      <c r="Y115" s="35">
        <f>Main!L110*Mask!N$7</f>
        <v>0</v>
      </c>
      <c r="Z115" s="35">
        <f>Main!M110*Mask!O$7</f>
        <v>0</v>
      </c>
      <c r="AA115" s="35">
        <f>Main!N110*Mask!P$7</f>
        <v>0</v>
      </c>
      <c r="AB115" s="35">
        <f>Main!O110*Mask!Q$7</f>
        <v>0</v>
      </c>
      <c r="AC115" s="35">
        <f>Main!P110*Mask!R$7</f>
        <v>0</v>
      </c>
      <c r="AD115" s="35">
        <f>Main!Q110*Mask!S$7</f>
        <v>0</v>
      </c>
      <c r="AE115" s="35">
        <f>Main!R110*Mask!T$7</f>
        <v>0</v>
      </c>
      <c r="AF115" s="35">
        <f>Main!S110*Mask!U$7</f>
        <v>0</v>
      </c>
      <c r="AG115" s="35">
        <f>Main!T110*Mask!V$7</f>
        <v>0</v>
      </c>
      <c r="AH115" s="35">
        <f>Main!U110*Mask!W$7</f>
        <v>0</v>
      </c>
      <c r="AI115" s="35">
        <f>Main!V110*Mask!X$7</f>
        <v>0</v>
      </c>
      <c r="AJ115" s="35">
        <f>Main!W110*Mask!Y$7</f>
        <v>0</v>
      </c>
      <c r="AK115" s="35">
        <f>Main!X110*Mask!Z$7</f>
        <v>0</v>
      </c>
      <c r="AL115" s="35">
        <f>Main!Y110*Mask!AA$7</f>
        <v>0</v>
      </c>
      <c r="AM115" s="35">
        <f>Main!Z110*Mask!AB$7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7"/>
        <v>0</v>
      </c>
      <c r="N116" s="6" t="str">
        <f>Main!$A111&amp;Main!$B111</f>
        <v/>
      </c>
      <c r="O116" s="133">
        <f t="shared" si="8"/>
        <v>0</v>
      </c>
      <c r="P116" s="138">
        <f t="shared" si="9"/>
        <v>32</v>
      </c>
      <c r="Q116" s="138" t="str">
        <f ca="1">IF(Main!$AY111&lt;&gt;"#",$P116-Main!$AY111,"#")</f>
        <v>#</v>
      </c>
      <c r="R116" s="35">
        <f>Main!E111*Mask!G$7</f>
        <v>0</v>
      </c>
      <c r="S116" s="35">
        <f>Main!F111*Mask!H$7</f>
        <v>0</v>
      </c>
      <c r="T116" s="35">
        <f>Main!G111*Mask!I$7</f>
        <v>0</v>
      </c>
      <c r="U116" s="35">
        <f>Main!H111*Mask!J$7</f>
        <v>0</v>
      </c>
      <c r="V116" s="35">
        <f>Main!I111*Mask!K$7</f>
        <v>0</v>
      </c>
      <c r="W116" s="35">
        <f>Main!J111*Mask!L$7</f>
        <v>0</v>
      </c>
      <c r="X116" s="35">
        <f>Main!K111*Mask!M$7</f>
        <v>0</v>
      </c>
      <c r="Y116" s="35">
        <f>Main!L111*Mask!N$7</f>
        <v>0</v>
      </c>
      <c r="Z116" s="35">
        <f>Main!M111*Mask!O$7</f>
        <v>0</v>
      </c>
      <c r="AA116" s="35">
        <f>Main!N111*Mask!P$7</f>
        <v>0</v>
      </c>
      <c r="AB116" s="35">
        <f>Main!O111*Mask!Q$7</f>
        <v>0</v>
      </c>
      <c r="AC116" s="35">
        <f>Main!P111*Mask!R$7</f>
        <v>0</v>
      </c>
      <c r="AD116" s="35">
        <f>Main!Q111*Mask!S$7</f>
        <v>0</v>
      </c>
      <c r="AE116" s="35">
        <f>Main!R111*Mask!T$7</f>
        <v>0</v>
      </c>
      <c r="AF116" s="35">
        <f>Main!S111*Mask!U$7</f>
        <v>0</v>
      </c>
      <c r="AG116" s="35">
        <f>Main!T111*Mask!V$7</f>
        <v>0</v>
      </c>
      <c r="AH116" s="35">
        <f>Main!U111*Mask!W$7</f>
        <v>0</v>
      </c>
      <c r="AI116" s="35">
        <f>Main!V111*Mask!X$7</f>
        <v>0</v>
      </c>
      <c r="AJ116" s="35">
        <f>Main!W111*Mask!Y$7</f>
        <v>0</v>
      </c>
      <c r="AK116" s="35">
        <f>Main!X111*Mask!Z$7</f>
        <v>0</v>
      </c>
      <c r="AL116" s="35">
        <f>Main!Y111*Mask!AA$7</f>
        <v>0</v>
      </c>
      <c r="AM116" s="35">
        <f>Main!Z111*Mask!AB$7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7"/>
        <v>0</v>
      </c>
      <c r="N117" s="6" t="str">
        <f>Main!$A112&amp;Main!$B112</f>
        <v/>
      </c>
      <c r="O117" s="133">
        <f t="shared" si="8"/>
        <v>0</v>
      </c>
      <c r="P117" s="138">
        <f t="shared" si="9"/>
        <v>32</v>
      </c>
      <c r="Q117" s="138" t="str">
        <f ca="1">IF(Main!$AY112&lt;&gt;"#",$P117-Main!$AY112,"#")</f>
        <v>#</v>
      </c>
      <c r="R117" s="35">
        <f>Main!E112*Mask!G$7</f>
        <v>0</v>
      </c>
      <c r="S117" s="35">
        <f>Main!F112*Mask!H$7</f>
        <v>0</v>
      </c>
      <c r="T117" s="35">
        <f>Main!G112*Mask!I$7</f>
        <v>0</v>
      </c>
      <c r="U117" s="35">
        <f>Main!H112*Mask!J$7</f>
        <v>0</v>
      </c>
      <c r="V117" s="35">
        <f>Main!I112*Mask!K$7</f>
        <v>0</v>
      </c>
      <c r="W117" s="35">
        <f>Main!J112*Mask!L$7</f>
        <v>0</v>
      </c>
      <c r="X117" s="35">
        <f>Main!K112*Mask!M$7</f>
        <v>0</v>
      </c>
      <c r="Y117" s="35">
        <f>Main!L112*Mask!N$7</f>
        <v>0</v>
      </c>
      <c r="Z117" s="35">
        <f>Main!M112*Mask!O$7</f>
        <v>0</v>
      </c>
      <c r="AA117" s="35">
        <f>Main!N112*Mask!P$7</f>
        <v>0</v>
      </c>
      <c r="AB117" s="35">
        <f>Main!O112*Mask!Q$7</f>
        <v>0</v>
      </c>
      <c r="AC117" s="35">
        <f>Main!P112*Mask!R$7</f>
        <v>0</v>
      </c>
      <c r="AD117" s="35">
        <f>Main!Q112*Mask!S$7</f>
        <v>0</v>
      </c>
      <c r="AE117" s="35">
        <f>Main!R112*Mask!T$7</f>
        <v>0</v>
      </c>
      <c r="AF117" s="35">
        <f>Main!S112*Mask!U$7</f>
        <v>0</v>
      </c>
      <c r="AG117" s="35">
        <f>Main!T112*Mask!V$7</f>
        <v>0</v>
      </c>
      <c r="AH117" s="35">
        <f>Main!U112*Mask!W$7</f>
        <v>0</v>
      </c>
      <c r="AI117" s="35">
        <f>Main!V112*Mask!X$7</f>
        <v>0</v>
      </c>
      <c r="AJ117" s="35">
        <f>Main!W112*Mask!Y$7</f>
        <v>0</v>
      </c>
      <c r="AK117" s="35">
        <f>Main!X112*Mask!Z$7</f>
        <v>0</v>
      </c>
      <c r="AL117" s="35">
        <f>Main!Y112*Mask!AA$7</f>
        <v>0</v>
      </c>
      <c r="AM117" s="35">
        <f>Main!Z112*Mask!AB$7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7"/>
        <v>0</v>
      </c>
      <c r="N118" s="6" t="str">
        <f>Main!$A113&amp;Main!$B113</f>
        <v/>
      </c>
      <c r="O118" s="133">
        <f t="shared" si="8"/>
        <v>0</v>
      </c>
      <c r="P118" s="138">
        <f t="shared" si="9"/>
        <v>32</v>
      </c>
      <c r="Q118" s="138" t="str">
        <f ca="1">IF(Main!$AY113&lt;&gt;"#",$P118-Main!$AY113,"#")</f>
        <v>#</v>
      </c>
      <c r="R118" s="35">
        <f>Main!E113*Mask!G$7</f>
        <v>0</v>
      </c>
      <c r="S118" s="35">
        <f>Main!F113*Mask!H$7</f>
        <v>0</v>
      </c>
      <c r="T118" s="35">
        <f>Main!G113*Mask!I$7</f>
        <v>0</v>
      </c>
      <c r="U118" s="35">
        <f>Main!H113*Mask!J$7</f>
        <v>0</v>
      </c>
      <c r="V118" s="35">
        <f>Main!I113*Mask!K$7</f>
        <v>0</v>
      </c>
      <c r="W118" s="35">
        <f>Main!J113*Mask!L$7</f>
        <v>0</v>
      </c>
      <c r="X118" s="35">
        <f>Main!K113*Mask!M$7</f>
        <v>0</v>
      </c>
      <c r="Y118" s="35">
        <f>Main!L113*Mask!N$7</f>
        <v>0</v>
      </c>
      <c r="Z118" s="35">
        <f>Main!M113*Mask!O$7</f>
        <v>0</v>
      </c>
      <c r="AA118" s="35">
        <f>Main!N113*Mask!P$7</f>
        <v>0</v>
      </c>
      <c r="AB118" s="35">
        <f>Main!O113*Mask!Q$7</f>
        <v>0</v>
      </c>
      <c r="AC118" s="35">
        <f>Main!P113*Mask!R$7</f>
        <v>0</v>
      </c>
      <c r="AD118" s="35">
        <f>Main!Q113*Mask!S$7</f>
        <v>0</v>
      </c>
      <c r="AE118" s="35">
        <f>Main!R113*Mask!T$7</f>
        <v>0</v>
      </c>
      <c r="AF118" s="35">
        <f>Main!S113*Mask!U$7</f>
        <v>0</v>
      </c>
      <c r="AG118" s="35">
        <f>Main!T113*Mask!V$7</f>
        <v>0</v>
      </c>
      <c r="AH118" s="35">
        <f>Main!U113*Mask!W$7</f>
        <v>0</v>
      </c>
      <c r="AI118" s="35">
        <f>Main!V113*Mask!X$7</f>
        <v>0</v>
      </c>
      <c r="AJ118" s="35">
        <f>Main!W113*Mask!Y$7</f>
        <v>0</v>
      </c>
      <c r="AK118" s="35">
        <f>Main!X113*Mask!Z$7</f>
        <v>0</v>
      </c>
      <c r="AL118" s="35">
        <f>Main!Y113*Mask!AA$7</f>
        <v>0</v>
      </c>
      <c r="AM118" s="35">
        <f>Main!Z113*Mask!AB$7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7"/>
        <v>0</v>
      </c>
      <c r="N119" s="6" t="str">
        <f>Main!$A114&amp;Main!$B114</f>
        <v/>
      </c>
      <c r="O119" s="133">
        <f t="shared" si="8"/>
        <v>0</v>
      </c>
      <c r="P119" s="138">
        <f t="shared" si="9"/>
        <v>32</v>
      </c>
      <c r="Q119" s="138" t="str">
        <f ca="1">IF(Main!$AY114&lt;&gt;"#",$P119-Main!$AY114,"#")</f>
        <v>#</v>
      </c>
      <c r="R119" s="35">
        <f>Main!E114*Mask!G$7</f>
        <v>0</v>
      </c>
      <c r="S119" s="35">
        <f>Main!F114*Mask!H$7</f>
        <v>0</v>
      </c>
      <c r="T119" s="35">
        <f>Main!G114*Mask!I$7</f>
        <v>0</v>
      </c>
      <c r="U119" s="35">
        <f>Main!H114*Mask!J$7</f>
        <v>0</v>
      </c>
      <c r="V119" s="35">
        <f>Main!I114*Mask!K$7</f>
        <v>0</v>
      </c>
      <c r="W119" s="35">
        <f>Main!J114*Mask!L$7</f>
        <v>0</v>
      </c>
      <c r="X119" s="35">
        <f>Main!K114*Mask!M$7</f>
        <v>0</v>
      </c>
      <c r="Y119" s="35">
        <f>Main!L114*Mask!N$7</f>
        <v>0</v>
      </c>
      <c r="Z119" s="35">
        <f>Main!M114*Mask!O$7</f>
        <v>0</v>
      </c>
      <c r="AA119" s="35">
        <f>Main!N114*Mask!P$7</f>
        <v>0</v>
      </c>
      <c r="AB119" s="35">
        <f>Main!O114*Mask!Q$7</f>
        <v>0</v>
      </c>
      <c r="AC119" s="35">
        <f>Main!P114*Mask!R$7</f>
        <v>0</v>
      </c>
      <c r="AD119" s="35">
        <f>Main!Q114*Mask!S$7</f>
        <v>0</v>
      </c>
      <c r="AE119" s="35">
        <f>Main!R114*Mask!T$7</f>
        <v>0</v>
      </c>
      <c r="AF119" s="35">
        <f>Main!S114*Mask!U$7</f>
        <v>0</v>
      </c>
      <c r="AG119" s="35">
        <f>Main!T114*Mask!V$7</f>
        <v>0</v>
      </c>
      <c r="AH119" s="35">
        <f>Main!U114*Mask!W$7</f>
        <v>0</v>
      </c>
      <c r="AI119" s="35">
        <f>Main!V114*Mask!X$7</f>
        <v>0</v>
      </c>
      <c r="AJ119" s="35">
        <f>Main!W114*Mask!Y$7</f>
        <v>0</v>
      </c>
      <c r="AK119" s="35">
        <f>Main!X114*Mask!Z$7</f>
        <v>0</v>
      </c>
      <c r="AL119" s="35">
        <f>Main!Y114*Mask!AA$7</f>
        <v>0</v>
      </c>
      <c r="AM119" s="35">
        <f>Main!Z114*Mask!AB$7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10">L120*(1+$D$7)*$D$3/100*$D$8</f>
        <v>#VALUE!</v>
      </c>
      <c r="N120" s="6" t="str">
        <f>Main!$A115&amp;Main!$B115</f>
        <v/>
      </c>
      <c r="O120" s="133">
        <f t="shared" si="8"/>
        <v>0</v>
      </c>
      <c r="P120" s="138">
        <f t="shared" si="9"/>
        <v>32</v>
      </c>
      <c r="Q120" s="138" t="str">
        <f ca="1">IF(Main!$AY115&lt;&gt;"#",$P120-Main!$AY115,"#")</f>
        <v>#</v>
      </c>
      <c r="R120" s="35">
        <f>Main!E115*Mask!G$7</f>
        <v>0</v>
      </c>
      <c r="S120" s="35">
        <f>Main!F115*Mask!H$7</f>
        <v>0</v>
      </c>
      <c r="T120" s="35">
        <f>Main!G115*Mask!I$7</f>
        <v>0</v>
      </c>
      <c r="U120" s="35">
        <f>Main!H115*Mask!J$7</f>
        <v>0</v>
      </c>
      <c r="V120" s="35">
        <f>Main!I115*Mask!K$7</f>
        <v>0</v>
      </c>
      <c r="W120" s="35">
        <f>Main!J115*Mask!L$7</f>
        <v>0</v>
      </c>
      <c r="X120" s="35">
        <f>Main!K115*Mask!M$7</f>
        <v>0</v>
      </c>
      <c r="Y120" s="35">
        <f>Main!L115*Mask!N$7</f>
        <v>0</v>
      </c>
      <c r="Z120" s="35">
        <f>Main!M115*Mask!O$7</f>
        <v>0</v>
      </c>
      <c r="AA120" s="35">
        <f>Main!N115*Mask!P$7</f>
        <v>0</v>
      </c>
      <c r="AB120" s="35">
        <f>Main!O115*Mask!Q$7</f>
        <v>0</v>
      </c>
      <c r="AC120" s="35">
        <f>Main!P115*Mask!R$7</f>
        <v>0</v>
      </c>
      <c r="AD120" s="35">
        <f>Main!Q115*Mask!S$7</f>
        <v>0</v>
      </c>
      <c r="AE120" s="35">
        <f>Main!R115*Mask!T$7</f>
        <v>0</v>
      </c>
      <c r="AF120" s="35">
        <f>Main!S115*Mask!U$7</f>
        <v>0</v>
      </c>
      <c r="AG120" s="35">
        <f>Main!T115*Mask!V$7</f>
        <v>0</v>
      </c>
      <c r="AH120" s="35">
        <f>Main!U115*Mask!W$7</f>
        <v>0</v>
      </c>
      <c r="AI120" s="35">
        <f>Main!V115*Mask!X$7</f>
        <v>0</v>
      </c>
      <c r="AJ120" s="35">
        <f>Main!W115*Mask!Y$7</f>
        <v>0</v>
      </c>
      <c r="AK120" s="35">
        <f>Main!X115*Mask!Z$7</f>
        <v>0</v>
      </c>
      <c r="AL120" s="35">
        <f>Main!Y115*Mask!AA$7</f>
        <v>0</v>
      </c>
      <c r="AM120" s="35">
        <f>Main!Z115*Mask!AB$7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8"/>
        <v>0</v>
      </c>
      <c r="P121" s="138">
        <f t="shared" si="9"/>
        <v>32</v>
      </c>
      <c r="Q121" s="138" t="str">
        <f ca="1">IF(Main!$AY116&lt;&gt;"#",$P121-Main!$AY116,"#")</f>
        <v>#</v>
      </c>
      <c r="R121" s="35">
        <f>Main!E116*Mask!G$7</f>
        <v>0</v>
      </c>
      <c r="S121" s="35">
        <f>Main!F116*Mask!H$7</f>
        <v>0</v>
      </c>
      <c r="T121" s="35">
        <f>Main!G116*Mask!I$7</f>
        <v>0</v>
      </c>
      <c r="U121" s="35">
        <f>Main!H116*Mask!J$7</f>
        <v>0</v>
      </c>
      <c r="V121" s="35">
        <f>Main!I116*Mask!K$7</f>
        <v>0</v>
      </c>
      <c r="W121" s="35">
        <f>Main!J116*Mask!L$7</f>
        <v>0</v>
      </c>
      <c r="X121" s="35">
        <f>Main!K116*Mask!M$7</f>
        <v>0</v>
      </c>
      <c r="Y121" s="35">
        <f>Main!L116*Mask!N$7</f>
        <v>0</v>
      </c>
      <c r="Z121" s="35">
        <f>Main!M116*Mask!O$7</f>
        <v>0</v>
      </c>
      <c r="AA121" s="35">
        <f>Main!N116*Mask!P$7</f>
        <v>0</v>
      </c>
      <c r="AB121" s="35">
        <f>Main!O116*Mask!Q$7</f>
        <v>0</v>
      </c>
      <c r="AC121" s="35">
        <f>Main!P116*Mask!R$7</f>
        <v>0</v>
      </c>
      <c r="AD121" s="35">
        <f>Main!Q116*Mask!S$7</f>
        <v>0</v>
      </c>
      <c r="AE121" s="35">
        <f>Main!R116*Mask!T$7</f>
        <v>0</v>
      </c>
      <c r="AF121" s="35">
        <f>Main!S116*Mask!U$7</f>
        <v>0</v>
      </c>
      <c r="AG121" s="35">
        <f>Main!T116*Mask!V$7</f>
        <v>0</v>
      </c>
      <c r="AH121" s="35">
        <f>Main!U116*Mask!W$7</f>
        <v>0</v>
      </c>
      <c r="AI121" s="35">
        <f>Main!V116*Mask!X$7</f>
        <v>0</v>
      </c>
      <c r="AJ121" s="35">
        <f>Main!W116*Mask!Y$7</f>
        <v>0</v>
      </c>
      <c r="AK121" s="35">
        <f>Main!X116*Mask!Z$7</f>
        <v>0</v>
      </c>
      <c r="AL121" s="35">
        <f>Main!Y116*Mask!AA$7</f>
        <v>0</v>
      </c>
      <c r="AM121" s="35">
        <f>Main!Z116*Mask!AB$7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8"/>
        <v>0</v>
      </c>
      <c r="P122" s="138">
        <f t="shared" si="9"/>
        <v>32</v>
      </c>
      <c r="Q122" s="138" t="str">
        <f ca="1">IF(Main!$AY117&lt;&gt;"#",$P122-Main!$AY117,"#")</f>
        <v>#</v>
      </c>
      <c r="R122" s="35">
        <f>Main!E117*Mask!G$7</f>
        <v>0</v>
      </c>
      <c r="S122" s="35">
        <f>Main!F117*Mask!H$7</f>
        <v>0</v>
      </c>
      <c r="T122" s="35">
        <f>Main!G117*Mask!I$7</f>
        <v>0</v>
      </c>
      <c r="U122" s="35">
        <f>Main!H117*Mask!J$7</f>
        <v>0</v>
      </c>
      <c r="V122" s="35">
        <f>Main!I117*Mask!K$7</f>
        <v>0</v>
      </c>
      <c r="W122" s="35">
        <f>Main!J117*Mask!L$7</f>
        <v>0</v>
      </c>
      <c r="X122" s="35">
        <f>Main!K117*Mask!M$7</f>
        <v>0</v>
      </c>
      <c r="Y122" s="35">
        <f>Main!L117*Mask!N$7</f>
        <v>0</v>
      </c>
      <c r="Z122" s="35">
        <f>Main!M117*Mask!O$7</f>
        <v>0</v>
      </c>
      <c r="AA122" s="35">
        <f>Main!N117*Mask!P$7</f>
        <v>0</v>
      </c>
      <c r="AB122" s="35">
        <f>Main!O117*Mask!Q$7</f>
        <v>0</v>
      </c>
      <c r="AC122" s="35">
        <f>Main!P117*Mask!R$7</f>
        <v>0</v>
      </c>
      <c r="AD122" s="35">
        <f>Main!Q117*Mask!S$7</f>
        <v>0</v>
      </c>
      <c r="AE122" s="35">
        <f>Main!R117*Mask!T$7</f>
        <v>0</v>
      </c>
      <c r="AF122" s="35">
        <f>Main!S117*Mask!U$7</f>
        <v>0</v>
      </c>
      <c r="AG122" s="35">
        <f>Main!T117*Mask!V$7</f>
        <v>0</v>
      </c>
      <c r="AH122" s="35">
        <f>Main!U117*Mask!W$7</f>
        <v>0</v>
      </c>
      <c r="AI122" s="35">
        <f>Main!V117*Mask!X$7</f>
        <v>0</v>
      </c>
      <c r="AJ122" s="35">
        <f>Main!W117*Mask!Y$7</f>
        <v>0</v>
      </c>
      <c r="AK122" s="35">
        <f>Main!X117*Mask!Z$7</f>
        <v>0</v>
      </c>
      <c r="AL122" s="35">
        <f>Main!Y117*Mask!AA$7</f>
        <v>0</v>
      </c>
      <c r="AM122" s="35">
        <f>Main!Z117*Mask!AB$7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8"/>
        <v>0</v>
      </c>
      <c r="P123" s="138">
        <f t="shared" si="9"/>
        <v>32</v>
      </c>
      <c r="Q123" s="138" t="str">
        <f ca="1">IF(Main!$AY118&lt;&gt;"#",$P123-Main!$AY118,"#")</f>
        <v>#</v>
      </c>
      <c r="R123" s="35">
        <f>Main!E118*Mask!G$7</f>
        <v>0</v>
      </c>
      <c r="S123" s="35">
        <f>Main!F118*Mask!H$7</f>
        <v>0</v>
      </c>
      <c r="T123" s="35">
        <f>Main!G118*Mask!I$7</f>
        <v>0</v>
      </c>
      <c r="U123" s="35">
        <f>Main!H118*Mask!J$7</f>
        <v>0</v>
      </c>
      <c r="V123" s="35">
        <f>Main!I118*Mask!K$7</f>
        <v>0</v>
      </c>
      <c r="W123" s="35">
        <f>Main!J118*Mask!L$7</f>
        <v>0</v>
      </c>
      <c r="X123" s="35">
        <f>Main!K118*Mask!M$7</f>
        <v>0</v>
      </c>
      <c r="Y123" s="35">
        <f>Main!L118*Mask!N$7</f>
        <v>0</v>
      </c>
      <c r="Z123" s="35">
        <f>Main!M118*Mask!O$7</f>
        <v>0</v>
      </c>
      <c r="AA123" s="35">
        <f>Main!N118*Mask!P$7</f>
        <v>0</v>
      </c>
      <c r="AB123" s="35">
        <f>Main!O118*Mask!Q$7</f>
        <v>0</v>
      </c>
      <c r="AC123" s="35">
        <f>Main!P118*Mask!R$7</f>
        <v>0</v>
      </c>
      <c r="AD123" s="35">
        <f>Main!Q118*Mask!S$7</f>
        <v>0</v>
      </c>
      <c r="AE123" s="35">
        <f>Main!R118*Mask!T$7</f>
        <v>0</v>
      </c>
      <c r="AF123" s="35">
        <f>Main!S118*Mask!U$7</f>
        <v>0</v>
      </c>
      <c r="AG123" s="35">
        <f>Main!T118*Mask!V$7</f>
        <v>0</v>
      </c>
      <c r="AH123" s="35">
        <f>Main!U118*Mask!W$7</f>
        <v>0</v>
      </c>
      <c r="AI123" s="35">
        <f>Main!V118*Mask!X$7</f>
        <v>0</v>
      </c>
      <c r="AJ123" s="35">
        <f>Main!W118*Mask!Y$7</f>
        <v>0</v>
      </c>
      <c r="AK123" s="35">
        <f>Main!X118*Mask!Z$7</f>
        <v>0</v>
      </c>
      <c r="AL123" s="35">
        <f>Main!Y118*Mask!AA$7</f>
        <v>0</v>
      </c>
      <c r="AM123" s="35">
        <f>Main!Z118*Mask!AB$7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8"/>
        <v>0</v>
      </c>
      <c r="P124" s="138">
        <f t="shared" si="9"/>
        <v>32</v>
      </c>
      <c r="Q124" s="138" t="str">
        <f ca="1">IF(Main!$AY119&lt;&gt;"#",$P124-Main!$AY119,"#")</f>
        <v>#</v>
      </c>
      <c r="R124" s="35">
        <f>Main!E119*Mask!G$7</f>
        <v>0</v>
      </c>
      <c r="S124" s="35">
        <f>Main!F119*Mask!H$7</f>
        <v>0</v>
      </c>
      <c r="T124" s="35">
        <f>Main!G119*Mask!I$7</f>
        <v>0</v>
      </c>
      <c r="U124" s="35">
        <f>Main!H119*Mask!J$7</f>
        <v>0</v>
      </c>
      <c r="V124" s="35">
        <f>Main!I119*Mask!K$7</f>
        <v>0</v>
      </c>
      <c r="W124" s="35">
        <f>Main!J119*Mask!L$7</f>
        <v>0</v>
      </c>
      <c r="X124" s="35">
        <f>Main!K119*Mask!M$7</f>
        <v>0</v>
      </c>
      <c r="Y124" s="35">
        <f>Main!L119*Mask!N$7</f>
        <v>0</v>
      </c>
      <c r="Z124" s="35">
        <f>Main!M119*Mask!O$7</f>
        <v>0</v>
      </c>
      <c r="AA124" s="35">
        <f>Main!N119*Mask!P$7</f>
        <v>0</v>
      </c>
      <c r="AB124" s="35">
        <f>Main!O119*Mask!Q$7</f>
        <v>0</v>
      </c>
      <c r="AC124" s="35">
        <f>Main!P119*Mask!R$7</f>
        <v>0</v>
      </c>
      <c r="AD124" s="35">
        <f>Main!Q119*Mask!S$7</f>
        <v>0</v>
      </c>
      <c r="AE124" s="35">
        <f>Main!R119*Mask!T$7</f>
        <v>0</v>
      </c>
      <c r="AF124" s="35">
        <f>Main!S119*Mask!U$7</f>
        <v>0</v>
      </c>
      <c r="AG124" s="35">
        <f>Main!T119*Mask!V$7</f>
        <v>0</v>
      </c>
      <c r="AH124" s="35">
        <f>Main!U119*Mask!W$7</f>
        <v>0</v>
      </c>
      <c r="AI124" s="35">
        <f>Main!V119*Mask!X$7</f>
        <v>0</v>
      </c>
      <c r="AJ124" s="35">
        <f>Main!W119*Mask!Y$7</f>
        <v>0</v>
      </c>
      <c r="AK124" s="35">
        <f>Main!X119*Mask!Z$7</f>
        <v>0</v>
      </c>
      <c r="AL124" s="35">
        <f>Main!Y119*Mask!AA$7</f>
        <v>0</v>
      </c>
      <c r="AM124" s="35">
        <f>Main!Z119*Mask!AB$7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8"/>
        <v>0</v>
      </c>
      <c r="P125" s="138">
        <f t="shared" si="9"/>
        <v>32</v>
      </c>
      <c r="Q125" s="138" t="str">
        <f ca="1">IF(Main!$AY120&lt;&gt;"#",$P125-Main!$AY120,"#")</f>
        <v>#</v>
      </c>
      <c r="R125" s="35">
        <f>Main!E120*Mask!G$7</f>
        <v>0</v>
      </c>
      <c r="S125" s="35">
        <f>Main!F120*Mask!H$7</f>
        <v>0</v>
      </c>
      <c r="T125" s="35">
        <f>Main!G120*Mask!I$7</f>
        <v>0</v>
      </c>
      <c r="U125" s="35">
        <f>Main!H120*Mask!J$7</f>
        <v>0</v>
      </c>
      <c r="V125" s="35">
        <f>Main!I120*Mask!K$7</f>
        <v>0</v>
      </c>
      <c r="W125" s="35">
        <f>Main!J120*Mask!L$7</f>
        <v>0</v>
      </c>
      <c r="X125" s="35">
        <f>Main!K120*Mask!M$7</f>
        <v>0</v>
      </c>
      <c r="Y125" s="35">
        <f>Main!L120*Mask!N$7</f>
        <v>0</v>
      </c>
      <c r="Z125" s="35">
        <f>Main!M120*Mask!O$7</f>
        <v>0</v>
      </c>
      <c r="AA125" s="35">
        <f>Main!N120*Mask!P$7</f>
        <v>0</v>
      </c>
      <c r="AB125" s="35">
        <f>Main!O120*Mask!Q$7</f>
        <v>0</v>
      </c>
      <c r="AC125" s="35">
        <f>Main!P120*Mask!R$7</f>
        <v>0</v>
      </c>
      <c r="AD125" s="35">
        <f>Main!Q120*Mask!S$7</f>
        <v>0</v>
      </c>
      <c r="AE125" s="35">
        <f>Main!R120*Mask!T$7</f>
        <v>0</v>
      </c>
      <c r="AF125" s="35">
        <f>Main!S120*Mask!U$7</f>
        <v>0</v>
      </c>
      <c r="AG125" s="35">
        <f>Main!T120*Mask!V$7</f>
        <v>0</v>
      </c>
      <c r="AH125" s="35">
        <f>Main!U120*Mask!W$7</f>
        <v>0</v>
      </c>
      <c r="AI125" s="35">
        <f>Main!V120*Mask!X$7</f>
        <v>0</v>
      </c>
      <c r="AJ125" s="35">
        <f>Main!W120*Mask!Y$7</f>
        <v>0</v>
      </c>
      <c r="AK125" s="35">
        <f>Main!X120*Mask!Z$7</f>
        <v>0</v>
      </c>
      <c r="AL125" s="35">
        <f>Main!Y120*Mask!AA$7</f>
        <v>0</v>
      </c>
      <c r="AM125" s="35">
        <f>Main!Z120*Mask!AB$7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8"/>
        <v>0</v>
      </c>
      <c r="P126" s="138">
        <f t="shared" si="9"/>
        <v>32</v>
      </c>
      <c r="Q126" s="138" t="str">
        <f ca="1">IF(Main!$AY121&lt;&gt;"#",$P126-Main!$AY121,"#")</f>
        <v>#</v>
      </c>
      <c r="R126" s="35">
        <f>Main!E121*Mask!G$7</f>
        <v>0</v>
      </c>
      <c r="S126" s="35">
        <f>Main!F121*Mask!H$7</f>
        <v>0</v>
      </c>
      <c r="T126" s="35">
        <f>Main!G121*Mask!I$7</f>
        <v>0</v>
      </c>
      <c r="U126" s="35">
        <f>Main!H121*Mask!J$7</f>
        <v>0</v>
      </c>
      <c r="V126" s="35">
        <f>Main!I121*Mask!K$7</f>
        <v>0</v>
      </c>
      <c r="W126" s="35">
        <f>Main!J121*Mask!L$7</f>
        <v>0</v>
      </c>
      <c r="X126" s="35">
        <f>Main!K121*Mask!M$7</f>
        <v>0</v>
      </c>
      <c r="Y126" s="35">
        <f>Main!L121*Mask!N$7</f>
        <v>0</v>
      </c>
      <c r="Z126" s="35">
        <f>Main!M121*Mask!O$7</f>
        <v>0</v>
      </c>
      <c r="AA126" s="35">
        <f>Main!N121*Mask!P$7</f>
        <v>0</v>
      </c>
      <c r="AB126" s="35">
        <f>Main!O121*Mask!Q$7</f>
        <v>0</v>
      </c>
      <c r="AC126" s="35">
        <f>Main!P121*Mask!R$7</f>
        <v>0</v>
      </c>
      <c r="AD126" s="35">
        <f>Main!Q121*Mask!S$7</f>
        <v>0</v>
      </c>
      <c r="AE126" s="35">
        <f>Main!R121*Mask!T$7</f>
        <v>0</v>
      </c>
      <c r="AF126" s="35">
        <f>Main!S121*Mask!U$7</f>
        <v>0</v>
      </c>
      <c r="AG126" s="35">
        <f>Main!T121*Mask!V$7</f>
        <v>0</v>
      </c>
      <c r="AH126" s="35">
        <f>Main!U121*Mask!W$7</f>
        <v>0</v>
      </c>
      <c r="AI126" s="35">
        <f>Main!V121*Mask!X$7</f>
        <v>0</v>
      </c>
      <c r="AJ126" s="35">
        <f>Main!W121*Mask!Y$7</f>
        <v>0</v>
      </c>
      <c r="AK126" s="35">
        <f>Main!X121*Mask!Z$7</f>
        <v>0</v>
      </c>
      <c r="AL126" s="35">
        <f>Main!Y121*Mask!AA$7</f>
        <v>0</v>
      </c>
      <c r="AM126" s="35">
        <f>Main!Z121*Mask!AB$7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8"/>
        <v>0</v>
      </c>
      <c r="P127" s="138">
        <f t="shared" si="9"/>
        <v>32</v>
      </c>
      <c r="Q127" s="138" t="str">
        <f ca="1">IF(Main!$AY122&lt;&gt;"#",$P127-Main!$AY122,"#")</f>
        <v>#</v>
      </c>
      <c r="R127" s="35">
        <f>Main!E122*Mask!G$7</f>
        <v>0</v>
      </c>
      <c r="S127" s="35">
        <f>Main!F122*Mask!H$7</f>
        <v>0</v>
      </c>
      <c r="T127" s="35">
        <f>Main!G122*Mask!I$7</f>
        <v>0</v>
      </c>
      <c r="U127" s="35">
        <f>Main!H122*Mask!J$7</f>
        <v>0</v>
      </c>
      <c r="V127" s="35">
        <f>Main!I122*Mask!K$7</f>
        <v>0</v>
      </c>
      <c r="W127" s="35">
        <f>Main!J122*Mask!L$7</f>
        <v>0</v>
      </c>
      <c r="X127" s="35">
        <f>Main!K122*Mask!M$7</f>
        <v>0</v>
      </c>
      <c r="Y127" s="35">
        <f>Main!L122*Mask!N$7</f>
        <v>0</v>
      </c>
      <c r="Z127" s="35">
        <f>Main!M122*Mask!O$7</f>
        <v>0</v>
      </c>
      <c r="AA127" s="35">
        <f>Main!N122*Mask!P$7</f>
        <v>0</v>
      </c>
      <c r="AB127" s="35">
        <f>Main!O122*Mask!Q$7</f>
        <v>0</v>
      </c>
      <c r="AC127" s="35">
        <f>Main!P122*Mask!R$7</f>
        <v>0</v>
      </c>
      <c r="AD127" s="35">
        <f>Main!Q122*Mask!S$7</f>
        <v>0</v>
      </c>
      <c r="AE127" s="35">
        <f>Main!R122*Mask!T$7</f>
        <v>0</v>
      </c>
      <c r="AF127" s="35">
        <f>Main!S122*Mask!U$7</f>
        <v>0</v>
      </c>
      <c r="AG127" s="35">
        <f>Main!T122*Mask!V$7</f>
        <v>0</v>
      </c>
      <c r="AH127" s="35">
        <f>Main!U122*Mask!W$7</f>
        <v>0</v>
      </c>
      <c r="AI127" s="35">
        <f>Main!V122*Mask!X$7</f>
        <v>0</v>
      </c>
      <c r="AJ127" s="35">
        <f>Main!W122*Mask!Y$7</f>
        <v>0</v>
      </c>
      <c r="AK127" s="35">
        <f>Main!X122*Mask!Z$7</f>
        <v>0</v>
      </c>
      <c r="AL127" s="35">
        <f>Main!Y122*Mask!AA$7</f>
        <v>0</v>
      </c>
      <c r="AM127" s="35">
        <f>Main!Z122*Mask!AB$7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8"/>
        <v>0</v>
      </c>
      <c r="P128" s="138">
        <f t="shared" si="9"/>
        <v>32</v>
      </c>
      <c r="Q128" s="138" t="str">
        <f ca="1">IF(Main!$AY123&lt;&gt;"#",$P128-Main!$AY123,"#")</f>
        <v>#</v>
      </c>
      <c r="R128" s="35">
        <f>Main!E123*Mask!G$7</f>
        <v>0</v>
      </c>
      <c r="S128" s="35">
        <f>Main!F123*Mask!H$7</f>
        <v>0</v>
      </c>
      <c r="T128" s="35">
        <f>Main!G123*Mask!I$7</f>
        <v>0</v>
      </c>
      <c r="U128" s="35">
        <f>Main!H123*Mask!J$7</f>
        <v>0</v>
      </c>
      <c r="V128" s="35">
        <f>Main!I123*Mask!K$7</f>
        <v>0</v>
      </c>
      <c r="W128" s="35">
        <f>Main!J123*Mask!L$7</f>
        <v>0</v>
      </c>
      <c r="X128" s="35">
        <f>Main!K123*Mask!M$7</f>
        <v>0</v>
      </c>
      <c r="Y128" s="35">
        <f>Main!L123*Mask!N$7</f>
        <v>0</v>
      </c>
      <c r="Z128" s="35">
        <f>Main!M123*Mask!O$7</f>
        <v>0</v>
      </c>
      <c r="AA128" s="35">
        <f>Main!N123*Mask!P$7</f>
        <v>0</v>
      </c>
      <c r="AB128" s="35">
        <f>Main!O123*Mask!Q$7</f>
        <v>0</v>
      </c>
      <c r="AC128" s="35">
        <f>Main!P123*Mask!R$7</f>
        <v>0</v>
      </c>
      <c r="AD128" s="35">
        <f>Main!Q123*Mask!S$7</f>
        <v>0</v>
      </c>
      <c r="AE128" s="35">
        <f>Main!R123*Mask!T$7</f>
        <v>0</v>
      </c>
      <c r="AF128" s="35">
        <f>Main!S123*Mask!U$7</f>
        <v>0</v>
      </c>
      <c r="AG128" s="35">
        <f>Main!T123*Mask!V$7</f>
        <v>0</v>
      </c>
      <c r="AH128" s="35">
        <f>Main!U123*Mask!W$7</f>
        <v>0</v>
      </c>
      <c r="AI128" s="35">
        <f>Main!V123*Mask!X$7</f>
        <v>0</v>
      </c>
      <c r="AJ128" s="35">
        <f>Main!W123*Mask!Y$7</f>
        <v>0</v>
      </c>
      <c r="AK128" s="35">
        <f>Main!X123*Mask!Z$7</f>
        <v>0</v>
      </c>
      <c r="AL128" s="35">
        <f>Main!Y123*Mask!AA$7</f>
        <v>0</v>
      </c>
      <c r="AM128" s="35">
        <f>Main!Z123*Mask!AB$7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8"/>
        <v>0</v>
      </c>
      <c r="P129" s="138">
        <f t="shared" si="9"/>
        <v>32</v>
      </c>
      <c r="Q129" s="138" t="str">
        <f ca="1">IF(Main!$AY124&lt;&gt;"#",$P129-Main!$AY124,"#")</f>
        <v>#</v>
      </c>
      <c r="R129" s="35">
        <f>Main!E124*Mask!G$7</f>
        <v>0</v>
      </c>
      <c r="S129" s="35">
        <f>Main!F124*Mask!H$7</f>
        <v>0</v>
      </c>
      <c r="T129" s="35">
        <f>Main!G124*Mask!I$7</f>
        <v>0</v>
      </c>
      <c r="U129" s="35">
        <f>Main!H124*Mask!J$7</f>
        <v>0</v>
      </c>
      <c r="V129" s="35">
        <f>Main!I124*Mask!K$7</f>
        <v>0</v>
      </c>
      <c r="W129" s="35">
        <f>Main!J124*Mask!L$7</f>
        <v>0</v>
      </c>
      <c r="X129" s="35">
        <f>Main!K124*Mask!M$7</f>
        <v>0</v>
      </c>
      <c r="Y129" s="35">
        <f>Main!L124*Mask!N$7</f>
        <v>0</v>
      </c>
      <c r="Z129" s="35">
        <f>Main!M124*Mask!O$7</f>
        <v>0</v>
      </c>
      <c r="AA129" s="35">
        <f>Main!N124*Mask!P$7</f>
        <v>0</v>
      </c>
      <c r="AB129" s="35">
        <f>Main!O124*Mask!Q$7</f>
        <v>0</v>
      </c>
      <c r="AC129" s="35">
        <f>Main!P124*Mask!R$7</f>
        <v>0</v>
      </c>
      <c r="AD129" s="35">
        <f>Main!Q124*Mask!S$7</f>
        <v>0</v>
      </c>
      <c r="AE129" s="35">
        <f>Main!R124*Mask!T$7</f>
        <v>0</v>
      </c>
      <c r="AF129" s="35">
        <f>Main!S124*Mask!U$7</f>
        <v>0</v>
      </c>
      <c r="AG129" s="35">
        <f>Main!T124*Mask!V$7</f>
        <v>0</v>
      </c>
      <c r="AH129" s="35">
        <f>Main!U124*Mask!W$7</f>
        <v>0</v>
      </c>
      <c r="AI129" s="35">
        <f>Main!V124*Mask!X$7</f>
        <v>0</v>
      </c>
      <c r="AJ129" s="35">
        <f>Main!W124*Mask!Y$7</f>
        <v>0</v>
      </c>
      <c r="AK129" s="35">
        <f>Main!X124*Mask!Z$7</f>
        <v>0</v>
      </c>
      <c r="AL129" s="35">
        <f>Main!Y124*Mask!AA$7</f>
        <v>0</v>
      </c>
      <c r="AM129" s="35">
        <f>Main!Z124*Mask!AB$7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8"/>
        <v>0</v>
      </c>
      <c r="P130" s="138">
        <f t="shared" si="9"/>
        <v>32</v>
      </c>
      <c r="Q130" s="138" t="str">
        <f ca="1">IF(Main!$AY125&lt;&gt;"#",$P130-Main!$AY125,"#")</f>
        <v>#</v>
      </c>
      <c r="R130" s="35">
        <f>Main!E125*Mask!G$7</f>
        <v>0</v>
      </c>
      <c r="S130" s="35">
        <f>Main!F125*Mask!H$7</f>
        <v>0</v>
      </c>
      <c r="T130" s="35">
        <f>Main!G125*Mask!I$7</f>
        <v>0</v>
      </c>
      <c r="U130" s="35">
        <f>Main!H125*Mask!J$7</f>
        <v>0</v>
      </c>
      <c r="V130" s="35">
        <f>Main!I125*Mask!K$7</f>
        <v>0</v>
      </c>
      <c r="W130" s="35">
        <f>Main!J125*Mask!L$7</f>
        <v>0</v>
      </c>
      <c r="X130" s="35">
        <f>Main!K125*Mask!M$7</f>
        <v>0</v>
      </c>
      <c r="Y130" s="35">
        <f>Main!L125*Mask!N$7</f>
        <v>0</v>
      </c>
      <c r="Z130" s="35">
        <f>Main!M125*Mask!O$7</f>
        <v>0</v>
      </c>
      <c r="AA130" s="35">
        <f>Main!N125*Mask!P$7</f>
        <v>0</v>
      </c>
      <c r="AB130" s="35">
        <f>Main!O125*Mask!Q$7</f>
        <v>0</v>
      </c>
      <c r="AC130" s="35">
        <f>Main!P125*Mask!R$7</f>
        <v>0</v>
      </c>
      <c r="AD130" s="35">
        <f>Main!Q125*Mask!S$7</f>
        <v>0</v>
      </c>
      <c r="AE130" s="35">
        <f>Main!R125*Mask!T$7</f>
        <v>0</v>
      </c>
      <c r="AF130" s="35">
        <f>Main!S125*Mask!U$7</f>
        <v>0</v>
      </c>
      <c r="AG130" s="35">
        <f>Main!T125*Mask!V$7</f>
        <v>0</v>
      </c>
      <c r="AH130" s="35">
        <f>Main!U125*Mask!W$7</f>
        <v>0</v>
      </c>
      <c r="AI130" s="35">
        <f>Main!V125*Mask!X$7</f>
        <v>0</v>
      </c>
      <c r="AJ130" s="35">
        <f>Main!W125*Mask!Y$7</f>
        <v>0</v>
      </c>
      <c r="AK130" s="35">
        <f>Main!X125*Mask!Z$7</f>
        <v>0</v>
      </c>
      <c r="AL130" s="35">
        <f>Main!Y125*Mask!AA$7</f>
        <v>0</v>
      </c>
      <c r="AM130" s="35">
        <f>Main!Z125*Mask!AB$7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8"/>
        <v>0</v>
      </c>
      <c r="P131" s="138">
        <f t="shared" si="9"/>
        <v>32</v>
      </c>
      <c r="Q131" s="138" t="str">
        <f ca="1">IF(Main!$AY126&lt;&gt;"#",$P131-Main!$AY126,"#")</f>
        <v>#</v>
      </c>
      <c r="R131" s="35">
        <f>Main!E126*Mask!G$7</f>
        <v>0</v>
      </c>
      <c r="S131" s="35">
        <f>Main!F126*Mask!H$7</f>
        <v>0</v>
      </c>
      <c r="T131" s="35">
        <f>Main!G126*Mask!I$7</f>
        <v>0</v>
      </c>
      <c r="U131" s="35">
        <f>Main!H126*Mask!J$7</f>
        <v>0</v>
      </c>
      <c r="V131" s="35">
        <f>Main!I126*Mask!K$7</f>
        <v>0</v>
      </c>
      <c r="W131" s="35">
        <f>Main!J126*Mask!L$7</f>
        <v>0</v>
      </c>
      <c r="X131" s="35">
        <f>Main!K126*Mask!M$7</f>
        <v>0</v>
      </c>
      <c r="Y131" s="35">
        <f>Main!L126*Mask!N$7</f>
        <v>0</v>
      </c>
      <c r="Z131" s="35">
        <f>Main!M126*Mask!O$7</f>
        <v>0</v>
      </c>
      <c r="AA131" s="35">
        <f>Main!N126*Mask!P$7</f>
        <v>0</v>
      </c>
      <c r="AB131" s="35">
        <f>Main!O126*Mask!Q$7</f>
        <v>0</v>
      </c>
      <c r="AC131" s="35">
        <f>Main!P126*Mask!R$7</f>
        <v>0</v>
      </c>
      <c r="AD131" s="35">
        <f>Main!Q126*Mask!S$7</f>
        <v>0</v>
      </c>
      <c r="AE131" s="35">
        <f>Main!R126*Mask!T$7</f>
        <v>0</v>
      </c>
      <c r="AF131" s="35">
        <f>Main!S126*Mask!U$7</f>
        <v>0</v>
      </c>
      <c r="AG131" s="35">
        <f>Main!T126*Mask!V$7</f>
        <v>0</v>
      </c>
      <c r="AH131" s="35">
        <f>Main!U126*Mask!W$7</f>
        <v>0</v>
      </c>
      <c r="AI131" s="35">
        <f>Main!V126*Mask!X$7</f>
        <v>0</v>
      </c>
      <c r="AJ131" s="35">
        <f>Main!W126*Mask!Y$7</f>
        <v>0</v>
      </c>
      <c r="AK131" s="35">
        <f>Main!X126*Mask!Z$7</f>
        <v>0</v>
      </c>
      <c r="AL131" s="35">
        <f>Main!Y126*Mask!AA$7</f>
        <v>0</v>
      </c>
      <c r="AM131" s="35">
        <f>Main!Z126*Mask!AB$7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8"/>
        <v>0</v>
      </c>
      <c r="P132" s="138">
        <f t="shared" si="9"/>
        <v>32</v>
      </c>
      <c r="Q132" s="138" t="str">
        <f ca="1">IF(Main!$AY127&lt;&gt;"#",$P132-Main!$AY127,"#")</f>
        <v>#</v>
      </c>
      <c r="R132" s="35">
        <f>Main!E127*Mask!G$7</f>
        <v>0</v>
      </c>
      <c r="S132" s="35">
        <f>Main!F127*Mask!H$7</f>
        <v>0</v>
      </c>
      <c r="T132" s="35">
        <f>Main!G127*Mask!I$7</f>
        <v>0</v>
      </c>
      <c r="U132" s="35">
        <f>Main!H127*Mask!J$7</f>
        <v>0</v>
      </c>
      <c r="V132" s="35">
        <f>Main!I127*Mask!K$7</f>
        <v>0</v>
      </c>
      <c r="W132" s="35">
        <f>Main!J127*Mask!L$7</f>
        <v>0</v>
      </c>
      <c r="X132" s="35">
        <f>Main!K127*Mask!M$7</f>
        <v>0</v>
      </c>
      <c r="Y132" s="35">
        <f>Main!L127*Mask!N$7</f>
        <v>0</v>
      </c>
      <c r="Z132" s="35">
        <f>Main!M127*Mask!O$7</f>
        <v>0</v>
      </c>
      <c r="AA132" s="35">
        <f>Main!N127*Mask!P$7</f>
        <v>0</v>
      </c>
      <c r="AB132" s="35">
        <f>Main!O127*Mask!Q$7</f>
        <v>0</v>
      </c>
      <c r="AC132" s="35">
        <f>Main!P127*Mask!R$7</f>
        <v>0</v>
      </c>
      <c r="AD132" s="35">
        <f>Main!Q127*Mask!S$7</f>
        <v>0</v>
      </c>
      <c r="AE132" s="35">
        <f>Main!R127*Mask!T$7</f>
        <v>0</v>
      </c>
      <c r="AF132" s="35">
        <f>Main!S127*Mask!U$7</f>
        <v>0</v>
      </c>
      <c r="AG132" s="35">
        <f>Main!T127*Mask!V$7</f>
        <v>0</v>
      </c>
      <c r="AH132" s="35">
        <f>Main!U127*Mask!W$7</f>
        <v>0</v>
      </c>
      <c r="AI132" s="35">
        <f>Main!V127*Mask!X$7</f>
        <v>0</v>
      </c>
      <c r="AJ132" s="35">
        <f>Main!W127*Mask!Y$7</f>
        <v>0</v>
      </c>
      <c r="AK132" s="35">
        <f>Main!X127*Mask!Z$7</f>
        <v>0</v>
      </c>
      <c r="AL132" s="35">
        <f>Main!Y127*Mask!AA$7</f>
        <v>0</v>
      </c>
      <c r="AM132" s="35">
        <f>Main!Z127*Mask!AB$7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8"/>
        <v>0</v>
      </c>
      <c r="P133" s="138">
        <f t="shared" si="9"/>
        <v>32</v>
      </c>
      <c r="Q133" s="138" t="str">
        <f ca="1">IF(Main!$AY128&lt;&gt;"#",$P133-Main!$AY128,"#")</f>
        <v>#</v>
      </c>
      <c r="R133" s="35">
        <f>Main!E128*Mask!G$7</f>
        <v>0</v>
      </c>
      <c r="S133" s="35">
        <f>Main!F128*Mask!H$7</f>
        <v>0</v>
      </c>
      <c r="T133" s="35">
        <f>Main!G128*Mask!I$7</f>
        <v>0</v>
      </c>
      <c r="U133" s="35">
        <f>Main!H128*Mask!J$7</f>
        <v>0</v>
      </c>
      <c r="V133" s="35">
        <f>Main!I128*Mask!K$7</f>
        <v>0</v>
      </c>
      <c r="W133" s="35">
        <f>Main!J128*Mask!L$7</f>
        <v>0</v>
      </c>
      <c r="X133" s="35">
        <f>Main!K128*Mask!M$7</f>
        <v>0</v>
      </c>
      <c r="Y133" s="35">
        <f>Main!L128*Mask!N$7</f>
        <v>0</v>
      </c>
      <c r="Z133" s="35">
        <f>Main!M128*Mask!O$7</f>
        <v>0</v>
      </c>
      <c r="AA133" s="35">
        <f>Main!N128*Mask!P$7</f>
        <v>0</v>
      </c>
      <c r="AB133" s="35">
        <f>Main!O128*Mask!Q$7</f>
        <v>0</v>
      </c>
      <c r="AC133" s="35">
        <f>Main!P128*Mask!R$7</f>
        <v>0</v>
      </c>
      <c r="AD133" s="35">
        <f>Main!Q128*Mask!S$7</f>
        <v>0</v>
      </c>
      <c r="AE133" s="35">
        <f>Main!R128*Mask!T$7</f>
        <v>0</v>
      </c>
      <c r="AF133" s="35">
        <f>Main!S128*Mask!U$7</f>
        <v>0</v>
      </c>
      <c r="AG133" s="35">
        <f>Main!T128*Mask!V$7</f>
        <v>0</v>
      </c>
      <c r="AH133" s="35">
        <f>Main!U128*Mask!W$7</f>
        <v>0</v>
      </c>
      <c r="AI133" s="35">
        <f>Main!V128*Mask!X$7</f>
        <v>0</v>
      </c>
      <c r="AJ133" s="35">
        <f>Main!W128*Mask!Y$7</f>
        <v>0</v>
      </c>
      <c r="AK133" s="35">
        <f>Main!X128*Mask!Z$7</f>
        <v>0</v>
      </c>
      <c r="AL133" s="35">
        <f>Main!Y128*Mask!AA$7</f>
        <v>0</v>
      </c>
      <c r="AM133" s="35">
        <f>Main!Z128*Mask!AB$7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8"/>
        <v>0</v>
      </c>
      <c r="P134" s="138">
        <f t="shared" si="9"/>
        <v>32</v>
      </c>
      <c r="Q134" s="138" t="str">
        <f ca="1">IF(Main!$AY129&lt;&gt;"#",$P134-Main!$AY129,"#")</f>
        <v>#</v>
      </c>
      <c r="R134" s="35">
        <f>Main!E129*Mask!G$7</f>
        <v>0</v>
      </c>
      <c r="S134" s="35">
        <f>Main!F129*Mask!H$7</f>
        <v>0</v>
      </c>
      <c r="T134" s="35">
        <f>Main!G129*Mask!I$7</f>
        <v>0</v>
      </c>
      <c r="U134" s="35">
        <f>Main!H129*Mask!J$7</f>
        <v>0</v>
      </c>
      <c r="V134" s="35">
        <f>Main!I129*Mask!K$7</f>
        <v>0</v>
      </c>
      <c r="W134" s="35">
        <f>Main!J129*Mask!L$7</f>
        <v>0</v>
      </c>
      <c r="X134" s="35">
        <f>Main!K129*Mask!M$7</f>
        <v>0</v>
      </c>
      <c r="Y134" s="35">
        <f>Main!L129*Mask!N$7</f>
        <v>0</v>
      </c>
      <c r="Z134" s="35">
        <f>Main!M129*Mask!O$7</f>
        <v>0</v>
      </c>
      <c r="AA134" s="35">
        <f>Main!N129*Mask!P$7</f>
        <v>0</v>
      </c>
      <c r="AB134" s="35">
        <f>Main!O129*Mask!Q$7</f>
        <v>0</v>
      </c>
      <c r="AC134" s="35">
        <f>Main!P129*Mask!R$7</f>
        <v>0</v>
      </c>
      <c r="AD134" s="35">
        <f>Main!Q129*Mask!S$7</f>
        <v>0</v>
      </c>
      <c r="AE134" s="35">
        <f>Main!R129*Mask!T$7</f>
        <v>0</v>
      </c>
      <c r="AF134" s="35">
        <f>Main!S129*Mask!U$7</f>
        <v>0</v>
      </c>
      <c r="AG134" s="35">
        <f>Main!T129*Mask!V$7</f>
        <v>0</v>
      </c>
      <c r="AH134" s="35">
        <f>Main!U129*Mask!W$7</f>
        <v>0</v>
      </c>
      <c r="AI134" s="35">
        <f>Main!V129*Mask!X$7</f>
        <v>0</v>
      </c>
      <c r="AJ134" s="35">
        <f>Main!W129*Mask!Y$7</f>
        <v>0</v>
      </c>
      <c r="AK134" s="35">
        <f>Main!X129*Mask!Z$7</f>
        <v>0</v>
      </c>
      <c r="AL134" s="35">
        <f>Main!Y129*Mask!AA$7</f>
        <v>0</v>
      </c>
      <c r="AM134" s="35">
        <f>Main!Z129*Mask!AB$7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8"/>
        <v>0</v>
      </c>
      <c r="P135" s="138">
        <f t="shared" si="9"/>
        <v>32</v>
      </c>
      <c r="Q135" s="138" t="str">
        <f ca="1">IF(Main!$AY130&lt;&gt;"#",$P135-Main!$AY130,"#")</f>
        <v>#</v>
      </c>
      <c r="R135" s="35">
        <f>Main!E130*Mask!G$7</f>
        <v>0</v>
      </c>
      <c r="S135" s="35">
        <f>Main!F130*Mask!H$7</f>
        <v>0</v>
      </c>
      <c r="T135" s="35">
        <f>Main!G130*Mask!I$7</f>
        <v>0</v>
      </c>
      <c r="U135" s="35">
        <f>Main!H130*Mask!J$7</f>
        <v>0</v>
      </c>
      <c r="V135" s="35">
        <f>Main!I130*Mask!K$7</f>
        <v>0</v>
      </c>
      <c r="W135" s="35">
        <f>Main!J130*Mask!L$7</f>
        <v>0</v>
      </c>
      <c r="X135" s="35">
        <f>Main!K130*Mask!M$7</f>
        <v>0</v>
      </c>
      <c r="Y135" s="35">
        <f>Main!L130*Mask!N$7</f>
        <v>0</v>
      </c>
      <c r="Z135" s="35">
        <f>Main!M130*Mask!O$7</f>
        <v>0</v>
      </c>
      <c r="AA135" s="35">
        <f>Main!N130*Mask!P$7</f>
        <v>0</v>
      </c>
      <c r="AB135" s="35">
        <f>Main!O130*Mask!Q$7</f>
        <v>0</v>
      </c>
      <c r="AC135" s="35">
        <f>Main!P130*Mask!R$7</f>
        <v>0</v>
      </c>
      <c r="AD135" s="35">
        <f>Main!Q130*Mask!S$7</f>
        <v>0</v>
      </c>
      <c r="AE135" s="35">
        <f>Main!R130*Mask!T$7</f>
        <v>0</v>
      </c>
      <c r="AF135" s="35">
        <f>Main!S130*Mask!U$7</f>
        <v>0</v>
      </c>
      <c r="AG135" s="35">
        <f>Main!T130*Mask!V$7</f>
        <v>0</v>
      </c>
      <c r="AH135" s="35">
        <f>Main!U130*Mask!W$7</f>
        <v>0</v>
      </c>
      <c r="AI135" s="35">
        <f>Main!V130*Mask!X$7</f>
        <v>0</v>
      </c>
      <c r="AJ135" s="35">
        <f>Main!W130*Mask!Y$7</f>
        <v>0</v>
      </c>
      <c r="AK135" s="35">
        <f>Main!X130*Mask!Z$7</f>
        <v>0</v>
      </c>
      <c r="AL135" s="35">
        <f>Main!Y130*Mask!AA$7</f>
        <v>0</v>
      </c>
      <c r="AM135" s="35">
        <f>Main!Z130*Mask!AB$7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8"/>
        <v>0</v>
      </c>
      <c r="P136" s="138">
        <f t="shared" si="9"/>
        <v>32</v>
      </c>
      <c r="Q136" s="138" t="str">
        <f ca="1">IF(Main!$AY131&lt;&gt;"#",$P136-Main!$AY131,"#")</f>
        <v>#</v>
      </c>
      <c r="R136" s="35">
        <f>Main!E131*Mask!G$7</f>
        <v>0</v>
      </c>
      <c r="S136" s="35">
        <f>Main!F131*Mask!H$7</f>
        <v>0</v>
      </c>
      <c r="T136" s="35">
        <f>Main!G131*Mask!I$7</f>
        <v>0</v>
      </c>
      <c r="U136" s="35">
        <f>Main!H131*Mask!J$7</f>
        <v>0</v>
      </c>
      <c r="V136" s="35">
        <f>Main!I131*Mask!K$7</f>
        <v>0</v>
      </c>
      <c r="W136" s="35">
        <f>Main!J131*Mask!L$7</f>
        <v>0</v>
      </c>
      <c r="X136" s="35">
        <f>Main!K131*Mask!M$7</f>
        <v>0</v>
      </c>
      <c r="Y136" s="35">
        <f>Main!L131*Mask!N$7</f>
        <v>0</v>
      </c>
      <c r="Z136" s="35">
        <f>Main!M131*Mask!O$7</f>
        <v>0</v>
      </c>
      <c r="AA136" s="35">
        <f>Main!N131*Mask!P$7</f>
        <v>0</v>
      </c>
      <c r="AB136" s="35">
        <f>Main!O131*Mask!Q$7</f>
        <v>0</v>
      </c>
      <c r="AC136" s="35">
        <f>Main!P131*Mask!R$7</f>
        <v>0</v>
      </c>
      <c r="AD136" s="35">
        <f>Main!Q131*Mask!S$7</f>
        <v>0</v>
      </c>
      <c r="AE136" s="35">
        <f>Main!R131*Mask!T$7</f>
        <v>0</v>
      </c>
      <c r="AF136" s="35">
        <f>Main!S131*Mask!U$7</f>
        <v>0</v>
      </c>
      <c r="AG136" s="35">
        <f>Main!T131*Mask!V$7</f>
        <v>0</v>
      </c>
      <c r="AH136" s="35">
        <f>Main!U131*Mask!W$7</f>
        <v>0</v>
      </c>
      <c r="AI136" s="35">
        <f>Main!V131*Mask!X$7</f>
        <v>0</v>
      </c>
      <c r="AJ136" s="35">
        <f>Main!W131*Mask!Y$7</f>
        <v>0</v>
      </c>
      <c r="AK136" s="35">
        <f>Main!X131*Mask!Z$7</f>
        <v>0</v>
      </c>
      <c r="AL136" s="35">
        <f>Main!Y131*Mask!AA$7</f>
        <v>0</v>
      </c>
      <c r="AM136" s="35">
        <f>Main!Z131*Mask!AB$7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8"/>
        <v>0</v>
      </c>
      <c r="P137" s="138">
        <f t="shared" si="9"/>
        <v>32</v>
      </c>
      <c r="Q137" s="138" t="str">
        <f ca="1">IF(Main!$AY132&lt;&gt;"#",$P137-Main!$AY132,"#")</f>
        <v>#</v>
      </c>
      <c r="R137" s="35">
        <f>Main!E132*Mask!G$7</f>
        <v>0</v>
      </c>
      <c r="S137" s="35">
        <f>Main!F132*Mask!H$7</f>
        <v>0</v>
      </c>
      <c r="T137" s="35">
        <f>Main!G132*Mask!I$7</f>
        <v>0</v>
      </c>
      <c r="U137" s="35">
        <f>Main!H132*Mask!J$7</f>
        <v>0</v>
      </c>
      <c r="V137" s="35">
        <f>Main!I132*Mask!K$7</f>
        <v>0</v>
      </c>
      <c r="W137" s="35">
        <f>Main!J132*Mask!L$7</f>
        <v>0</v>
      </c>
      <c r="X137" s="35">
        <f>Main!K132*Mask!M$7</f>
        <v>0</v>
      </c>
      <c r="Y137" s="35">
        <f>Main!L132*Mask!N$7</f>
        <v>0</v>
      </c>
      <c r="Z137" s="35">
        <f>Main!M132*Mask!O$7</f>
        <v>0</v>
      </c>
      <c r="AA137" s="35">
        <f>Main!N132*Mask!P$7</f>
        <v>0</v>
      </c>
      <c r="AB137" s="35">
        <f>Main!O132*Mask!Q$7</f>
        <v>0</v>
      </c>
      <c r="AC137" s="35">
        <f>Main!P132*Mask!R$7</f>
        <v>0</v>
      </c>
      <c r="AD137" s="35">
        <f>Main!Q132*Mask!S$7</f>
        <v>0</v>
      </c>
      <c r="AE137" s="35">
        <f>Main!R132*Mask!T$7</f>
        <v>0</v>
      </c>
      <c r="AF137" s="35">
        <f>Main!S132*Mask!U$7</f>
        <v>0</v>
      </c>
      <c r="AG137" s="35">
        <f>Main!T132*Mask!V$7</f>
        <v>0</v>
      </c>
      <c r="AH137" s="35">
        <f>Main!U132*Mask!W$7</f>
        <v>0</v>
      </c>
      <c r="AI137" s="35">
        <f>Main!V132*Mask!X$7</f>
        <v>0</v>
      </c>
      <c r="AJ137" s="35">
        <f>Main!W132*Mask!Y$7</f>
        <v>0</v>
      </c>
      <c r="AK137" s="35">
        <f>Main!X132*Mask!Z$7</f>
        <v>0</v>
      </c>
      <c r="AL137" s="35">
        <f>Main!Y132*Mask!AA$7</f>
        <v>0</v>
      </c>
      <c r="AM137" s="35">
        <f>Main!Z132*Mask!AB$7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8"/>
        <v>0</v>
      </c>
      <c r="P138" s="138">
        <f t="shared" si="9"/>
        <v>32</v>
      </c>
      <c r="Q138" s="138" t="str">
        <f ca="1">IF(Main!$AY133&lt;&gt;"#",$P138-Main!$AY133,"#")</f>
        <v>#</v>
      </c>
      <c r="R138" s="35">
        <f>Main!E133*Mask!G$7</f>
        <v>0</v>
      </c>
      <c r="S138" s="35">
        <f>Main!F133*Mask!H$7</f>
        <v>0</v>
      </c>
      <c r="T138" s="35">
        <f>Main!G133*Mask!I$7</f>
        <v>0</v>
      </c>
      <c r="U138" s="35">
        <f>Main!H133*Mask!J$7</f>
        <v>0</v>
      </c>
      <c r="V138" s="35">
        <f>Main!I133*Mask!K$7</f>
        <v>0</v>
      </c>
      <c r="W138" s="35">
        <f>Main!J133*Mask!L$7</f>
        <v>0</v>
      </c>
      <c r="X138" s="35">
        <f>Main!K133*Mask!M$7</f>
        <v>0</v>
      </c>
      <c r="Y138" s="35">
        <f>Main!L133*Mask!N$7</f>
        <v>0</v>
      </c>
      <c r="Z138" s="35">
        <f>Main!M133*Mask!O$7</f>
        <v>0</v>
      </c>
      <c r="AA138" s="35">
        <f>Main!N133*Mask!P$7</f>
        <v>0</v>
      </c>
      <c r="AB138" s="35">
        <f>Main!O133*Mask!Q$7</f>
        <v>0</v>
      </c>
      <c r="AC138" s="35">
        <f>Main!P133*Mask!R$7</f>
        <v>0</v>
      </c>
      <c r="AD138" s="35">
        <f>Main!Q133*Mask!S$7</f>
        <v>0</v>
      </c>
      <c r="AE138" s="35">
        <f>Main!R133*Mask!T$7</f>
        <v>0</v>
      </c>
      <c r="AF138" s="35">
        <f>Main!S133*Mask!U$7</f>
        <v>0</v>
      </c>
      <c r="AG138" s="35">
        <f>Main!T133*Mask!V$7</f>
        <v>0</v>
      </c>
      <c r="AH138" s="35">
        <f>Main!U133*Mask!W$7</f>
        <v>0</v>
      </c>
      <c r="AI138" s="35">
        <f>Main!V133*Mask!X$7</f>
        <v>0</v>
      </c>
      <c r="AJ138" s="35">
        <f>Main!W133*Mask!Y$7</f>
        <v>0</v>
      </c>
      <c r="AK138" s="35">
        <f>Main!X133*Mask!Z$7</f>
        <v>0</v>
      </c>
      <c r="AL138" s="35">
        <f>Main!Y133*Mask!AA$7</f>
        <v>0</v>
      </c>
      <c r="AM138" s="35">
        <f>Main!Z133*Mask!AB$7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1">IF(N139="",0,LARGE($R139:$BH139,1)+LARGE($R139:$BH139,2)+LARGE($R139:$BH139,3))</f>
        <v>0</v>
      </c>
      <c r="P139" s="138">
        <f t="shared" si="9"/>
        <v>32</v>
      </c>
      <c r="Q139" s="138" t="str">
        <f ca="1">IF(Main!$AY134&lt;&gt;"#",$P139-Main!$AY134,"#")</f>
        <v>#</v>
      </c>
      <c r="R139" s="35">
        <f>Main!E134*Mask!G$7</f>
        <v>0</v>
      </c>
      <c r="S139" s="35">
        <f>Main!F134*Mask!H$7</f>
        <v>0</v>
      </c>
      <c r="T139" s="35">
        <f>Main!G134*Mask!I$7</f>
        <v>0</v>
      </c>
      <c r="U139" s="35">
        <f>Main!H134*Mask!J$7</f>
        <v>0</v>
      </c>
      <c r="V139" s="35">
        <f>Main!I134*Mask!K$7</f>
        <v>0</v>
      </c>
      <c r="W139" s="35">
        <f>Main!J134*Mask!L$7</f>
        <v>0</v>
      </c>
      <c r="X139" s="35">
        <f>Main!K134*Mask!M$7</f>
        <v>0</v>
      </c>
      <c r="Y139" s="35">
        <f>Main!L134*Mask!N$7</f>
        <v>0</v>
      </c>
      <c r="Z139" s="35">
        <f>Main!M134*Mask!O$7</f>
        <v>0</v>
      </c>
      <c r="AA139" s="35">
        <f>Main!N134*Mask!P$7</f>
        <v>0</v>
      </c>
      <c r="AB139" s="35">
        <f>Main!O134*Mask!Q$7</f>
        <v>0</v>
      </c>
      <c r="AC139" s="35">
        <f>Main!P134*Mask!R$7</f>
        <v>0</v>
      </c>
      <c r="AD139" s="35">
        <f>Main!Q134*Mask!S$7</f>
        <v>0</v>
      </c>
      <c r="AE139" s="35">
        <f>Main!R134*Mask!T$7</f>
        <v>0</v>
      </c>
      <c r="AF139" s="35">
        <f>Main!S134*Mask!U$7</f>
        <v>0</v>
      </c>
      <c r="AG139" s="35">
        <f>Main!T134*Mask!V$7</f>
        <v>0</v>
      </c>
      <c r="AH139" s="35">
        <f>Main!U134*Mask!W$7</f>
        <v>0</v>
      </c>
      <c r="AI139" s="35">
        <f>Main!V134*Mask!X$7</f>
        <v>0</v>
      </c>
      <c r="AJ139" s="35">
        <f>Main!W134*Mask!Y$7</f>
        <v>0</v>
      </c>
      <c r="AK139" s="35">
        <f>Main!X134*Mask!Z$7</f>
        <v>0</v>
      </c>
      <c r="AL139" s="35">
        <f>Main!Y134*Mask!AA$7</f>
        <v>0</v>
      </c>
      <c r="AM139" s="35">
        <f>Main!Z134*Mask!AB$7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1"/>
        <v>0</v>
      </c>
      <c r="P140" s="138">
        <f t="shared" ref="P140:P155" si="12">RANK($O140,$O$11:$O$155)</f>
        <v>32</v>
      </c>
      <c r="Q140" s="138" t="str">
        <f ca="1">IF(Main!$AY135&lt;&gt;"#",$P140-Main!$AY135,"#")</f>
        <v>#</v>
      </c>
      <c r="R140" s="35">
        <f>Main!E135*Mask!G$7</f>
        <v>0</v>
      </c>
      <c r="S140" s="35">
        <f>Main!F135*Mask!H$7</f>
        <v>0</v>
      </c>
      <c r="T140" s="35">
        <f>Main!G135*Mask!I$7</f>
        <v>0</v>
      </c>
      <c r="U140" s="35">
        <f>Main!H135*Mask!J$7</f>
        <v>0</v>
      </c>
      <c r="V140" s="35">
        <f>Main!I135*Mask!K$7</f>
        <v>0</v>
      </c>
      <c r="W140" s="35">
        <f>Main!J135*Mask!L$7</f>
        <v>0</v>
      </c>
      <c r="X140" s="35">
        <f>Main!K135*Mask!M$7</f>
        <v>0</v>
      </c>
      <c r="Y140" s="35">
        <f>Main!L135*Mask!N$7</f>
        <v>0</v>
      </c>
      <c r="Z140" s="35">
        <f>Main!M135*Mask!O$7</f>
        <v>0</v>
      </c>
      <c r="AA140" s="35">
        <f>Main!N135*Mask!P$7</f>
        <v>0</v>
      </c>
      <c r="AB140" s="35">
        <f>Main!O135*Mask!Q$7</f>
        <v>0</v>
      </c>
      <c r="AC140" s="35">
        <f>Main!P135*Mask!R$7</f>
        <v>0</v>
      </c>
      <c r="AD140" s="35">
        <f>Main!Q135*Mask!S$7</f>
        <v>0</v>
      </c>
      <c r="AE140" s="35">
        <f>Main!R135*Mask!T$7</f>
        <v>0</v>
      </c>
      <c r="AF140" s="35">
        <f>Main!S135*Mask!U$7</f>
        <v>0</v>
      </c>
      <c r="AG140" s="35">
        <f>Main!T135*Mask!V$7</f>
        <v>0</v>
      </c>
      <c r="AH140" s="35">
        <f>Main!U135*Mask!W$7</f>
        <v>0</v>
      </c>
      <c r="AI140" s="35">
        <f>Main!V135*Mask!X$7</f>
        <v>0</v>
      </c>
      <c r="AJ140" s="35">
        <f>Main!W135*Mask!Y$7</f>
        <v>0</v>
      </c>
      <c r="AK140" s="35">
        <f>Main!X135*Mask!Z$7</f>
        <v>0</v>
      </c>
      <c r="AL140" s="35">
        <f>Main!Y135*Mask!AA$7</f>
        <v>0</v>
      </c>
      <c r="AM140" s="35">
        <f>Main!Z135*Mask!AB$7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1"/>
        <v>0</v>
      </c>
      <c r="P141" s="138">
        <f t="shared" si="12"/>
        <v>32</v>
      </c>
      <c r="Q141" s="138" t="str">
        <f ca="1">IF(Main!$AY136&lt;&gt;"#",$P141-Main!$AY136,"#")</f>
        <v>#</v>
      </c>
      <c r="R141" s="35">
        <f>Main!E136*Mask!G$7</f>
        <v>0</v>
      </c>
      <c r="S141" s="35">
        <f>Main!F136*Mask!H$7</f>
        <v>0</v>
      </c>
      <c r="T141" s="35">
        <f>Main!G136*Mask!I$7</f>
        <v>0</v>
      </c>
      <c r="U141" s="35">
        <f>Main!H136*Mask!J$7</f>
        <v>0</v>
      </c>
      <c r="V141" s="35">
        <f>Main!I136*Mask!K$7</f>
        <v>0</v>
      </c>
      <c r="W141" s="35">
        <f>Main!J136*Mask!L$7</f>
        <v>0</v>
      </c>
      <c r="X141" s="35">
        <f>Main!K136*Mask!M$7</f>
        <v>0</v>
      </c>
      <c r="Y141" s="35">
        <f>Main!L136*Mask!N$7</f>
        <v>0</v>
      </c>
      <c r="Z141" s="35">
        <f>Main!M136*Mask!O$7</f>
        <v>0</v>
      </c>
      <c r="AA141" s="35">
        <f>Main!N136*Mask!P$7</f>
        <v>0</v>
      </c>
      <c r="AB141" s="35">
        <f>Main!O136*Mask!Q$7</f>
        <v>0</v>
      </c>
      <c r="AC141" s="35">
        <f>Main!P136*Mask!R$7</f>
        <v>0</v>
      </c>
      <c r="AD141" s="35">
        <f>Main!Q136*Mask!S$7</f>
        <v>0</v>
      </c>
      <c r="AE141" s="35">
        <f>Main!R136*Mask!T$7</f>
        <v>0</v>
      </c>
      <c r="AF141" s="35">
        <f>Main!S136*Mask!U$7</f>
        <v>0</v>
      </c>
      <c r="AG141" s="35">
        <f>Main!T136*Mask!V$7</f>
        <v>0</v>
      </c>
      <c r="AH141" s="35">
        <f>Main!U136*Mask!W$7</f>
        <v>0</v>
      </c>
      <c r="AI141" s="35">
        <f>Main!V136*Mask!X$7</f>
        <v>0</v>
      </c>
      <c r="AJ141" s="35">
        <f>Main!W136*Mask!Y$7</f>
        <v>0</v>
      </c>
      <c r="AK141" s="35">
        <f>Main!X136*Mask!Z$7</f>
        <v>0</v>
      </c>
      <c r="AL141" s="35">
        <f>Main!Y136*Mask!AA$7</f>
        <v>0</v>
      </c>
      <c r="AM141" s="35">
        <f>Main!Z136*Mask!AB$7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1"/>
        <v>0</v>
      </c>
      <c r="P142" s="138">
        <f t="shared" si="12"/>
        <v>32</v>
      </c>
      <c r="Q142" s="138" t="str">
        <f ca="1">IF(Main!$AY137&lt;&gt;"#",$P142-Main!$AY137,"#")</f>
        <v>#</v>
      </c>
      <c r="R142" s="35">
        <f>Main!E137*Mask!G$7</f>
        <v>0</v>
      </c>
      <c r="S142" s="35">
        <f>Main!F137*Mask!H$7</f>
        <v>0</v>
      </c>
      <c r="T142" s="35">
        <f>Main!G137*Mask!I$7</f>
        <v>0</v>
      </c>
      <c r="U142" s="35">
        <f>Main!H137*Mask!J$7</f>
        <v>0</v>
      </c>
      <c r="V142" s="35">
        <f>Main!I137*Mask!K$7</f>
        <v>0</v>
      </c>
      <c r="W142" s="35">
        <f>Main!J137*Mask!L$7</f>
        <v>0</v>
      </c>
      <c r="X142" s="35">
        <f>Main!K137*Mask!M$7</f>
        <v>0</v>
      </c>
      <c r="Y142" s="35">
        <f>Main!L137*Mask!N$7</f>
        <v>0</v>
      </c>
      <c r="Z142" s="35">
        <f>Main!M137*Mask!O$7</f>
        <v>0</v>
      </c>
      <c r="AA142" s="35">
        <f>Main!N137*Mask!P$7</f>
        <v>0</v>
      </c>
      <c r="AB142" s="35">
        <f>Main!O137*Mask!Q$7</f>
        <v>0</v>
      </c>
      <c r="AC142" s="35">
        <f>Main!P137*Mask!R$7</f>
        <v>0</v>
      </c>
      <c r="AD142" s="35">
        <f>Main!Q137*Mask!S$7</f>
        <v>0</v>
      </c>
      <c r="AE142" s="35">
        <f>Main!R137*Mask!T$7</f>
        <v>0</v>
      </c>
      <c r="AF142" s="35">
        <f>Main!S137*Mask!U$7</f>
        <v>0</v>
      </c>
      <c r="AG142" s="35">
        <f>Main!T137*Mask!V$7</f>
        <v>0</v>
      </c>
      <c r="AH142" s="35">
        <f>Main!U137*Mask!W$7</f>
        <v>0</v>
      </c>
      <c r="AI142" s="35">
        <f>Main!V137*Mask!X$7</f>
        <v>0</v>
      </c>
      <c r="AJ142" s="35">
        <f>Main!W137*Mask!Y$7</f>
        <v>0</v>
      </c>
      <c r="AK142" s="35">
        <f>Main!X137*Mask!Z$7</f>
        <v>0</v>
      </c>
      <c r="AL142" s="35">
        <f>Main!Y137*Mask!AA$7</f>
        <v>0</v>
      </c>
      <c r="AM142" s="35">
        <f>Main!Z137*Mask!AB$7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1"/>
        <v>0</v>
      </c>
      <c r="P143" s="138">
        <f t="shared" si="12"/>
        <v>32</v>
      </c>
      <c r="Q143" s="138" t="str">
        <f ca="1">IF(Main!$AY138&lt;&gt;"#",$P143-Main!$AY138,"#")</f>
        <v>#</v>
      </c>
      <c r="R143" s="35">
        <f>Main!E138*Mask!G$7</f>
        <v>0</v>
      </c>
      <c r="S143" s="35">
        <f>Main!F138*Mask!H$7</f>
        <v>0</v>
      </c>
      <c r="T143" s="35">
        <f>Main!G138*Mask!I$7</f>
        <v>0</v>
      </c>
      <c r="U143" s="35">
        <f>Main!H138*Mask!J$7</f>
        <v>0</v>
      </c>
      <c r="V143" s="35">
        <f>Main!I138*Mask!K$7</f>
        <v>0</v>
      </c>
      <c r="W143" s="35">
        <f>Main!J138*Mask!L$7</f>
        <v>0</v>
      </c>
      <c r="X143" s="35">
        <f>Main!K138*Mask!M$7</f>
        <v>0</v>
      </c>
      <c r="Y143" s="35">
        <f>Main!L138*Mask!N$7</f>
        <v>0</v>
      </c>
      <c r="Z143" s="35">
        <f>Main!M138*Mask!O$7</f>
        <v>0</v>
      </c>
      <c r="AA143" s="35">
        <f>Main!N138*Mask!P$7</f>
        <v>0</v>
      </c>
      <c r="AB143" s="35">
        <f>Main!O138*Mask!Q$7</f>
        <v>0</v>
      </c>
      <c r="AC143" s="35">
        <f>Main!P138*Mask!R$7</f>
        <v>0</v>
      </c>
      <c r="AD143" s="35">
        <f>Main!Q138*Mask!S$7</f>
        <v>0</v>
      </c>
      <c r="AE143" s="35">
        <f>Main!R138*Mask!T$7</f>
        <v>0</v>
      </c>
      <c r="AF143" s="35">
        <f>Main!S138*Mask!U$7</f>
        <v>0</v>
      </c>
      <c r="AG143" s="35">
        <f>Main!T138*Mask!V$7</f>
        <v>0</v>
      </c>
      <c r="AH143" s="35">
        <f>Main!U138*Mask!W$7</f>
        <v>0</v>
      </c>
      <c r="AI143" s="35">
        <f>Main!V138*Mask!X$7</f>
        <v>0</v>
      </c>
      <c r="AJ143" s="35">
        <f>Main!W138*Mask!Y$7</f>
        <v>0</v>
      </c>
      <c r="AK143" s="35">
        <f>Main!X138*Mask!Z$7</f>
        <v>0</v>
      </c>
      <c r="AL143" s="35">
        <f>Main!Y138*Mask!AA$7</f>
        <v>0</v>
      </c>
      <c r="AM143" s="35">
        <f>Main!Z138*Mask!AB$7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1"/>
        <v>0</v>
      </c>
      <c r="P144" s="138">
        <f t="shared" si="12"/>
        <v>32</v>
      </c>
      <c r="Q144" s="138" t="str">
        <f ca="1">IF(Main!$AY139&lt;&gt;"#",$P144-Main!$AY139,"#")</f>
        <v>#</v>
      </c>
      <c r="R144" s="35">
        <f>Main!E139*Mask!G$7</f>
        <v>0</v>
      </c>
      <c r="S144" s="35">
        <f>Main!F139*Mask!H$7</f>
        <v>0</v>
      </c>
      <c r="T144" s="35">
        <f>Main!G139*Mask!I$7</f>
        <v>0</v>
      </c>
      <c r="U144" s="35">
        <f>Main!H139*Mask!J$7</f>
        <v>0</v>
      </c>
      <c r="V144" s="35">
        <f>Main!I139*Mask!K$7</f>
        <v>0</v>
      </c>
      <c r="W144" s="35">
        <f>Main!J139*Mask!L$7</f>
        <v>0</v>
      </c>
      <c r="X144" s="35">
        <f>Main!K139*Mask!M$7</f>
        <v>0</v>
      </c>
      <c r="Y144" s="35">
        <f>Main!L139*Mask!N$7</f>
        <v>0</v>
      </c>
      <c r="Z144" s="35">
        <f>Main!M139*Mask!O$7</f>
        <v>0</v>
      </c>
      <c r="AA144" s="35">
        <f>Main!N139*Mask!P$7</f>
        <v>0</v>
      </c>
      <c r="AB144" s="35">
        <f>Main!O139*Mask!Q$7</f>
        <v>0</v>
      </c>
      <c r="AC144" s="35">
        <f>Main!P139*Mask!R$7</f>
        <v>0</v>
      </c>
      <c r="AD144" s="35">
        <f>Main!Q139*Mask!S$7</f>
        <v>0</v>
      </c>
      <c r="AE144" s="35">
        <f>Main!R139*Mask!T$7</f>
        <v>0</v>
      </c>
      <c r="AF144" s="35">
        <f>Main!S139*Mask!U$7</f>
        <v>0</v>
      </c>
      <c r="AG144" s="35">
        <f>Main!T139*Mask!V$7</f>
        <v>0</v>
      </c>
      <c r="AH144" s="35">
        <f>Main!U139*Mask!W$7</f>
        <v>0</v>
      </c>
      <c r="AI144" s="35">
        <f>Main!V139*Mask!X$7</f>
        <v>0</v>
      </c>
      <c r="AJ144" s="35">
        <f>Main!W139*Mask!Y$7</f>
        <v>0</v>
      </c>
      <c r="AK144" s="35">
        <f>Main!X139*Mask!Z$7</f>
        <v>0</v>
      </c>
      <c r="AL144" s="35">
        <f>Main!Y139*Mask!AA$7</f>
        <v>0</v>
      </c>
      <c r="AM144" s="35">
        <f>Main!Z139*Mask!AB$7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1"/>
        <v>0</v>
      </c>
      <c r="P145" s="138">
        <f t="shared" si="12"/>
        <v>32</v>
      </c>
      <c r="Q145" s="138" t="str">
        <f ca="1">IF(Main!$AY140&lt;&gt;"#",$P145-Main!$AY140,"#")</f>
        <v>#</v>
      </c>
      <c r="R145" s="35">
        <f>Main!E140*Mask!G$7</f>
        <v>0</v>
      </c>
      <c r="S145" s="35">
        <f>Main!F140*Mask!H$7</f>
        <v>0</v>
      </c>
      <c r="T145" s="35">
        <f>Main!G140*Mask!I$7</f>
        <v>0</v>
      </c>
      <c r="U145" s="35">
        <f>Main!H140*Mask!J$7</f>
        <v>0</v>
      </c>
      <c r="V145" s="35">
        <f>Main!I140*Mask!K$7</f>
        <v>0</v>
      </c>
      <c r="W145" s="35">
        <f>Main!J140*Mask!L$7</f>
        <v>0</v>
      </c>
      <c r="X145" s="35">
        <f>Main!K140*Mask!M$7</f>
        <v>0</v>
      </c>
      <c r="Y145" s="35">
        <f>Main!L140*Mask!N$7</f>
        <v>0</v>
      </c>
      <c r="Z145" s="35">
        <f>Main!M140*Mask!O$7</f>
        <v>0</v>
      </c>
      <c r="AA145" s="35">
        <f>Main!N140*Mask!P$7</f>
        <v>0</v>
      </c>
      <c r="AB145" s="35">
        <f>Main!O140*Mask!Q$7</f>
        <v>0</v>
      </c>
      <c r="AC145" s="35">
        <f>Main!P140*Mask!R$7</f>
        <v>0</v>
      </c>
      <c r="AD145" s="35">
        <f>Main!Q140*Mask!S$7</f>
        <v>0</v>
      </c>
      <c r="AE145" s="35">
        <f>Main!R140*Mask!T$7</f>
        <v>0</v>
      </c>
      <c r="AF145" s="35">
        <f>Main!S140*Mask!U$7</f>
        <v>0</v>
      </c>
      <c r="AG145" s="35">
        <f>Main!T140*Mask!V$7</f>
        <v>0</v>
      </c>
      <c r="AH145" s="35">
        <f>Main!U140*Mask!W$7</f>
        <v>0</v>
      </c>
      <c r="AI145" s="35">
        <f>Main!V140*Mask!X$7</f>
        <v>0</v>
      </c>
      <c r="AJ145" s="35">
        <f>Main!W140*Mask!Y$7</f>
        <v>0</v>
      </c>
      <c r="AK145" s="35">
        <f>Main!X140*Mask!Z$7</f>
        <v>0</v>
      </c>
      <c r="AL145" s="35">
        <f>Main!Y140*Mask!AA$7</f>
        <v>0</v>
      </c>
      <c r="AM145" s="35">
        <f>Main!Z140*Mask!AB$7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1"/>
        <v>0</v>
      </c>
      <c r="P146" s="138">
        <f t="shared" si="12"/>
        <v>32</v>
      </c>
      <c r="Q146" s="138" t="str">
        <f ca="1">IF(Main!$AY141&lt;&gt;"#",$P146-Main!$AY141,"#")</f>
        <v>#</v>
      </c>
      <c r="R146" s="35">
        <f>Main!E141*Mask!G$7</f>
        <v>0</v>
      </c>
      <c r="S146" s="35">
        <f>Main!F141*Mask!H$7</f>
        <v>0</v>
      </c>
      <c r="T146" s="35">
        <f>Main!G141*Mask!I$7</f>
        <v>0</v>
      </c>
      <c r="U146" s="35">
        <f>Main!H141*Mask!J$7</f>
        <v>0</v>
      </c>
      <c r="V146" s="35">
        <f>Main!I141*Mask!K$7</f>
        <v>0</v>
      </c>
      <c r="W146" s="35">
        <f>Main!J141*Mask!L$7</f>
        <v>0</v>
      </c>
      <c r="X146" s="35">
        <f>Main!K141*Mask!M$7</f>
        <v>0</v>
      </c>
      <c r="Y146" s="35">
        <f>Main!L141*Mask!N$7</f>
        <v>0</v>
      </c>
      <c r="Z146" s="35">
        <f>Main!M141*Mask!O$7</f>
        <v>0</v>
      </c>
      <c r="AA146" s="35">
        <f>Main!N141*Mask!P$7</f>
        <v>0</v>
      </c>
      <c r="AB146" s="35">
        <f>Main!O141*Mask!Q$7</f>
        <v>0</v>
      </c>
      <c r="AC146" s="35">
        <f>Main!P141*Mask!R$7</f>
        <v>0</v>
      </c>
      <c r="AD146" s="35">
        <f>Main!Q141*Mask!S$7</f>
        <v>0</v>
      </c>
      <c r="AE146" s="35">
        <f>Main!R141*Mask!T$7</f>
        <v>0</v>
      </c>
      <c r="AF146" s="35">
        <f>Main!S141*Mask!U$7</f>
        <v>0</v>
      </c>
      <c r="AG146" s="35">
        <f>Main!T141*Mask!V$7</f>
        <v>0</v>
      </c>
      <c r="AH146" s="35">
        <f>Main!U141*Mask!W$7</f>
        <v>0</v>
      </c>
      <c r="AI146" s="35">
        <f>Main!V141*Mask!X$7</f>
        <v>0</v>
      </c>
      <c r="AJ146" s="35">
        <f>Main!W141*Mask!Y$7</f>
        <v>0</v>
      </c>
      <c r="AK146" s="35">
        <f>Main!X141*Mask!Z$7</f>
        <v>0</v>
      </c>
      <c r="AL146" s="35">
        <f>Main!Y141*Mask!AA$7</f>
        <v>0</v>
      </c>
      <c r="AM146" s="35">
        <f>Main!Z141*Mask!AB$7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1"/>
        <v>0</v>
      </c>
      <c r="P147" s="138">
        <f t="shared" si="12"/>
        <v>32</v>
      </c>
      <c r="Q147" s="138" t="str">
        <f ca="1">IF(Main!$AY142&lt;&gt;"#",$P147-Main!$AY142,"#")</f>
        <v>#</v>
      </c>
      <c r="R147" s="35">
        <f>Main!E142*Mask!G$7</f>
        <v>0</v>
      </c>
      <c r="S147" s="35">
        <f>Main!F142*Mask!H$7</f>
        <v>0</v>
      </c>
      <c r="T147" s="35">
        <f>Main!G142*Mask!I$7</f>
        <v>0</v>
      </c>
      <c r="U147" s="35">
        <f>Main!H142*Mask!J$7</f>
        <v>0</v>
      </c>
      <c r="V147" s="35">
        <f>Main!I142*Mask!K$7</f>
        <v>0</v>
      </c>
      <c r="W147" s="35">
        <f>Main!J142*Mask!L$7</f>
        <v>0</v>
      </c>
      <c r="X147" s="35">
        <f>Main!K142*Mask!M$7</f>
        <v>0</v>
      </c>
      <c r="Y147" s="35">
        <f>Main!L142*Mask!N$7</f>
        <v>0</v>
      </c>
      <c r="Z147" s="35">
        <f>Main!M142*Mask!O$7</f>
        <v>0</v>
      </c>
      <c r="AA147" s="35">
        <f>Main!N142*Mask!P$7</f>
        <v>0</v>
      </c>
      <c r="AB147" s="35">
        <f>Main!O142*Mask!Q$7</f>
        <v>0</v>
      </c>
      <c r="AC147" s="35">
        <f>Main!P142*Mask!R$7</f>
        <v>0</v>
      </c>
      <c r="AD147" s="35">
        <f>Main!Q142*Mask!S$7</f>
        <v>0</v>
      </c>
      <c r="AE147" s="35">
        <f>Main!R142*Mask!T$7</f>
        <v>0</v>
      </c>
      <c r="AF147" s="35">
        <f>Main!S142*Mask!U$7</f>
        <v>0</v>
      </c>
      <c r="AG147" s="35">
        <f>Main!T142*Mask!V$7</f>
        <v>0</v>
      </c>
      <c r="AH147" s="35">
        <f>Main!U142*Mask!W$7</f>
        <v>0</v>
      </c>
      <c r="AI147" s="35">
        <f>Main!V142*Mask!X$7</f>
        <v>0</v>
      </c>
      <c r="AJ147" s="35">
        <f>Main!W142*Mask!Y$7</f>
        <v>0</v>
      </c>
      <c r="AK147" s="35">
        <f>Main!X142*Mask!Z$7</f>
        <v>0</v>
      </c>
      <c r="AL147" s="35">
        <f>Main!Y142*Mask!AA$7</f>
        <v>0</v>
      </c>
      <c r="AM147" s="35">
        <f>Main!Z142*Mask!AB$7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1"/>
        <v>0</v>
      </c>
      <c r="P148" s="138">
        <f t="shared" si="12"/>
        <v>32</v>
      </c>
      <c r="Q148" s="138" t="str">
        <f ca="1">IF(Main!$AY143&lt;&gt;"#",$P148-Main!$AY143,"#")</f>
        <v>#</v>
      </c>
      <c r="R148" s="35">
        <f>Main!E143*Mask!G$7</f>
        <v>0</v>
      </c>
      <c r="S148" s="35">
        <f>Main!F143*Mask!H$7</f>
        <v>0</v>
      </c>
      <c r="T148" s="35">
        <f>Main!G143*Mask!I$7</f>
        <v>0</v>
      </c>
      <c r="U148" s="35">
        <f>Main!H143*Mask!J$7</f>
        <v>0</v>
      </c>
      <c r="V148" s="35">
        <f>Main!I143*Mask!K$7</f>
        <v>0</v>
      </c>
      <c r="W148" s="35">
        <f>Main!J143*Mask!L$7</f>
        <v>0</v>
      </c>
      <c r="X148" s="35">
        <f>Main!K143*Mask!M$7</f>
        <v>0</v>
      </c>
      <c r="Y148" s="35">
        <f>Main!L143*Mask!N$7</f>
        <v>0</v>
      </c>
      <c r="Z148" s="35">
        <f>Main!M143*Mask!O$7</f>
        <v>0</v>
      </c>
      <c r="AA148" s="35">
        <f>Main!N143*Mask!P$7</f>
        <v>0</v>
      </c>
      <c r="AB148" s="35">
        <f>Main!O143*Mask!Q$7</f>
        <v>0</v>
      </c>
      <c r="AC148" s="35">
        <f>Main!P143*Mask!R$7</f>
        <v>0</v>
      </c>
      <c r="AD148" s="35">
        <f>Main!Q143*Mask!S$7</f>
        <v>0</v>
      </c>
      <c r="AE148" s="35">
        <f>Main!R143*Mask!T$7</f>
        <v>0</v>
      </c>
      <c r="AF148" s="35">
        <f>Main!S143*Mask!U$7</f>
        <v>0</v>
      </c>
      <c r="AG148" s="35">
        <f>Main!T143*Mask!V$7</f>
        <v>0</v>
      </c>
      <c r="AH148" s="35">
        <f>Main!U143*Mask!W$7</f>
        <v>0</v>
      </c>
      <c r="AI148" s="35">
        <f>Main!V143*Mask!X$7</f>
        <v>0</v>
      </c>
      <c r="AJ148" s="35">
        <f>Main!W143*Mask!Y$7</f>
        <v>0</v>
      </c>
      <c r="AK148" s="35">
        <f>Main!X143*Mask!Z$7</f>
        <v>0</v>
      </c>
      <c r="AL148" s="35">
        <f>Main!Y143*Mask!AA$7</f>
        <v>0</v>
      </c>
      <c r="AM148" s="35">
        <f>Main!Z143*Mask!AB$7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1"/>
        <v>0</v>
      </c>
      <c r="P149" s="138">
        <f t="shared" si="12"/>
        <v>32</v>
      </c>
      <c r="Q149" s="138" t="str">
        <f ca="1">IF(Main!$AY144&lt;&gt;"#",$P149-Main!$AY144,"#")</f>
        <v>#</v>
      </c>
      <c r="R149" s="35">
        <f>Main!E144*Mask!G$7</f>
        <v>0</v>
      </c>
      <c r="S149" s="35">
        <f>Main!F144*Mask!H$7</f>
        <v>0</v>
      </c>
      <c r="T149" s="35">
        <f>Main!G144*Mask!I$7</f>
        <v>0</v>
      </c>
      <c r="U149" s="35">
        <f>Main!H144*Mask!J$7</f>
        <v>0</v>
      </c>
      <c r="V149" s="35">
        <f>Main!I144*Mask!K$7</f>
        <v>0</v>
      </c>
      <c r="W149" s="35">
        <f>Main!J144*Mask!L$7</f>
        <v>0</v>
      </c>
      <c r="X149" s="35">
        <f>Main!K144*Mask!M$7</f>
        <v>0</v>
      </c>
      <c r="Y149" s="35">
        <f>Main!L144*Mask!N$7</f>
        <v>0</v>
      </c>
      <c r="Z149" s="35">
        <f>Main!M144*Mask!O$7</f>
        <v>0</v>
      </c>
      <c r="AA149" s="35">
        <f>Main!N144*Mask!P$7</f>
        <v>0</v>
      </c>
      <c r="AB149" s="35">
        <f>Main!O144*Mask!Q$7</f>
        <v>0</v>
      </c>
      <c r="AC149" s="35">
        <f>Main!P144*Mask!R$7</f>
        <v>0</v>
      </c>
      <c r="AD149" s="35">
        <f>Main!Q144*Mask!S$7</f>
        <v>0</v>
      </c>
      <c r="AE149" s="35">
        <f>Main!R144*Mask!T$7</f>
        <v>0</v>
      </c>
      <c r="AF149" s="35">
        <f>Main!S144*Mask!U$7</f>
        <v>0</v>
      </c>
      <c r="AG149" s="35">
        <f>Main!T144*Mask!V$7</f>
        <v>0</v>
      </c>
      <c r="AH149" s="35">
        <f>Main!U144*Mask!W$7</f>
        <v>0</v>
      </c>
      <c r="AI149" s="35">
        <f>Main!V144*Mask!X$7</f>
        <v>0</v>
      </c>
      <c r="AJ149" s="35">
        <f>Main!W144*Mask!Y$7</f>
        <v>0</v>
      </c>
      <c r="AK149" s="35">
        <f>Main!X144*Mask!Z$7</f>
        <v>0</v>
      </c>
      <c r="AL149" s="35">
        <f>Main!Y144*Mask!AA$7</f>
        <v>0</v>
      </c>
      <c r="AM149" s="35">
        <f>Main!Z144*Mask!AB$7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1"/>
        <v>0</v>
      </c>
      <c r="P150" s="138">
        <f t="shared" si="12"/>
        <v>32</v>
      </c>
      <c r="Q150" s="138" t="str">
        <f ca="1">IF(Main!$AY145&lt;&gt;"#",$P150-Main!$AY145,"#")</f>
        <v>#</v>
      </c>
      <c r="R150" s="35">
        <f>Main!E145*Mask!G$7</f>
        <v>0</v>
      </c>
      <c r="S150" s="35">
        <f>Main!F145*Mask!H$7</f>
        <v>0</v>
      </c>
      <c r="T150" s="35">
        <f>Main!G145*Mask!I$7</f>
        <v>0</v>
      </c>
      <c r="U150" s="35">
        <f>Main!H145*Mask!J$7</f>
        <v>0</v>
      </c>
      <c r="V150" s="35">
        <f>Main!I145*Mask!K$7</f>
        <v>0</v>
      </c>
      <c r="W150" s="35">
        <f>Main!J145*Mask!L$7</f>
        <v>0</v>
      </c>
      <c r="X150" s="35">
        <f>Main!K145*Mask!M$7</f>
        <v>0</v>
      </c>
      <c r="Y150" s="35">
        <f>Main!L145*Mask!N$7</f>
        <v>0</v>
      </c>
      <c r="Z150" s="35">
        <f>Main!M145*Mask!O$7</f>
        <v>0</v>
      </c>
      <c r="AA150" s="35">
        <f>Main!N145*Mask!P$7</f>
        <v>0</v>
      </c>
      <c r="AB150" s="35">
        <f>Main!O145*Mask!Q$7</f>
        <v>0</v>
      </c>
      <c r="AC150" s="35">
        <f>Main!P145*Mask!R$7</f>
        <v>0</v>
      </c>
      <c r="AD150" s="35">
        <f>Main!Q145*Mask!S$7</f>
        <v>0</v>
      </c>
      <c r="AE150" s="35">
        <f>Main!R145*Mask!T$7</f>
        <v>0</v>
      </c>
      <c r="AF150" s="35">
        <f>Main!S145*Mask!U$7</f>
        <v>0</v>
      </c>
      <c r="AG150" s="35">
        <f>Main!T145*Mask!V$7</f>
        <v>0</v>
      </c>
      <c r="AH150" s="35">
        <f>Main!U145*Mask!W$7</f>
        <v>0</v>
      </c>
      <c r="AI150" s="35">
        <f>Main!V145*Mask!X$7</f>
        <v>0</v>
      </c>
      <c r="AJ150" s="35">
        <f>Main!W145*Mask!Y$7</f>
        <v>0</v>
      </c>
      <c r="AK150" s="35">
        <f>Main!X145*Mask!Z$7</f>
        <v>0</v>
      </c>
      <c r="AL150" s="35">
        <f>Main!Y145*Mask!AA$7</f>
        <v>0</v>
      </c>
      <c r="AM150" s="35">
        <f>Main!Z145*Mask!AB$7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1"/>
        <v>0</v>
      </c>
      <c r="P151" s="138">
        <f t="shared" si="12"/>
        <v>32</v>
      </c>
      <c r="Q151" s="138" t="str">
        <f ca="1">IF(Main!$AY146&lt;&gt;"#",$P151-Main!$AY146,"#")</f>
        <v>#</v>
      </c>
      <c r="R151" s="35">
        <f>Main!E146*Mask!G$7</f>
        <v>0</v>
      </c>
      <c r="S151" s="35">
        <f>Main!F146*Mask!H$7</f>
        <v>0</v>
      </c>
      <c r="T151" s="35">
        <f>Main!G146*Mask!I$7</f>
        <v>0</v>
      </c>
      <c r="U151" s="35">
        <f>Main!H146*Mask!J$7</f>
        <v>0</v>
      </c>
      <c r="V151" s="35">
        <f>Main!I146*Mask!K$7</f>
        <v>0</v>
      </c>
      <c r="W151" s="35">
        <f>Main!J146*Mask!L$7</f>
        <v>0</v>
      </c>
      <c r="X151" s="35">
        <f>Main!K146*Mask!M$7</f>
        <v>0</v>
      </c>
      <c r="Y151" s="35">
        <f>Main!L146*Mask!N$7</f>
        <v>0</v>
      </c>
      <c r="Z151" s="35">
        <f>Main!M146*Mask!O$7</f>
        <v>0</v>
      </c>
      <c r="AA151" s="35">
        <f>Main!N146*Mask!P$7</f>
        <v>0</v>
      </c>
      <c r="AB151" s="35">
        <f>Main!O146*Mask!Q$7</f>
        <v>0</v>
      </c>
      <c r="AC151" s="35">
        <f>Main!P146*Mask!R$7</f>
        <v>0</v>
      </c>
      <c r="AD151" s="35">
        <f>Main!Q146*Mask!S$7</f>
        <v>0</v>
      </c>
      <c r="AE151" s="35">
        <f>Main!R146*Mask!T$7</f>
        <v>0</v>
      </c>
      <c r="AF151" s="35">
        <f>Main!S146*Mask!U$7</f>
        <v>0</v>
      </c>
      <c r="AG151" s="35">
        <f>Main!T146*Mask!V$7</f>
        <v>0</v>
      </c>
      <c r="AH151" s="35">
        <f>Main!U146*Mask!W$7</f>
        <v>0</v>
      </c>
      <c r="AI151" s="35">
        <f>Main!V146*Mask!X$7</f>
        <v>0</v>
      </c>
      <c r="AJ151" s="35">
        <f>Main!W146*Mask!Y$7</f>
        <v>0</v>
      </c>
      <c r="AK151" s="35">
        <f>Main!X146*Mask!Z$7</f>
        <v>0</v>
      </c>
      <c r="AL151" s="35">
        <f>Main!Y146*Mask!AA$7</f>
        <v>0</v>
      </c>
      <c r="AM151" s="35">
        <f>Main!Z146*Mask!AB$7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1"/>
        <v>0</v>
      </c>
      <c r="P152" s="138">
        <f t="shared" si="12"/>
        <v>32</v>
      </c>
      <c r="Q152" s="138" t="str">
        <f ca="1">IF(Main!$AY147&lt;&gt;"#",$P152-Main!$AY147,"#")</f>
        <v>#</v>
      </c>
      <c r="R152" s="35">
        <f>Main!E147*Mask!G$7</f>
        <v>0</v>
      </c>
      <c r="S152" s="35">
        <f>Main!F147*Mask!H$7</f>
        <v>0</v>
      </c>
      <c r="T152" s="35">
        <f>Main!G147*Mask!I$7</f>
        <v>0</v>
      </c>
      <c r="U152" s="35">
        <f>Main!H147*Mask!J$7</f>
        <v>0</v>
      </c>
      <c r="V152" s="35">
        <f>Main!I147*Mask!K$7</f>
        <v>0</v>
      </c>
      <c r="W152" s="35">
        <f>Main!J147*Mask!L$7</f>
        <v>0</v>
      </c>
      <c r="X152" s="35">
        <f>Main!K147*Mask!M$7</f>
        <v>0</v>
      </c>
      <c r="Y152" s="35">
        <f>Main!L147*Mask!N$7</f>
        <v>0</v>
      </c>
      <c r="Z152" s="35">
        <f>Main!M147*Mask!O$7</f>
        <v>0</v>
      </c>
      <c r="AA152" s="35">
        <f>Main!N147*Mask!P$7</f>
        <v>0</v>
      </c>
      <c r="AB152" s="35">
        <f>Main!O147*Mask!Q$7</f>
        <v>0</v>
      </c>
      <c r="AC152" s="35">
        <f>Main!P147*Mask!R$7</f>
        <v>0</v>
      </c>
      <c r="AD152" s="35">
        <f>Main!Q147*Mask!S$7</f>
        <v>0</v>
      </c>
      <c r="AE152" s="35">
        <f>Main!R147*Mask!T$7</f>
        <v>0</v>
      </c>
      <c r="AF152" s="35">
        <f>Main!S147*Mask!U$7</f>
        <v>0</v>
      </c>
      <c r="AG152" s="35">
        <f>Main!T147*Mask!V$7</f>
        <v>0</v>
      </c>
      <c r="AH152" s="35">
        <f>Main!U147*Mask!W$7</f>
        <v>0</v>
      </c>
      <c r="AI152" s="35">
        <f>Main!V147*Mask!X$7</f>
        <v>0</v>
      </c>
      <c r="AJ152" s="35">
        <f>Main!W147*Mask!Y$7</f>
        <v>0</v>
      </c>
      <c r="AK152" s="35">
        <f>Main!X147*Mask!Z$7</f>
        <v>0</v>
      </c>
      <c r="AL152" s="35">
        <f>Main!Y147*Mask!AA$7</f>
        <v>0</v>
      </c>
      <c r="AM152" s="35">
        <f>Main!Z147*Mask!AB$7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1"/>
        <v>0</v>
      </c>
      <c r="P153" s="138">
        <f t="shared" si="12"/>
        <v>32</v>
      </c>
      <c r="Q153" s="138" t="str">
        <f ca="1">IF(Main!$AY148&lt;&gt;"#",$P153-Main!$AY148,"#")</f>
        <v>#</v>
      </c>
      <c r="R153" s="35">
        <f>Main!E148*Mask!G$7</f>
        <v>0</v>
      </c>
      <c r="S153" s="35">
        <f>Main!F148*Mask!H$7</f>
        <v>0</v>
      </c>
      <c r="T153" s="35">
        <f>Main!G148*Mask!I$7</f>
        <v>0</v>
      </c>
      <c r="U153" s="35">
        <f>Main!H148*Mask!J$7</f>
        <v>0</v>
      </c>
      <c r="V153" s="35">
        <f>Main!I148*Mask!K$7</f>
        <v>0</v>
      </c>
      <c r="W153" s="35">
        <f>Main!J148*Mask!L$7</f>
        <v>0</v>
      </c>
      <c r="X153" s="35">
        <f>Main!K148*Mask!M$7</f>
        <v>0</v>
      </c>
      <c r="Y153" s="35">
        <f>Main!L148*Mask!N$7</f>
        <v>0</v>
      </c>
      <c r="Z153" s="35">
        <f>Main!M148*Mask!O$7</f>
        <v>0</v>
      </c>
      <c r="AA153" s="35">
        <f>Main!N148*Mask!P$7</f>
        <v>0</v>
      </c>
      <c r="AB153" s="35">
        <f>Main!O148*Mask!Q$7</f>
        <v>0</v>
      </c>
      <c r="AC153" s="35">
        <f>Main!P148*Mask!R$7</f>
        <v>0</v>
      </c>
      <c r="AD153" s="35">
        <f>Main!Q148*Mask!S$7</f>
        <v>0</v>
      </c>
      <c r="AE153" s="35">
        <f>Main!R148*Mask!T$7</f>
        <v>0</v>
      </c>
      <c r="AF153" s="35">
        <f>Main!S148*Mask!U$7</f>
        <v>0</v>
      </c>
      <c r="AG153" s="35">
        <f>Main!T148*Mask!V$7</f>
        <v>0</v>
      </c>
      <c r="AH153" s="35">
        <f>Main!U148*Mask!W$7</f>
        <v>0</v>
      </c>
      <c r="AI153" s="35">
        <f>Main!V148*Mask!X$7</f>
        <v>0</v>
      </c>
      <c r="AJ153" s="35">
        <f>Main!W148*Mask!Y$7</f>
        <v>0</v>
      </c>
      <c r="AK153" s="35">
        <f>Main!X148*Mask!Z$7</f>
        <v>0</v>
      </c>
      <c r="AL153" s="35">
        <f>Main!Y148*Mask!AA$7</f>
        <v>0</v>
      </c>
      <c r="AM153" s="35">
        <f>Main!Z148*Mask!AB$7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1"/>
        <v>0</v>
      </c>
      <c r="P154" s="138">
        <f t="shared" si="12"/>
        <v>32</v>
      </c>
      <c r="Q154" s="138" t="str">
        <f ca="1">IF(Main!$AY149&lt;&gt;"#",$P154-Main!$AY149,"#")</f>
        <v>#</v>
      </c>
      <c r="R154" s="35">
        <f>Main!E149*Mask!G$7</f>
        <v>0</v>
      </c>
      <c r="S154" s="35">
        <f>Main!F149*Mask!H$7</f>
        <v>0</v>
      </c>
      <c r="T154" s="35">
        <f>Main!G149*Mask!I$7</f>
        <v>0</v>
      </c>
      <c r="U154" s="35">
        <f>Main!H149*Mask!J$7</f>
        <v>0</v>
      </c>
      <c r="V154" s="35">
        <f>Main!I149*Mask!K$7</f>
        <v>0</v>
      </c>
      <c r="W154" s="35">
        <f>Main!J149*Mask!L$7</f>
        <v>0</v>
      </c>
      <c r="X154" s="35">
        <f>Main!K149*Mask!M$7</f>
        <v>0</v>
      </c>
      <c r="Y154" s="35">
        <f>Main!L149*Mask!N$7</f>
        <v>0</v>
      </c>
      <c r="Z154" s="35">
        <f>Main!M149*Mask!O$7</f>
        <v>0</v>
      </c>
      <c r="AA154" s="35">
        <f>Main!N149*Mask!P$7</f>
        <v>0</v>
      </c>
      <c r="AB154" s="35">
        <f>Main!O149*Mask!Q$7</f>
        <v>0</v>
      </c>
      <c r="AC154" s="35">
        <f>Main!P149*Mask!R$7</f>
        <v>0</v>
      </c>
      <c r="AD154" s="35">
        <f>Main!Q149*Mask!S$7</f>
        <v>0</v>
      </c>
      <c r="AE154" s="35">
        <f>Main!R149*Mask!T$7</f>
        <v>0</v>
      </c>
      <c r="AF154" s="35">
        <f>Main!S149*Mask!U$7</f>
        <v>0</v>
      </c>
      <c r="AG154" s="35">
        <f>Main!T149*Mask!V$7</f>
        <v>0</v>
      </c>
      <c r="AH154" s="35">
        <f>Main!U149*Mask!W$7</f>
        <v>0</v>
      </c>
      <c r="AI154" s="35">
        <f>Main!V149*Mask!X$7</f>
        <v>0</v>
      </c>
      <c r="AJ154" s="35">
        <f>Main!W149*Mask!Y$7</f>
        <v>0</v>
      </c>
      <c r="AK154" s="35">
        <f>Main!X149*Mask!Z$7</f>
        <v>0</v>
      </c>
      <c r="AL154" s="35">
        <f>Main!Y149*Mask!AA$7</f>
        <v>0</v>
      </c>
      <c r="AM154" s="35">
        <f>Main!Z149*Mask!AB$7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1"/>
        <v>0</v>
      </c>
      <c r="P155" s="138">
        <f t="shared" si="12"/>
        <v>32</v>
      </c>
      <c r="Q155" s="138" t="str">
        <f ca="1">IF(Main!$AY150&lt;&gt;"#",$P155-Main!$AY150,"#")</f>
        <v>#</v>
      </c>
      <c r="R155" s="35">
        <f>Main!E150*Mask!G$7</f>
        <v>0</v>
      </c>
      <c r="S155" s="35">
        <f>Main!F150*Mask!H$7</f>
        <v>0</v>
      </c>
      <c r="T155" s="35">
        <f>Main!G150*Mask!I$7</f>
        <v>0</v>
      </c>
      <c r="U155" s="35">
        <f>Main!H150*Mask!J$7</f>
        <v>0</v>
      </c>
      <c r="V155" s="35">
        <f>Main!I150*Mask!K$7</f>
        <v>0</v>
      </c>
      <c r="W155" s="35">
        <f>Main!J150*Mask!L$7</f>
        <v>0</v>
      </c>
      <c r="X155" s="35">
        <f>Main!K150*Mask!M$7</f>
        <v>0</v>
      </c>
      <c r="Y155" s="35">
        <f>Main!L150*Mask!N$7</f>
        <v>0</v>
      </c>
      <c r="Z155" s="35">
        <f>Main!M150*Mask!O$7</f>
        <v>0</v>
      </c>
      <c r="AA155" s="35">
        <f>Main!N150*Mask!P$7</f>
        <v>0</v>
      </c>
      <c r="AB155" s="35">
        <f>Main!O150*Mask!Q$7</f>
        <v>0</v>
      </c>
      <c r="AC155" s="35">
        <f>Main!P150*Mask!R$7</f>
        <v>0</v>
      </c>
      <c r="AD155" s="35">
        <f>Main!Q150*Mask!S$7</f>
        <v>0</v>
      </c>
      <c r="AE155" s="35">
        <f>Main!R150*Mask!T$7</f>
        <v>0</v>
      </c>
      <c r="AF155" s="35">
        <f>Main!S150*Mask!U$7</f>
        <v>0</v>
      </c>
      <c r="AG155" s="35">
        <f>Main!T150*Mask!V$7</f>
        <v>0</v>
      </c>
      <c r="AH155" s="35">
        <f>Main!U150*Mask!W$7</f>
        <v>0</v>
      </c>
      <c r="AI155" s="35">
        <f>Main!V150*Mask!X$7</f>
        <v>0</v>
      </c>
      <c r="AJ155" s="35">
        <f>Main!W150*Mask!Y$7</f>
        <v>0</v>
      </c>
      <c r="AK155" s="35">
        <f>Main!X150*Mask!Z$7</f>
        <v>0</v>
      </c>
      <c r="AL155" s="35">
        <f>Main!Y150*Mask!AA$7</f>
        <v>0</v>
      </c>
      <c r="AM155" s="35">
        <f>Main!Z150*Mask!AB$7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0" priority="9">
      <formula>$M$3</formula>
    </cfRule>
  </conditionalFormatting>
  <conditionalFormatting sqref="I4">
    <cfRule type="expression" dxfId="129" priority="7">
      <formula>$M$3</formula>
    </cfRule>
  </conditionalFormatting>
  <conditionalFormatting sqref="F7:G7">
    <cfRule type="expression" dxfId="128" priority="5">
      <formula>$M$6</formula>
    </cfRule>
  </conditionalFormatting>
  <conditionalFormatting sqref="I4">
    <cfRule type="expression" dxfId="127" priority="4">
      <formula>$M$3</formula>
    </cfRule>
  </conditionalFormatting>
  <conditionalFormatting sqref="F11:G60">
    <cfRule type="expression" dxfId="126" priority="3">
      <formula>F11&lt;&gt;L70</formula>
    </cfRule>
  </conditionalFormatting>
  <conditionalFormatting sqref="F7:G7">
    <cfRule type="expression" dxfId="125" priority="2">
      <formula>$M$6</formula>
    </cfRule>
  </conditionalFormatting>
  <conditionalFormatting sqref="A1:A3 B1:D2">
    <cfRule type="expression" dxfId="124" priority="1">
      <formula>$M$5=""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O158"/>
  <sheetViews>
    <sheetView topLeftCell="A5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Contests!$D$8</f>
        <v>41083</v>
      </c>
      <c r="B1" s="225" t="str">
        <f>Contests!$E$8&amp;", "&amp;Contests!$F$8</f>
        <v>Саратов, Style'64 Contest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IF(ISBLANK(Contests!$G$8),1,VALUE(RIGHT(Contests!$G$8,3)))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2928.6717644277915</v>
      </c>
      <c r="G5" s="152"/>
      <c r="H5" s="152"/>
      <c r="I5" s="153"/>
      <c r="M5" s="56" t="str">
        <f>LEFT(Contests!$G$8,1)</f>
        <v>r</v>
      </c>
    </row>
    <row r="6" spans="1:62" ht="13.5" thickBot="1">
      <c r="A6" s="156" t="s">
        <v>43</v>
      </c>
      <c r="B6" s="37"/>
      <c r="C6" s="37"/>
      <c r="D6" s="38">
        <f>SUM(D11:D60)</f>
        <v>835.80623517766878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0.28538747336916737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0.9</v>
      </c>
      <c r="E8" s="58"/>
      <c r="F8" s="141" t="s">
        <v>51</v>
      </c>
      <c r="G8" s="142">
        <f>SUM(G11:G60)</f>
        <v>577.26751429009312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2928.6717644277915</v>
      </c>
      <c r="P10" s="136" t="s">
        <v>72</v>
      </c>
      <c r="Q10" s="136" t="s">
        <v>73</v>
      </c>
    </row>
    <row r="11" spans="1:62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438.32543387055563</v>
      </c>
      <c r="E11" s="6">
        <v>1</v>
      </c>
      <c r="F11" s="6">
        <f>VLOOKUP($E11,Mask!$A$2:$C$102,$M$8,0)</f>
        <v>100</v>
      </c>
      <c r="G11" s="44">
        <f>F11*(1+$D$7)*$D$4/100*$D$8</f>
        <v>115.68487260322507</v>
      </c>
      <c r="H11" s="56"/>
      <c r="K11" s="6" t="str">
        <f t="shared" ref="K11:K61" si="0">A11&amp;B11</f>
        <v>РязанцевКирилл</v>
      </c>
      <c r="L11" s="35">
        <f t="shared" ref="L11:L60" si="1">G11</f>
        <v>115.68487260322507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438.32543387055563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Main!E6*Mask!G$8</f>
        <v>0</v>
      </c>
      <c r="S11" s="35">
        <f>Main!F6*Mask!H$8</f>
        <v>0</v>
      </c>
      <c r="T11" s="35">
        <f>Main!G6*Mask!I$8</f>
        <v>0</v>
      </c>
      <c r="U11" s="35">
        <f>Main!H6*Mask!J$8</f>
        <v>0</v>
      </c>
      <c r="V11" s="35">
        <f>Main!I6*Mask!K$8</f>
        <v>0</v>
      </c>
      <c r="W11" s="35">
        <f>Main!J6*Mask!L$8</f>
        <v>0</v>
      </c>
      <c r="X11" s="35">
        <f>Main!K6*Mask!M$8</f>
        <v>104.70227087793371</v>
      </c>
      <c r="Y11" s="35">
        <f>Main!L6*Mask!N$8</f>
        <v>156.10310594935635</v>
      </c>
      <c r="Z11" s="35">
        <f>Main!M6*Mask!O$8</f>
        <v>0</v>
      </c>
      <c r="AA11" s="35">
        <f>Main!N6*Mask!P$8</f>
        <v>36</v>
      </c>
      <c r="AB11" s="35">
        <f>Main!O6*Mask!Q$8</f>
        <v>0</v>
      </c>
      <c r="AC11" s="35">
        <f>Main!P6*Mask!R$8</f>
        <v>42</v>
      </c>
      <c r="AD11" s="35">
        <f>Main!Q6*Mask!S$8</f>
        <v>0</v>
      </c>
      <c r="AE11" s="35">
        <f>Main!R6*Mask!T$8</f>
        <v>0</v>
      </c>
      <c r="AF11" s="35">
        <f>Main!S6*Mask!U$8</f>
        <v>0</v>
      </c>
      <c r="AG11" s="35">
        <f>Main!T6*Mask!V$8</f>
        <v>0</v>
      </c>
      <c r="AH11" s="35">
        <f>Main!U6*Mask!W$8</f>
        <v>0</v>
      </c>
      <c r="AI11" s="35">
        <f>Main!V6*Mask!X$8</f>
        <v>0</v>
      </c>
      <c r="AJ11" s="35">
        <f>Main!W6*Mask!Y$8</f>
        <v>0</v>
      </c>
      <c r="AK11" s="35">
        <f>Main!X6*Mask!Z$8</f>
        <v>0</v>
      </c>
      <c r="AL11" s="35">
        <f>Main!Y6*Mask!AA$8</f>
        <v>0</v>
      </c>
      <c r="AM11" s="35">
        <f>Main!Z6*Mask!AB$8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135</v>
      </c>
      <c r="B12" s="37" t="s">
        <v>99</v>
      </c>
      <c r="C12" s="37" t="str">
        <f>IF(ISBLANK($A12),"",VLOOKUP($K12,Main!BC$6:BD$150,2,0))</f>
        <v>Москва</v>
      </c>
      <c r="D12" s="43">
        <f t="shared" ref="D12:D60" si="3">VLOOKUP($K12,$N$11:$O$155,2,0)</f>
        <v>98.230074551748842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98.332141712741318</v>
      </c>
      <c r="K12" s="6" t="str">
        <f t="shared" si="0"/>
        <v>МотовНиколай</v>
      </c>
      <c r="L12" s="35">
        <f t="shared" si="1"/>
        <v>98.332141712741318</v>
      </c>
      <c r="M12" s="6">
        <v>0.55000000000000004</v>
      </c>
      <c r="N12" s="35" t="str">
        <f>Main!$A7&amp;Main!$B7</f>
        <v>ШитовАндрей</v>
      </c>
      <c r="O12" s="133">
        <f t="shared" si="2"/>
        <v>423.51860013349244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Main!E7*Mask!G$8</f>
        <v>0</v>
      </c>
      <c r="S12" s="35">
        <f>Main!F7*Mask!H$8</f>
        <v>0</v>
      </c>
      <c r="T12" s="35">
        <f>Main!G7*Mask!I$8</f>
        <v>0</v>
      </c>
      <c r="U12" s="35">
        <f>Main!H7*Mask!J$8</f>
        <v>0</v>
      </c>
      <c r="V12" s="35">
        <f>Main!I7*Mask!K$8</f>
        <v>0</v>
      </c>
      <c r="W12" s="35">
        <f>Main!J7*Mask!L$8</f>
        <v>0</v>
      </c>
      <c r="X12" s="35">
        <f>Main!K7*Mask!M$8</f>
        <v>0</v>
      </c>
      <c r="Y12" s="35">
        <f>Main!L7*Mask!N$8</f>
        <v>183.65071288159569</v>
      </c>
      <c r="Z12" s="35">
        <f>Main!M7*Mask!O$8</f>
        <v>0</v>
      </c>
      <c r="AA12" s="35">
        <f>Main!N7*Mask!P$8</f>
        <v>65.25</v>
      </c>
      <c r="AB12" s="35">
        <f>Main!O7*Mask!Q$8</f>
        <v>0</v>
      </c>
      <c r="AC12" s="35">
        <f>Main!P7*Mask!R$8</f>
        <v>123.375</v>
      </c>
      <c r="AD12" s="35">
        <f>Main!Q7*Mask!S$8</f>
        <v>0</v>
      </c>
      <c r="AE12" s="35">
        <f>Main!R7*Mask!T$8</f>
        <v>0</v>
      </c>
      <c r="AF12" s="35">
        <f>Main!S7*Mask!U$8</f>
        <v>0</v>
      </c>
      <c r="AG12" s="35">
        <f>Main!T7*Mask!V$8</f>
        <v>0</v>
      </c>
      <c r="AH12" s="35">
        <f>Main!U7*Mask!W$8</f>
        <v>0</v>
      </c>
      <c r="AI12" s="35">
        <f>Main!V7*Mask!X$8</f>
        <v>0</v>
      </c>
      <c r="AJ12" s="35">
        <f>Main!W7*Mask!Y$8</f>
        <v>0</v>
      </c>
      <c r="AK12" s="35">
        <f>Main!X7*Mask!Z$8</f>
        <v>0</v>
      </c>
      <c r="AL12" s="35">
        <f>Main!Y7*Mask!AA$8</f>
        <v>0</v>
      </c>
      <c r="AM12" s="35">
        <f>Main!Z7*Mask!AB$8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86</v>
      </c>
      <c r="B13" s="37" t="s">
        <v>87</v>
      </c>
      <c r="C13" s="37" t="str">
        <f>IF(ISBLANK($A13),"",VLOOKUP($K13,Main!BC$6:BD$150,2,0))</f>
        <v>Саратов</v>
      </c>
      <c r="D13" s="43">
        <f t="shared" si="3"/>
        <v>139.18958468831892</v>
      </c>
      <c r="E13" s="6">
        <v>3</v>
      </c>
      <c r="F13" s="6">
        <f>VLOOKUP($E13,Mask!$A$2:$C$102,$M$8,0)</f>
        <v>74</v>
      </c>
      <c r="G13" s="44">
        <f t="shared" si="4"/>
        <v>85.60680572638654</v>
      </c>
      <c r="K13" s="6" t="str">
        <f t="shared" si="0"/>
        <v>БочаровАлексей</v>
      </c>
      <c r="L13" s="35">
        <f t="shared" si="1"/>
        <v>85.60680572638654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28</v>
      </c>
      <c r="Q13" s="138">
        <f ca="1">IF(Main!$AY8&lt;&gt;"#",$P13-Main!$AY8,"#")</f>
        <v>25</v>
      </c>
      <c r="R13" s="35">
        <f>Main!E8*Mask!G$8</f>
        <v>0</v>
      </c>
      <c r="S13" s="35">
        <f>Main!F8*Mask!H$8</f>
        <v>0</v>
      </c>
      <c r="T13" s="35">
        <f>Main!G8*Mask!I$8</f>
        <v>0</v>
      </c>
      <c r="U13" s="35">
        <f>Main!H8*Mask!J$8</f>
        <v>0</v>
      </c>
      <c r="V13" s="35">
        <f>Main!I8*Mask!K$8</f>
        <v>0</v>
      </c>
      <c r="W13" s="35">
        <f>Main!J8*Mask!L$8</f>
        <v>0</v>
      </c>
      <c r="X13" s="35">
        <f>Main!K8*Mask!M$8</f>
        <v>0</v>
      </c>
      <c r="Y13" s="35">
        <f>Main!L8*Mask!N$8</f>
        <v>0</v>
      </c>
      <c r="Z13" s="35">
        <f>Main!M8*Mask!O$8</f>
        <v>0</v>
      </c>
      <c r="AA13" s="35">
        <f>Main!N8*Mask!P$8</f>
        <v>0</v>
      </c>
      <c r="AB13" s="35">
        <f>Main!O8*Mask!Q$8</f>
        <v>0</v>
      </c>
      <c r="AC13" s="35">
        <f>Main!P8*Mask!R$8</f>
        <v>0</v>
      </c>
      <c r="AD13" s="35">
        <f>Main!Q8*Mask!S$8</f>
        <v>0</v>
      </c>
      <c r="AE13" s="35">
        <f>Main!R8*Mask!T$8</f>
        <v>0</v>
      </c>
      <c r="AF13" s="35">
        <f>Main!S8*Mask!U$8</f>
        <v>0</v>
      </c>
      <c r="AG13" s="35">
        <f>Main!T8*Mask!V$8</f>
        <v>0</v>
      </c>
      <c r="AH13" s="35">
        <f>Main!U8*Mask!W$8</f>
        <v>0</v>
      </c>
      <c r="AI13" s="35">
        <f>Main!V8*Mask!X$8</f>
        <v>0</v>
      </c>
      <c r="AJ13" s="35">
        <f>Main!W8*Mask!Y$8</f>
        <v>0</v>
      </c>
      <c r="AK13" s="35">
        <f>Main!X8*Mask!Z$8</f>
        <v>0</v>
      </c>
      <c r="AL13" s="35">
        <f>Main!Y8*Mask!AA$8</f>
        <v>0</v>
      </c>
      <c r="AM13" s="35">
        <f>Main!Z8*Mask!AB$8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133</v>
      </c>
      <c r="B14" s="37" t="s">
        <v>134</v>
      </c>
      <c r="C14" s="37" t="str">
        <f>IF(ISBLANK($A14),"",VLOOKUP($K14,Main!BC$6:BD$150,2,0))</f>
        <v>Москва</v>
      </c>
      <c r="D14" s="43">
        <f t="shared" si="3"/>
        <v>51.002084815909605</v>
      </c>
      <c r="E14" s="6">
        <v>4</v>
      </c>
      <c r="F14" s="6">
        <f>VLOOKUP($E14,Mask!$A$2:$C$102,$M$8,0)</f>
        <v>64</v>
      </c>
      <c r="G14" s="44">
        <f t="shared" si="4"/>
        <v>74.038318466064055</v>
      </c>
      <c r="K14" s="6" t="str">
        <f t="shared" si="0"/>
        <v>МарцынюкЕвгений</v>
      </c>
      <c r="L14" s="35">
        <f t="shared" si="1"/>
        <v>74.038318466064055</v>
      </c>
      <c r="M14" s="6">
        <v>0.65</v>
      </c>
      <c r="N14" s="35" t="str">
        <f>Main!$A9&amp;Main!$B9</f>
        <v>ШиробоковДенис</v>
      </c>
      <c r="O14" s="133">
        <f t="shared" si="2"/>
        <v>38.429027266217723</v>
      </c>
      <c r="P14" s="138">
        <f t="shared" si="5"/>
        <v>22</v>
      </c>
      <c r="Q14" s="138">
        <f ca="1">IF(Main!$AY9&lt;&gt;"#",$P14-Main!$AY9,"#")</f>
        <v>18</v>
      </c>
      <c r="R14" s="35">
        <f>Main!E9*Mask!G$8</f>
        <v>0</v>
      </c>
      <c r="S14" s="35">
        <f>Main!F9*Mask!H$8</f>
        <v>0</v>
      </c>
      <c r="T14" s="35">
        <f>Main!G9*Mask!I$8</f>
        <v>0</v>
      </c>
      <c r="U14" s="35">
        <f>Main!H9*Mask!J$8</f>
        <v>0</v>
      </c>
      <c r="V14" s="35">
        <f>Main!I9*Mask!K$8</f>
        <v>0</v>
      </c>
      <c r="W14" s="35">
        <f>Main!J9*Mask!L$8</f>
        <v>0</v>
      </c>
      <c r="X14" s="35">
        <f>Main!K9*Mask!M$8</f>
        <v>0</v>
      </c>
      <c r="Y14" s="35">
        <f>Main!L9*Mask!N$8</f>
        <v>0</v>
      </c>
      <c r="Z14" s="35">
        <f>Main!M9*Mask!O$8</f>
        <v>0</v>
      </c>
      <c r="AA14" s="35">
        <f>Main!N9*Mask!P$8</f>
        <v>0</v>
      </c>
      <c r="AB14" s="35">
        <f>Main!O9*Mask!Q$8</f>
        <v>0</v>
      </c>
      <c r="AC14" s="35">
        <f>Main!P9*Mask!R$8</f>
        <v>0</v>
      </c>
      <c r="AD14" s="35">
        <f>Main!Q9*Mask!S$8</f>
        <v>0</v>
      </c>
      <c r="AE14" s="35">
        <f>Main!R9*Mask!T$8</f>
        <v>0</v>
      </c>
      <c r="AF14" s="35">
        <f>Main!S9*Mask!U$8</f>
        <v>0</v>
      </c>
      <c r="AG14" s="35">
        <f>Main!T9*Mask!V$8</f>
        <v>0</v>
      </c>
      <c r="AH14" s="35">
        <f>Main!U9*Mask!W$8</f>
        <v>0</v>
      </c>
      <c r="AI14" s="35">
        <f>Main!V9*Mask!X$8</f>
        <v>0</v>
      </c>
      <c r="AJ14" s="35">
        <f>Main!W9*Mask!Y$8</f>
        <v>0</v>
      </c>
      <c r="AK14" s="35">
        <f>Main!X9*Mask!Z$8</f>
        <v>0</v>
      </c>
      <c r="AL14" s="35">
        <f>Main!Y9*Mask!AA$8</f>
        <v>0</v>
      </c>
      <c r="AM14" s="35">
        <f>Main!Z9*Mask!AB$8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144</v>
      </c>
      <c r="B15" s="37" t="s">
        <v>145</v>
      </c>
      <c r="C15" s="37" t="str">
        <f>IF(ISBLANK($A15),"",VLOOKUP($K15,Main!BC$6:BD$150,2,0))</f>
        <v>Самара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63.626679931773786</v>
      </c>
      <c r="K15" s="6" t="str">
        <f t="shared" si="0"/>
        <v>ДюльдинАртем</v>
      </c>
      <c r="L15" s="35">
        <f t="shared" si="1"/>
        <v>63.626679931773786</v>
      </c>
      <c r="M15" s="6">
        <v>0.7</v>
      </c>
      <c r="N15" s="35" t="str">
        <f>Main!$A10&amp;Main!$B10</f>
        <v>ОстроуховЛеонид</v>
      </c>
      <c r="O15" s="133">
        <f t="shared" si="2"/>
        <v>185.85911068347886</v>
      </c>
      <c r="P15" s="138">
        <f t="shared" si="5"/>
        <v>4</v>
      </c>
      <c r="Q15" s="138">
        <f ca="1">IF(Main!$AY10&lt;&gt;"#",$P15-Main!$AY10,"#")</f>
        <v>-1</v>
      </c>
      <c r="R15" s="35">
        <f>Main!E10*Mask!G$8</f>
        <v>0</v>
      </c>
      <c r="S15" s="35">
        <f>Main!F10*Mask!H$8</f>
        <v>0</v>
      </c>
      <c r="T15" s="35">
        <f>Main!G10*Mask!I$8</f>
        <v>0</v>
      </c>
      <c r="U15" s="35">
        <f>Main!H10*Mask!J$8</f>
        <v>0</v>
      </c>
      <c r="V15" s="35">
        <f>Main!I10*Mask!K$8</f>
        <v>0</v>
      </c>
      <c r="W15" s="35">
        <f>Main!J10*Mask!L$8</f>
        <v>0</v>
      </c>
      <c r="X15" s="35">
        <f>Main!K10*Mask!M$8</f>
        <v>77.479680449670951</v>
      </c>
      <c r="Y15" s="35">
        <f>Main!L10*Mask!N$8</f>
        <v>0</v>
      </c>
      <c r="Z15" s="35">
        <f>Main!M10*Mask!O$8</f>
        <v>0</v>
      </c>
      <c r="AA15" s="35">
        <f>Main!N10*Mask!P$8</f>
        <v>0</v>
      </c>
      <c r="AB15" s="35">
        <f>Main!O10*Mask!Q$8</f>
        <v>0</v>
      </c>
      <c r="AC15" s="35">
        <f>Main!P10*Mask!R$8</f>
        <v>0</v>
      </c>
      <c r="AD15" s="35">
        <f>Main!Q10*Mask!S$8</f>
        <v>0</v>
      </c>
      <c r="AE15" s="35">
        <f>Main!R10*Mask!T$8</f>
        <v>0</v>
      </c>
      <c r="AF15" s="35">
        <f>Main!S10*Mask!U$8</f>
        <v>0</v>
      </c>
      <c r="AG15" s="35">
        <f>Main!T10*Mask!V$8</f>
        <v>0</v>
      </c>
      <c r="AH15" s="35">
        <f>Main!U10*Mask!W$8</f>
        <v>0</v>
      </c>
      <c r="AI15" s="35">
        <f>Main!V10*Mask!X$8</f>
        <v>0</v>
      </c>
      <c r="AJ15" s="35">
        <f>Main!W10*Mask!Y$8</f>
        <v>0</v>
      </c>
      <c r="AK15" s="35">
        <f>Main!X10*Mask!Z$8</f>
        <v>0</v>
      </c>
      <c r="AL15" s="35">
        <f>Main!Y10*Mask!AA$8</f>
        <v>0</v>
      </c>
      <c r="AM15" s="35">
        <f>Main!Z10*Mask!AB$8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80</v>
      </c>
      <c r="B16" s="37" t="s">
        <v>81</v>
      </c>
      <c r="C16" s="37" t="str">
        <f>IF(ISBLANK($A16),"",VLOOKUP($K16,Main!BC$6:BD$150,2,0))</f>
        <v>Москва</v>
      </c>
      <c r="D16" s="43">
        <f t="shared" si="3"/>
        <v>109.05905725113575</v>
      </c>
      <c r="E16" s="6">
        <v>6</v>
      </c>
      <c r="F16" s="6">
        <f>VLOOKUP($E16,Mask!$A$2:$C$102,$M$8,0)</f>
        <v>47</v>
      </c>
      <c r="G16" s="44">
        <f t="shared" si="4"/>
        <v>54.371890123515783</v>
      </c>
      <c r="K16" s="6" t="str">
        <f t="shared" si="0"/>
        <v>ДемидовВладимир</v>
      </c>
      <c r="L16" s="35">
        <f t="shared" si="1"/>
        <v>54.371890123515783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28</v>
      </c>
      <c r="Q16" s="138">
        <f ca="1">IF(Main!$AY11&lt;&gt;"#",$P16-Main!$AY11,"#")</f>
        <v>22</v>
      </c>
      <c r="R16" s="35">
        <f>Main!E11*Mask!G$8</f>
        <v>0</v>
      </c>
      <c r="S16" s="35">
        <f>Main!F11*Mask!H$8</f>
        <v>0</v>
      </c>
      <c r="T16" s="35">
        <f>Main!G11*Mask!I$8</f>
        <v>0</v>
      </c>
      <c r="U16" s="35">
        <f>Main!H11*Mask!J$8</f>
        <v>0</v>
      </c>
      <c r="V16" s="35">
        <f>Main!I11*Mask!K$8</f>
        <v>0</v>
      </c>
      <c r="W16" s="35">
        <f>Main!J11*Mask!L$8</f>
        <v>0</v>
      </c>
      <c r="X16" s="35">
        <f>Main!K11*Mask!M$8</f>
        <v>0</v>
      </c>
      <c r="Y16" s="35">
        <f>Main!L11*Mask!N$8</f>
        <v>0</v>
      </c>
      <c r="Z16" s="35">
        <f>Main!M11*Mask!O$8</f>
        <v>0</v>
      </c>
      <c r="AA16" s="35">
        <f>Main!N11*Mask!P$8</f>
        <v>0</v>
      </c>
      <c r="AB16" s="35">
        <f>Main!O11*Mask!Q$8</f>
        <v>0</v>
      </c>
      <c r="AC16" s="35">
        <f>Main!P11*Mask!R$8</f>
        <v>0</v>
      </c>
      <c r="AD16" s="35">
        <f>Main!Q11*Mask!S$8</f>
        <v>0</v>
      </c>
      <c r="AE16" s="35">
        <f>Main!R11*Mask!T$8</f>
        <v>0</v>
      </c>
      <c r="AF16" s="35">
        <f>Main!S11*Mask!U$8</f>
        <v>0</v>
      </c>
      <c r="AG16" s="35">
        <f>Main!T11*Mask!V$8</f>
        <v>0</v>
      </c>
      <c r="AH16" s="35">
        <f>Main!U11*Mask!W$8</f>
        <v>0</v>
      </c>
      <c r="AI16" s="35">
        <f>Main!V11*Mask!X$8</f>
        <v>0</v>
      </c>
      <c r="AJ16" s="35">
        <f>Main!W11*Mask!Y$8</f>
        <v>0</v>
      </c>
      <c r="AK16" s="35">
        <f>Main!X11*Mask!Z$8</f>
        <v>0</v>
      </c>
      <c r="AL16" s="35">
        <f>Main!Y11*Mask!AA$8</f>
        <v>0</v>
      </c>
      <c r="AM16" s="35">
        <f>Main!Z11*Mask!AB$8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149</v>
      </c>
      <c r="B17" s="37" t="s">
        <v>145</v>
      </c>
      <c r="C17" s="37" t="str">
        <f>IF(ISBLANK($A17),"",VLOOKUP($K17,Main!BC$6:BD$150,2,0))</f>
        <v>Ульяновск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46.273949041290031</v>
      </c>
      <c r="K17" s="6" t="str">
        <f t="shared" si="0"/>
        <v>ЧерлановАртем</v>
      </c>
      <c r="L17" s="35">
        <f t="shared" si="1"/>
        <v>46.273949041290031</v>
      </c>
      <c r="M17" s="6">
        <v>0.8</v>
      </c>
      <c r="N17" s="35" t="str">
        <f>Main!$A12&amp;Main!$B12</f>
        <v>ТимченкоСергей</v>
      </c>
      <c r="O17" s="133">
        <f t="shared" si="2"/>
        <v>29.12322181297418</v>
      </c>
      <c r="P17" s="138">
        <f t="shared" si="5"/>
        <v>24</v>
      </c>
      <c r="Q17" s="138">
        <f ca="1">IF(Main!$AY12&lt;&gt;"#",$P17-Main!$AY12,"#")</f>
        <v>17</v>
      </c>
      <c r="R17" s="35">
        <f>Main!E12*Mask!G$8</f>
        <v>0</v>
      </c>
      <c r="S17" s="35">
        <f>Main!F12*Mask!H$8</f>
        <v>0</v>
      </c>
      <c r="T17" s="35">
        <f>Main!G12*Mask!I$8</f>
        <v>0</v>
      </c>
      <c r="U17" s="35">
        <f>Main!H12*Mask!J$8</f>
        <v>0</v>
      </c>
      <c r="V17" s="35">
        <f>Main!I12*Mask!K$8</f>
        <v>0</v>
      </c>
      <c r="W17" s="35">
        <f>Main!J12*Mask!L$8</f>
        <v>0</v>
      </c>
      <c r="X17" s="35">
        <f>Main!K12*Mask!M$8</f>
        <v>0</v>
      </c>
      <c r="Y17" s="35">
        <f>Main!L12*Mask!N$8</f>
        <v>0</v>
      </c>
      <c r="Z17" s="35">
        <f>Main!M12*Mask!O$8</f>
        <v>0</v>
      </c>
      <c r="AA17" s="35">
        <f>Main!N12*Mask!P$8</f>
        <v>0</v>
      </c>
      <c r="AB17" s="35">
        <f>Main!O12*Mask!Q$8</f>
        <v>0</v>
      </c>
      <c r="AC17" s="35">
        <f>Main!P12*Mask!R$8</f>
        <v>0</v>
      </c>
      <c r="AD17" s="35">
        <f>Main!Q12*Mask!S$8</f>
        <v>0</v>
      </c>
      <c r="AE17" s="35">
        <f>Main!R12*Mask!T$8</f>
        <v>0</v>
      </c>
      <c r="AF17" s="35">
        <f>Main!S12*Mask!U$8</f>
        <v>0</v>
      </c>
      <c r="AG17" s="35">
        <f>Main!T12*Mask!V$8</f>
        <v>0</v>
      </c>
      <c r="AH17" s="35">
        <f>Main!U12*Mask!W$8</f>
        <v>0</v>
      </c>
      <c r="AI17" s="35">
        <f>Main!V12*Mask!X$8</f>
        <v>0</v>
      </c>
      <c r="AJ17" s="35">
        <f>Main!W12*Mask!Y$8</f>
        <v>0</v>
      </c>
      <c r="AK17" s="35">
        <f>Main!X12*Mask!Z$8</f>
        <v>0</v>
      </c>
      <c r="AL17" s="35">
        <f>Main!Y12*Mask!AA$8</f>
        <v>0</v>
      </c>
      <c r="AM17" s="35">
        <f>Main!Z12*Mask!AB$8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156</v>
      </c>
      <c r="B18" s="37" t="s">
        <v>83</v>
      </c>
      <c r="C18" s="37" t="str">
        <f>IF(ISBLANK($A18),"",VLOOKUP($K18,Main!BC$6:BD$150,2,0))</f>
        <v>Москва</v>
      </c>
      <c r="D18" s="43">
        <f t="shared" si="3"/>
        <v>0</v>
      </c>
      <c r="E18" s="6">
        <v>8</v>
      </c>
      <c r="F18" s="6">
        <f>VLOOKUP($E18,Mask!$A$2:$C$102,$M$8,0)</f>
        <v>34</v>
      </c>
      <c r="G18" s="44">
        <f t="shared" si="4"/>
        <v>39.33285668509653</v>
      </c>
      <c r="K18" s="6" t="str">
        <f t="shared" si="0"/>
        <v>ПорфирьевДенис</v>
      </c>
      <c r="L18" s="35">
        <f t="shared" si="1"/>
        <v>39.33285668509653</v>
      </c>
      <c r="M18" s="6">
        <v>0.85</v>
      </c>
      <c r="N18" s="35" t="str">
        <f>Main!$A13&amp;Main!$B13</f>
        <v>МарцынюкЕвгений</v>
      </c>
      <c r="O18" s="133">
        <f t="shared" si="2"/>
        <v>51.002084815909605</v>
      </c>
      <c r="P18" s="138">
        <f t="shared" si="5"/>
        <v>20</v>
      </c>
      <c r="Q18" s="138">
        <f ca="1">IF(Main!$AY13&lt;&gt;"#",$P18-Main!$AY13,"#")</f>
        <v>12</v>
      </c>
      <c r="R18" s="35">
        <f>Main!E13*Mask!G$8</f>
        <v>0</v>
      </c>
      <c r="S18" s="35">
        <f>Main!F13*Mask!H$8</f>
        <v>0</v>
      </c>
      <c r="T18" s="35">
        <f>Main!G13*Mask!I$8</f>
        <v>0</v>
      </c>
      <c r="U18" s="35">
        <f>Main!H13*Mask!J$8</f>
        <v>0</v>
      </c>
      <c r="V18" s="35">
        <f>Main!I13*Mask!K$8</f>
        <v>0</v>
      </c>
      <c r="W18" s="35">
        <f>Main!J13*Mask!L$8</f>
        <v>0</v>
      </c>
      <c r="X18" s="35">
        <f>Main!K13*Mask!M$8</f>
        <v>0</v>
      </c>
      <c r="Y18" s="35">
        <f>Main!L13*Mask!N$8</f>
        <v>0</v>
      </c>
      <c r="Z18" s="35">
        <f>Main!M13*Mask!O$8</f>
        <v>0</v>
      </c>
      <c r="AA18" s="35">
        <f>Main!N13*Mask!P$8</f>
        <v>0</v>
      </c>
      <c r="AB18" s="35">
        <f>Main!O13*Mask!Q$8</f>
        <v>0</v>
      </c>
      <c r="AC18" s="35">
        <f>Main!P13*Mask!R$8</f>
        <v>0</v>
      </c>
      <c r="AD18" s="35">
        <f>Main!Q13*Mask!S$8</f>
        <v>0</v>
      </c>
      <c r="AE18" s="35">
        <f>Main!R13*Mask!T$8</f>
        <v>0</v>
      </c>
      <c r="AF18" s="35">
        <f>Main!S13*Mask!U$8</f>
        <v>0</v>
      </c>
      <c r="AG18" s="35">
        <f>Main!T13*Mask!V$8</f>
        <v>0</v>
      </c>
      <c r="AH18" s="35">
        <f>Main!U13*Mask!W$8</f>
        <v>0</v>
      </c>
      <c r="AI18" s="35">
        <f>Main!V13*Mask!X$8</f>
        <v>0</v>
      </c>
      <c r="AJ18" s="35">
        <f>Main!W13*Mask!Y$8</f>
        <v>0</v>
      </c>
      <c r="AK18" s="35">
        <f>Main!X13*Mask!Z$8</f>
        <v>0</v>
      </c>
      <c r="AL18" s="35">
        <f>Main!Y13*Mask!AA$8</f>
        <v>0</v>
      </c>
      <c r="AM18" s="35">
        <f>Main!Z13*Mask!AB$8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139.18958468831892</v>
      </c>
      <c r="P19" s="138">
        <f t="shared" si="5"/>
        <v>6</v>
      </c>
      <c r="Q19" s="138">
        <f ca="1">IF(Main!$AY14&lt;&gt;"#",$P19-Main!$AY14,"#")</f>
        <v>-3</v>
      </c>
      <c r="R19" s="35">
        <f>Main!E14*Mask!G$8</f>
        <v>0</v>
      </c>
      <c r="S19" s="35">
        <f>Main!F14*Mask!H$8</f>
        <v>0</v>
      </c>
      <c r="T19" s="35">
        <f>Main!G14*Mask!I$8</f>
        <v>0</v>
      </c>
      <c r="U19" s="35">
        <f>Main!H14*Mask!J$8</f>
        <v>0</v>
      </c>
      <c r="V19" s="35">
        <f>Main!I14*Mask!K$8</f>
        <v>0</v>
      </c>
      <c r="W19" s="35">
        <f>Main!J14*Mask!L$8</f>
        <v>0</v>
      </c>
      <c r="X19" s="35">
        <f>Main!K14*Mask!M$8</f>
        <v>57.586248982863545</v>
      </c>
      <c r="Y19" s="35">
        <f>Main!L14*Mask!N$8</f>
        <v>0</v>
      </c>
      <c r="Z19" s="35">
        <f>Main!M14*Mask!O$8</f>
        <v>0</v>
      </c>
      <c r="AA19" s="35">
        <f>Main!N14*Mask!P$8</f>
        <v>0</v>
      </c>
      <c r="AB19" s="35">
        <f>Main!O14*Mask!Q$8</f>
        <v>0</v>
      </c>
      <c r="AC19" s="35">
        <f>Main!P14*Mask!R$8</f>
        <v>0</v>
      </c>
      <c r="AD19" s="35">
        <f>Main!Q14*Mask!S$8</f>
        <v>0</v>
      </c>
      <c r="AE19" s="35">
        <f>Main!R14*Mask!T$8</f>
        <v>0</v>
      </c>
      <c r="AF19" s="35">
        <f>Main!S14*Mask!U$8</f>
        <v>0</v>
      </c>
      <c r="AG19" s="35">
        <f>Main!T14*Mask!V$8</f>
        <v>0</v>
      </c>
      <c r="AH19" s="35">
        <f>Main!U14*Mask!W$8</f>
        <v>0</v>
      </c>
      <c r="AI19" s="35">
        <f>Main!V14*Mask!X$8</f>
        <v>0</v>
      </c>
      <c r="AJ19" s="35">
        <f>Main!W14*Mask!Y$8</f>
        <v>0</v>
      </c>
      <c r="AK19" s="35">
        <f>Main!X14*Mask!Z$8</f>
        <v>0</v>
      </c>
      <c r="AL19" s="35">
        <f>Main!Y14*Mask!AA$8</f>
        <v>0</v>
      </c>
      <c r="AM19" s="35">
        <f>Main!Z14*Mask!AB$8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28</v>
      </c>
      <c r="Q20" s="138">
        <f ca="1">IF(Main!$AY15&lt;&gt;"#",$P20-Main!$AY15,"#")</f>
        <v>18</v>
      </c>
      <c r="R20" s="35">
        <f>Main!E15*Mask!G$8</f>
        <v>0</v>
      </c>
      <c r="S20" s="35">
        <f>Main!F15*Mask!H$8</f>
        <v>0</v>
      </c>
      <c r="T20" s="35">
        <f>Main!G15*Mask!I$8</f>
        <v>0</v>
      </c>
      <c r="U20" s="35">
        <f>Main!H15*Mask!J$8</f>
        <v>0</v>
      </c>
      <c r="V20" s="35">
        <f>Main!I15*Mask!K$8</f>
        <v>0</v>
      </c>
      <c r="W20" s="35">
        <f>Main!J15*Mask!L$8</f>
        <v>0</v>
      </c>
      <c r="X20" s="35">
        <f>Main!K15*Mask!M$8</f>
        <v>0</v>
      </c>
      <c r="Y20" s="35">
        <f>Main!L15*Mask!N$8</f>
        <v>0</v>
      </c>
      <c r="Z20" s="35">
        <f>Main!M15*Mask!O$8</f>
        <v>0</v>
      </c>
      <c r="AA20" s="35">
        <f>Main!N15*Mask!P$8</f>
        <v>0</v>
      </c>
      <c r="AB20" s="35">
        <f>Main!O15*Mask!Q$8</f>
        <v>0</v>
      </c>
      <c r="AC20" s="35">
        <f>Main!P15*Mask!R$8</f>
        <v>0</v>
      </c>
      <c r="AD20" s="35">
        <f>Main!Q15*Mask!S$8</f>
        <v>0</v>
      </c>
      <c r="AE20" s="35">
        <f>Main!R15*Mask!T$8</f>
        <v>0</v>
      </c>
      <c r="AF20" s="35">
        <f>Main!S15*Mask!U$8</f>
        <v>0</v>
      </c>
      <c r="AG20" s="35">
        <f>Main!T15*Mask!V$8</f>
        <v>0</v>
      </c>
      <c r="AH20" s="35">
        <f>Main!U15*Mask!W$8</f>
        <v>0</v>
      </c>
      <c r="AI20" s="35">
        <f>Main!V15*Mask!X$8</f>
        <v>0</v>
      </c>
      <c r="AJ20" s="35">
        <f>Main!W15*Mask!Y$8</f>
        <v>0</v>
      </c>
      <c r="AK20" s="35">
        <f>Main!X15*Mask!Z$8</f>
        <v>0</v>
      </c>
      <c r="AL20" s="35">
        <f>Main!Y15*Mask!AA$8</f>
        <v>0</v>
      </c>
      <c r="AM20" s="35">
        <f>Main!Z15*Mask!AB$8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98.230074551748842</v>
      </c>
      <c r="P21" s="138">
        <f t="shared" si="5"/>
        <v>11</v>
      </c>
      <c r="Q21" s="138">
        <f ca="1">IF(Main!$AY16&lt;&gt;"#",$P21-Main!$AY16,"#")</f>
        <v>0</v>
      </c>
      <c r="R21" s="35">
        <f>Main!E16*Mask!G$8</f>
        <v>0</v>
      </c>
      <c r="S21" s="35">
        <f>Main!F16*Mask!H$8</f>
        <v>0</v>
      </c>
      <c r="T21" s="35">
        <f>Main!G16*Mask!I$8</f>
        <v>0</v>
      </c>
      <c r="U21" s="35">
        <f>Main!H16*Mask!J$8</f>
        <v>0</v>
      </c>
      <c r="V21" s="35">
        <f>Main!I16*Mask!K$8</f>
        <v>0</v>
      </c>
      <c r="W21" s="35">
        <f>Main!J16*Mask!L$8</f>
        <v>0</v>
      </c>
      <c r="X21" s="35">
        <f>Main!K16*Mask!M$8</f>
        <v>67.009453361877576</v>
      </c>
      <c r="Y21" s="35">
        <f>Main!L16*Mask!N$8</f>
        <v>31.220621189871267</v>
      </c>
      <c r="Z21" s="35">
        <f>Main!M16*Mask!O$8</f>
        <v>0</v>
      </c>
      <c r="AA21" s="35">
        <f>Main!N16*Mask!P$8</f>
        <v>0</v>
      </c>
      <c r="AB21" s="35">
        <f>Main!O16*Mask!Q$8</f>
        <v>0</v>
      </c>
      <c r="AC21" s="35">
        <f>Main!P16*Mask!R$8</f>
        <v>0</v>
      </c>
      <c r="AD21" s="35">
        <f>Main!Q16*Mask!S$8</f>
        <v>0</v>
      </c>
      <c r="AE21" s="35">
        <f>Main!R16*Mask!T$8</f>
        <v>0</v>
      </c>
      <c r="AF21" s="35">
        <f>Main!S16*Mask!U$8</f>
        <v>0</v>
      </c>
      <c r="AG21" s="35">
        <f>Main!T16*Mask!V$8</f>
        <v>0</v>
      </c>
      <c r="AH21" s="35">
        <f>Main!U16*Mask!W$8</f>
        <v>0</v>
      </c>
      <c r="AI21" s="35">
        <f>Main!V16*Mask!X$8</f>
        <v>0</v>
      </c>
      <c r="AJ21" s="35">
        <f>Main!W16*Mask!Y$8</f>
        <v>0</v>
      </c>
      <c r="AK21" s="35">
        <f>Main!X16*Mask!Z$8</f>
        <v>0</v>
      </c>
      <c r="AL21" s="35">
        <f>Main!Y16*Mask!AA$8</f>
        <v>0</v>
      </c>
      <c r="AM21" s="35">
        <f>Main!Z16*Mask!AB$8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205.34595752522031</v>
      </c>
      <c r="P22" s="138">
        <f t="shared" si="5"/>
        <v>3</v>
      </c>
      <c r="Q22" s="138">
        <f ca="1">IF(Main!$AY17&lt;&gt;"#",$P22-Main!$AY17,"#")</f>
        <v>-9</v>
      </c>
      <c r="R22" s="35">
        <f>Main!E17*Mask!G$8</f>
        <v>0</v>
      </c>
      <c r="S22" s="35">
        <f>Main!F17*Mask!H$8</f>
        <v>0</v>
      </c>
      <c r="T22" s="35">
        <f>Main!G17*Mask!I$8</f>
        <v>0</v>
      </c>
      <c r="U22" s="35">
        <f>Main!H17*Mask!J$8</f>
        <v>0</v>
      </c>
      <c r="V22" s="35">
        <f>Main!I17*Mask!K$8</f>
        <v>0</v>
      </c>
      <c r="W22" s="35">
        <f>Main!J17*Mask!L$8</f>
        <v>0</v>
      </c>
      <c r="X22" s="35">
        <f>Main!K17*Mask!M$8</f>
        <v>0</v>
      </c>
      <c r="Y22" s="35">
        <f>Main!L17*Mask!N$8</f>
        <v>135.90152753238081</v>
      </c>
      <c r="Z22" s="35">
        <f>Main!M17*Mask!O$8</f>
        <v>4.038428812490606</v>
      </c>
      <c r="AA22" s="35">
        <f>Main!N17*Mask!P$8</f>
        <v>0</v>
      </c>
      <c r="AB22" s="35">
        <f>Main!O17*Mask!Q$8</f>
        <v>29.4</v>
      </c>
      <c r="AC22" s="35">
        <f>Main!P17*Mask!R$8</f>
        <v>2.625</v>
      </c>
      <c r="AD22" s="35">
        <f>Main!Q17*Mask!S$8</f>
        <v>0</v>
      </c>
      <c r="AE22" s="35">
        <f>Main!R17*Mask!T$8</f>
        <v>0</v>
      </c>
      <c r="AF22" s="35">
        <f>Main!S17*Mask!U$8</f>
        <v>0</v>
      </c>
      <c r="AG22" s="35">
        <f>Main!T17*Mask!V$8</f>
        <v>0</v>
      </c>
      <c r="AH22" s="35">
        <f>Main!U17*Mask!W$8</f>
        <v>0</v>
      </c>
      <c r="AI22" s="35">
        <f>Main!V17*Mask!X$8</f>
        <v>0</v>
      </c>
      <c r="AJ22" s="35">
        <f>Main!W17*Mask!Y$8</f>
        <v>0</v>
      </c>
      <c r="AK22" s="35">
        <f>Main!X17*Mask!Z$8</f>
        <v>0</v>
      </c>
      <c r="AL22" s="35">
        <f>Main!Y17*Mask!AA$8</f>
        <v>0</v>
      </c>
      <c r="AM22" s="35">
        <f>Main!Z17*Mask!AB$8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143.56392422206162</v>
      </c>
      <c r="P23" s="138">
        <f t="shared" si="5"/>
        <v>5</v>
      </c>
      <c r="Q23" s="138">
        <f ca="1">IF(Main!$AY18&lt;&gt;"#",$P23-Main!$AY18,"#")</f>
        <v>-8</v>
      </c>
      <c r="R23" s="35">
        <f>Main!E18*Mask!G$8</f>
        <v>0</v>
      </c>
      <c r="S23" s="35">
        <f>Main!F18*Mask!H$8</f>
        <v>0</v>
      </c>
      <c r="T23" s="35">
        <f>Main!G18*Mask!I$8</f>
        <v>0</v>
      </c>
      <c r="U23" s="35">
        <f>Main!H18*Mask!J$8</f>
        <v>0</v>
      </c>
      <c r="V23" s="35">
        <f>Main!I18*Mask!K$8</f>
        <v>0</v>
      </c>
      <c r="W23" s="35">
        <f>Main!J18*Mask!L$8</f>
        <v>0</v>
      </c>
      <c r="X23" s="35">
        <f>Main!K18*Mask!M$8</f>
        <v>49.210067312628844</v>
      </c>
      <c r="Y23" s="35">
        <f>Main!L18*Mask!N$8</f>
        <v>0</v>
      </c>
      <c r="Z23" s="35">
        <f>Main!M18*Mask!O$8</f>
        <v>0</v>
      </c>
      <c r="AA23" s="35">
        <f>Main!N18*Mask!P$8</f>
        <v>0</v>
      </c>
      <c r="AB23" s="35">
        <f>Main!O18*Mask!Q$8</f>
        <v>0</v>
      </c>
      <c r="AC23" s="35">
        <f>Main!P18*Mask!R$8</f>
        <v>0</v>
      </c>
      <c r="AD23" s="35">
        <f>Main!Q18*Mask!S$8</f>
        <v>0</v>
      </c>
      <c r="AE23" s="35">
        <f>Main!R18*Mask!T$8</f>
        <v>0</v>
      </c>
      <c r="AF23" s="35">
        <f>Main!S18*Mask!U$8</f>
        <v>0</v>
      </c>
      <c r="AG23" s="35">
        <f>Main!T18*Mask!V$8</f>
        <v>0</v>
      </c>
      <c r="AH23" s="35">
        <f>Main!U18*Mask!W$8</f>
        <v>0</v>
      </c>
      <c r="AI23" s="35">
        <f>Main!V18*Mask!X$8</f>
        <v>0</v>
      </c>
      <c r="AJ23" s="35">
        <f>Main!W18*Mask!Y$8</f>
        <v>0</v>
      </c>
      <c r="AK23" s="35">
        <f>Main!X18*Mask!Z$8</f>
        <v>0</v>
      </c>
      <c r="AL23" s="35">
        <f>Main!Y18*Mask!AA$8</f>
        <v>0</v>
      </c>
      <c r="AM23" s="35">
        <f>Main!Z18*Mask!AB$8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12</v>
      </c>
      <c r="Q24" s="138">
        <f ca="1">IF(Main!$AY19&lt;&gt;"#",$P24-Main!$AY19,"#")</f>
        <v>-2</v>
      </c>
      <c r="R24" s="35">
        <f>Main!E19*Mask!G$8</f>
        <v>0</v>
      </c>
      <c r="S24" s="35">
        <f>Main!F19*Mask!H$8</f>
        <v>0</v>
      </c>
      <c r="T24" s="35">
        <f>Main!G19*Mask!I$8</f>
        <v>0</v>
      </c>
      <c r="U24" s="35">
        <f>Main!H19*Mask!J$8</f>
        <v>0</v>
      </c>
      <c r="V24" s="35">
        <f>Main!I19*Mask!K$8</f>
        <v>0</v>
      </c>
      <c r="W24" s="35">
        <f>Main!J19*Mask!L$8</f>
        <v>0</v>
      </c>
      <c r="X24" s="35">
        <f>Main!K19*Mask!M$8</f>
        <v>0</v>
      </c>
      <c r="Y24" s="35">
        <f>Main!L19*Mask!N$8</f>
        <v>0</v>
      </c>
      <c r="Z24" s="35">
        <f>Main!M19*Mask!O$8</f>
        <v>0</v>
      </c>
      <c r="AA24" s="35">
        <f>Main!N19*Mask!P$8</f>
        <v>0</v>
      </c>
      <c r="AB24" s="35">
        <f>Main!O19*Mask!Q$8</f>
        <v>0</v>
      </c>
      <c r="AC24" s="35">
        <f>Main!P19*Mask!R$8</f>
        <v>0</v>
      </c>
      <c r="AD24" s="35">
        <f>Main!Q19*Mask!S$8</f>
        <v>0</v>
      </c>
      <c r="AE24" s="35">
        <f>Main!R19*Mask!T$8</f>
        <v>0</v>
      </c>
      <c r="AF24" s="35">
        <f>Main!S19*Mask!U$8</f>
        <v>0</v>
      </c>
      <c r="AG24" s="35">
        <f>Main!T19*Mask!V$8</f>
        <v>0</v>
      </c>
      <c r="AH24" s="35">
        <f>Main!U19*Mask!W$8</f>
        <v>0</v>
      </c>
      <c r="AI24" s="35">
        <f>Main!V19*Mask!X$8</f>
        <v>0</v>
      </c>
      <c r="AJ24" s="35">
        <f>Main!W19*Mask!Y$8</f>
        <v>0</v>
      </c>
      <c r="AK24" s="35">
        <f>Main!X19*Mask!Z$8</f>
        <v>0</v>
      </c>
      <c r="AL24" s="35">
        <f>Main!Y19*Mask!AA$8</f>
        <v>0</v>
      </c>
      <c r="AM24" s="35">
        <f>Main!Z19*Mask!AB$8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8</v>
      </c>
      <c r="Q25" s="138">
        <f ca="1">IF(Main!$AY20&lt;&gt;"#",$P25-Main!$AY20,"#")</f>
        <v>-7</v>
      </c>
      <c r="R25" s="35">
        <f>Main!E20*Mask!G$8</f>
        <v>0</v>
      </c>
      <c r="S25" s="35">
        <f>Main!F20*Mask!H$8</f>
        <v>0</v>
      </c>
      <c r="T25" s="35">
        <f>Main!G20*Mask!I$8</f>
        <v>0</v>
      </c>
      <c r="U25" s="35">
        <f>Main!H20*Mask!J$8</f>
        <v>0</v>
      </c>
      <c r="V25" s="35">
        <f>Main!I20*Mask!K$8</f>
        <v>0</v>
      </c>
      <c r="W25" s="35">
        <f>Main!J20*Mask!L$8</f>
        <v>0</v>
      </c>
      <c r="X25" s="35">
        <f>Main!K20*Mask!M$8</f>
        <v>0</v>
      </c>
      <c r="Y25" s="35">
        <f>Main!L20*Mask!N$8</f>
        <v>117.53645624422124</v>
      </c>
      <c r="Z25" s="35">
        <f>Main!M20*Mask!O$8</f>
        <v>0</v>
      </c>
      <c r="AA25" s="35">
        <f>Main!N20*Mask!P$8</f>
        <v>0</v>
      </c>
      <c r="AB25" s="35">
        <f>Main!O20*Mask!Q$8</f>
        <v>0</v>
      </c>
      <c r="AC25" s="35">
        <f>Main!P20*Mask!R$8</f>
        <v>0</v>
      </c>
      <c r="AD25" s="35">
        <f>Main!Q20*Mask!S$8</f>
        <v>0</v>
      </c>
      <c r="AE25" s="35">
        <f>Main!R20*Mask!T$8</f>
        <v>0</v>
      </c>
      <c r="AF25" s="35">
        <f>Main!S20*Mask!U$8</f>
        <v>0</v>
      </c>
      <c r="AG25" s="35">
        <f>Main!T20*Mask!V$8</f>
        <v>0</v>
      </c>
      <c r="AH25" s="35">
        <f>Main!U20*Mask!W$8</f>
        <v>0</v>
      </c>
      <c r="AI25" s="35">
        <f>Main!V20*Mask!X$8</f>
        <v>0</v>
      </c>
      <c r="AJ25" s="35">
        <f>Main!W20*Mask!Y$8</f>
        <v>0</v>
      </c>
      <c r="AK25" s="35">
        <f>Main!X20*Mask!Z$8</f>
        <v>0</v>
      </c>
      <c r="AL25" s="35">
        <f>Main!Y20*Mask!AA$8</f>
        <v>0</v>
      </c>
      <c r="AM25" s="35">
        <f>Main!Z20*Mask!AB$8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28</v>
      </c>
      <c r="Q26" s="138">
        <f ca="1">IF(Main!$AY21&lt;&gt;"#",$P26-Main!$AY21,"#")</f>
        <v>12</v>
      </c>
      <c r="R26" s="35">
        <f>Main!E21*Mask!G$8</f>
        <v>0</v>
      </c>
      <c r="S26" s="35">
        <f>Main!F21*Mask!H$8</f>
        <v>0</v>
      </c>
      <c r="T26" s="35">
        <f>Main!G21*Mask!I$8</f>
        <v>0</v>
      </c>
      <c r="U26" s="35">
        <f>Main!H21*Mask!J$8</f>
        <v>0</v>
      </c>
      <c r="V26" s="35">
        <f>Main!I21*Mask!K$8</f>
        <v>0</v>
      </c>
      <c r="W26" s="35">
        <f>Main!J21*Mask!L$8</f>
        <v>0</v>
      </c>
      <c r="X26" s="35">
        <f>Main!K21*Mask!M$8</f>
        <v>0</v>
      </c>
      <c r="Y26" s="35">
        <f>Main!L21*Mask!N$8</f>
        <v>0</v>
      </c>
      <c r="Z26" s="35">
        <f>Main!M21*Mask!O$8</f>
        <v>0</v>
      </c>
      <c r="AA26" s="35">
        <f>Main!N21*Mask!P$8</f>
        <v>0</v>
      </c>
      <c r="AB26" s="35">
        <f>Main!O21*Mask!Q$8</f>
        <v>0</v>
      </c>
      <c r="AC26" s="35">
        <f>Main!P21*Mask!R$8</f>
        <v>0</v>
      </c>
      <c r="AD26" s="35">
        <f>Main!Q21*Mask!S$8</f>
        <v>0</v>
      </c>
      <c r="AE26" s="35">
        <f>Main!R21*Mask!T$8</f>
        <v>0</v>
      </c>
      <c r="AF26" s="35">
        <f>Main!S21*Mask!U$8</f>
        <v>0</v>
      </c>
      <c r="AG26" s="35">
        <f>Main!T21*Mask!V$8</f>
        <v>0</v>
      </c>
      <c r="AH26" s="35">
        <f>Main!U21*Mask!W$8</f>
        <v>0</v>
      </c>
      <c r="AI26" s="35">
        <f>Main!V21*Mask!X$8</f>
        <v>0</v>
      </c>
      <c r="AJ26" s="35">
        <f>Main!W21*Mask!Y$8</f>
        <v>0</v>
      </c>
      <c r="AK26" s="35">
        <f>Main!X21*Mask!Z$8</f>
        <v>0</v>
      </c>
      <c r="AL26" s="35">
        <f>Main!Y21*Mask!AA$8</f>
        <v>0</v>
      </c>
      <c r="AM26" s="35">
        <f>Main!Z21*Mask!AB$8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109.05905725113575</v>
      </c>
      <c r="P27" s="138">
        <f t="shared" si="5"/>
        <v>9</v>
      </c>
      <c r="Q27" s="138">
        <f ca="1">IF(Main!$AY22&lt;&gt;"#",$P27-Main!$AY22,"#")</f>
        <v>-8</v>
      </c>
      <c r="R27" s="35">
        <f>Main!E22*Mask!G$8</f>
        <v>0</v>
      </c>
      <c r="S27" s="35">
        <f>Main!F22*Mask!H$8</f>
        <v>0</v>
      </c>
      <c r="T27" s="35">
        <f>Main!G22*Mask!I$8</f>
        <v>0</v>
      </c>
      <c r="U27" s="35">
        <f>Main!H22*Mask!J$8</f>
        <v>0</v>
      </c>
      <c r="V27" s="35">
        <f>Main!I22*Mask!K$8</f>
        <v>0</v>
      </c>
      <c r="W27" s="35">
        <f>Main!J22*Mask!L$8</f>
        <v>0</v>
      </c>
      <c r="X27" s="35">
        <f>Main!K22*Mask!M$8</f>
        <v>35.598772098497463</v>
      </c>
      <c r="Y27" s="35">
        <f>Main!L22*Mask!N$8</f>
        <v>73.460285152638292</v>
      </c>
      <c r="Z27" s="35">
        <f>Main!M22*Mask!O$8</f>
        <v>0</v>
      </c>
      <c r="AA27" s="35">
        <f>Main!N22*Mask!P$8</f>
        <v>0</v>
      </c>
      <c r="AB27" s="35">
        <f>Main!O22*Mask!Q$8</f>
        <v>0</v>
      </c>
      <c r="AC27" s="35">
        <f>Main!P22*Mask!R$8</f>
        <v>0</v>
      </c>
      <c r="AD27" s="35">
        <f>Main!Q22*Mask!S$8</f>
        <v>0</v>
      </c>
      <c r="AE27" s="35">
        <f>Main!R22*Mask!T$8</f>
        <v>0</v>
      </c>
      <c r="AF27" s="35">
        <f>Main!S22*Mask!U$8</f>
        <v>0</v>
      </c>
      <c r="AG27" s="35">
        <f>Main!T22*Mask!V$8</f>
        <v>0</v>
      </c>
      <c r="AH27" s="35">
        <f>Main!U22*Mask!W$8</f>
        <v>0</v>
      </c>
      <c r="AI27" s="35">
        <f>Main!V22*Mask!X$8</f>
        <v>0</v>
      </c>
      <c r="AJ27" s="35">
        <f>Main!W22*Mask!Y$8</f>
        <v>0</v>
      </c>
      <c r="AK27" s="35">
        <f>Main!X22*Mask!Z$8</f>
        <v>0</v>
      </c>
      <c r="AL27" s="35">
        <f>Main!Y22*Mask!AA$8</f>
        <v>0</v>
      </c>
      <c r="AM27" s="35">
        <f>Main!Z22*Mask!AB$8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78.741525822015163</v>
      </c>
      <c r="P28" s="138">
        <f t="shared" si="5"/>
        <v>15</v>
      </c>
      <c r="Q28" s="138">
        <f ca="1">IF(Main!$AY23&lt;&gt;"#",$P28-Main!$AY23,"#")</f>
        <v>-3</v>
      </c>
      <c r="R28" s="35">
        <f>Main!E23*Mask!G$8</f>
        <v>0</v>
      </c>
      <c r="S28" s="35">
        <f>Main!F23*Mask!H$8</f>
        <v>0</v>
      </c>
      <c r="T28" s="35">
        <f>Main!G23*Mask!I$8</f>
        <v>0</v>
      </c>
      <c r="U28" s="35">
        <f>Main!H23*Mask!J$8</f>
        <v>0</v>
      </c>
      <c r="V28" s="35">
        <f>Main!I23*Mask!K$8</f>
        <v>0</v>
      </c>
      <c r="W28" s="35">
        <f>Main!J23*Mask!L$8</f>
        <v>0</v>
      </c>
      <c r="X28" s="35">
        <f>Main!K23*Mask!M$8</f>
        <v>0</v>
      </c>
      <c r="Y28" s="35">
        <f>Main!L23*Mask!N$8</f>
        <v>53.258706735662756</v>
      </c>
      <c r="Z28" s="35">
        <f>Main!M23*Mask!O$8</f>
        <v>0</v>
      </c>
      <c r="AA28" s="35">
        <f>Main!N23*Mask!P$8</f>
        <v>0</v>
      </c>
      <c r="AB28" s="35">
        <f>Main!O23*Mask!Q$8</f>
        <v>0</v>
      </c>
      <c r="AC28" s="35">
        <f>Main!P23*Mask!R$8</f>
        <v>0</v>
      </c>
      <c r="AD28" s="35">
        <f>Main!Q23*Mask!S$8</f>
        <v>0</v>
      </c>
      <c r="AE28" s="35">
        <f>Main!R23*Mask!T$8</f>
        <v>0</v>
      </c>
      <c r="AF28" s="35">
        <f>Main!S23*Mask!U$8</f>
        <v>0</v>
      </c>
      <c r="AG28" s="35">
        <f>Main!T23*Mask!V$8</f>
        <v>0</v>
      </c>
      <c r="AH28" s="35">
        <f>Main!U23*Mask!W$8</f>
        <v>0</v>
      </c>
      <c r="AI28" s="35">
        <f>Main!V23*Mask!X$8</f>
        <v>0</v>
      </c>
      <c r="AJ28" s="35">
        <f>Main!W23*Mask!Y$8</f>
        <v>0</v>
      </c>
      <c r="AK28" s="35">
        <f>Main!X23*Mask!Z$8</f>
        <v>0</v>
      </c>
      <c r="AL28" s="35">
        <f>Main!Y23*Mask!AA$8</f>
        <v>0</v>
      </c>
      <c r="AM28" s="35">
        <f>Main!Z23*Mask!AB$8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82.889189711933383</v>
      </c>
      <c r="P29" s="138">
        <f t="shared" si="5"/>
        <v>14</v>
      </c>
      <c r="Q29" s="138">
        <f ca="1">IF(Main!$AY24&lt;&gt;"#",$P29-Main!$AY24,"#")</f>
        <v>-5</v>
      </c>
      <c r="R29" s="35">
        <f>Main!E24*Mask!G$8</f>
        <v>0</v>
      </c>
      <c r="S29" s="35">
        <f>Main!F24*Mask!H$8</f>
        <v>0</v>
      </c>
      <c r="T29" s="35">
        <f>Main!G24*Mask!I$8</f>
        <v>0</v>
      </c>
      <c r="U29" s="35">
        <f>Main!H24*Mask!J$8</f>
        <v>0</v>
      </c>
      <c r="V29" s="35">
        <f>Main!I24*Mask!K$8</f>
        <v>0</v>
      </c>
      <c r="W29" s="35">
        <f>Main!J24*Mask!L$8</f>
        <v>0</v>
      </c>
      <c r="X29" s="35">
        <f>Main!K24*Mask!M$8</f>
        <v>0</v>
      </c>
      <c r="Y29" s="35">
        <f>Main!L24*Mask!N$8</f>
        <v>45.912678220398924</v>
      </c>
      <c r="Z29" s="35">
        <f>Main!M24*Mask!O$8</f>
        <v>0</v>
      </c>
      <c r="AA29" s="35">
        <f>Main!N24*Mask!P$8</f>
        <v>0</v>
      </c>
      <c r="AB29" s="35">
        <f>Main!O24*Mask!Q$8</f>
        <v>0</v>
      </c>
      <c r="AC29" s="35">
        <f>Main!P24*Mask!R$8</f>
        <v>0</v>
      </c>
      <c r="AD29" s="35">
        <f>Main!Q24*Mask!S$8</f>
        <v>0</v>
      </c>
      <c r="AE29" s="35">
        <f>Main!R24*Mask!T$8</f>
        <v>0</v>
      </c>
      <c r="AF29" s="35">
        <f>Main!S24*Mask!U$8</f>
        <v>0</v>
      </c>
      <c r="AG29" s="35">
        <f>Main!T24*Mask!V$8</f>
        <v>0</v>
      </c>
      <c r="AH29" s="35">
        <f>Main!U24*Mask!W$8</f>
        <v>0</v>
      </c>
      <c r="AI29" s="35">
        <f>Main!V24*Mask!X$8</f>
        <v>0</v>
      </c>
      <c r="AJ29" s="35">
        <f>Main!W24*Mask!Y$8</f>
        <v>0</v>
      </c>
      <c r="AK29" s="35">
        <f>Main!X24*Mask!Z$8</f>
        <v>0</v>
      </c>
      <c r="AL29" s="35">
        <f>Main!Y24*Mask!AA$8</f>
        <v>0</v>
      </c>
      <c r="AM29" s="35">
        <f>Main!Z24*Mask!AB$8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28</v>
      </c>
      <c r="Q30" s="138">
        <f ca="1">IF(Main!$AY25&lt;&gt;"#",$P30-Main!$AY25,"#")</f>
        <v>8</v>
      </c>
      <c r="R30" s="35">
        <f>Main!E25*Mask!G$8</f>
        <v>0</v>
      </c>
      <c r="S30" s="35">
        <f>Main!F25*Mask!H$8</f>
        <v>0</v>
      </c>
      <c r="T30" s="35">
        <f>Main!G25*Mask!I$8</f>
        <v>0</v>
      </c>
      <c r="U30" s="35">
        <f>Main!H25*Mask!J$8</f>
        <v>0</v>
      </c>
      <c r="V30" s="35">
        <f>Main!I25*Mask!K$8</f>
        <v>0</v>
      </c>
      <c r="W30" s="35">
        <f>Main!J25*Mask!L$8</f>
        <v>0</v>
      </c>
      <c r="X30" s="35">
        <f>Main!K25*Mask!M$8</f>
        <v>0</v>
      </c>
      <c r="Y30" s="35">
        <f>Main!L25*Mask!N$8</f>
        <v>0</v>
      </c>
      <c r="Z30" s="35">
        <f>Main!M25*Mask!O$8</f>
        <v>0</v>
      </c>
      <c r="AA30" s="35">
        <f>Main!N25*Mask!P$8</f>
        <v>0</v>
      </c>
      <c r="AB30" s="35">
        <f>Main!O25*Mask!Q$8</f>
        <v>0</v>
      </c>
      <c r="AC30" s="35">
        <f>Main!P25*Mask!R$8</f>
        <v>0</v>
      </c>
      <c r="AD30" s="35">
        <f>Main!Q25*Mask!S$8</f>
        <v>0</v>
      </c>
      <c r="AE30" s="35">
        <f>Main!R25*Mask!T$8</f>
        <v>0</v>
      </c>
      <c r="AF30" s="35">
        <f>Main!S25*Mask!U$8</f>
        <v>0</v>
      </c>
      <c r="AG30" s="35">
        <f>Main!T25*Mask!V$8</f>
        <v>0</v>
      </c>
      <c r="AH30" s="35">
        <f>Main!U25*Mask!W$8</f>
        <v>0</v>
      </c>
      <c r="AI30" s="35">
        <f>Main!V25*Mask!X$8</f>
        <v>0</v>
      </c>
      <c r="AJ30" s="35">
        <f>Main!W25*Mask!Y$8</f>
        <v>0</v>
      </c>
      <c r="AK30" s="35">
        <f>Main!X25*Mask!Z$8</f>
        <v>0</v>
      </c>
      <c r="AL30" s="35">
        <f>Main!Y25*Mask!AA$8</f>
        <v>0</v>
      </c>
      <c r="AM30" s="35">
        <f>Main!Z25*Mask!AB$8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0</v>
      </c>
      <c r="P31" s="138">
        <f t="shared" si="5"/>
        <v>28</v>
      </c>
      <c r="Q31" s="138">
        <f ca="1">IF(Main!$AY26&lt;&gt;"#",$P31-Main!$AY26,"#")</f>
        <v>7</v>
      </c>
      <c r="R31" s="35">
        <f>Main!E26*Mask!G$8</f>
        <v>0</v>
      </c>
      <c r="S31" s="35">
        <f>Main!F26*Mask!H$8</f>
        <v>0</v>
      </c>
      <c r="T31" s="35">
        <f>Main!G26*Mask!I$8</f>
        <v>0</v>
      </c>
      <c r="U31" s="35">
        <f>Main!H26*Mask!J$8</f>
        <v>0</v>
      </c>
      <c r="V31" s="35">
        <f>Main!I26*Mask!K$8</f>
        <v>0</v>
      </c>
      <c r="W31" s="35">
        <f>Main!J26*Mask!L$8</f>
        <v>0</v>
      </c>
      <c r="X31" s="35">
        <f>Main!K26*Mask!M$8</f>
        <v>0</v>
      </c>
      <c r="Y31" s="35">
        <f>Main!L26*Mask!N$8</f>
        <v>0</v>
      </c>
      <c r="Z31" s="35">
        <f>Main!M26*Mask!O$8</f>
        <v>0</v>
      </c>
      <c r="AA31" s="35">
        <f>Main!N26*Mask!P$8</f>
        <v>0</v>
      </c>
      <c r="AB31" s="35">
        <f>Main!O26*Mask!Q$8</f>
        <v>0</v>
      </c>
      <c r="AC31" s="35">
        <f>Main!P26*Mask!R$8</f>
        <v>0</v>
      </c>
      <c r="AD31" s="35">
        <f>Main!Q26*Mask!S$8</f>
        <v>0</v>
      </c>
      <c r="AE31" s="35">
        <f>Main!R26*Mask!T$8</f>
        <v>0</v>
      </c>
      <c r="AF31" s="35">
        <f>Main!S26*Mask!U$8</f>
        <v>0</v>
      </c>
      <c r="AG31" s="35">
        <f>Main!T26*Mask!V$8</f>
        <v>0</v>
      </c>
      <c r="AH31" s="35">
        <f>Main!U26*Mask!W$8</f>
        <v>0</v>
      </c>
      <c r="AI31" s="35">
        <f>Main!V26*Mask!X$8</f>
        <v>0</v>
      </c>
      <c r="AJ31" s="35">
        <f>Main!W26*Mask!Y$8</f>
        <v>0</v>
      </c>
      <c r="AK31" s="35">
        <f>Main!X26*Mask!Z$8</f>
        <v>0</v>
      </c>
      <c r="AL31" s="35">
        <f>Main!Y26*Mask!AA$8</f>
        <v>0</v>
      </c>
      <c r="AM31" s="35">
        <f>Main!Z26*Mask!AB$8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28</v>
      </c>
      <c r="Q32" s="138">
        <f ca="1">IF(Main!$AY27&lt;&gt;"#",$P32-Main!$AY27,"#")</f>
        <v>6</v>
      </c>
      <c r="R32" s="35">
        <f>Main!E27*Mask!G$8</f>
        <v>0</v>
      </c>
      <c r="S32" s="35">
        <f>Main!F27*Mask!H$8</f>
        <v>0</v>
      </c>
      <c r="T32" s="35">
        <f>Main!G27*Mask!I$8</f>
        <v>0</v>
      </c>
      <c r="U32" s="35">
        <f>Main!H27*Mask!J$8</f>
        <v>0</v>
      </c>
      <c r="V32" s="35">
        <f>Main!I27*Mask!K$8</f>
        <v>0</v>
      </c>
      <c r="W32" s="35">
        <f>Main!J27*Mask!L$8</f>
        <v>0</v>
      </c>
      <c r="X32" s="35">
        <f>Main!K27*Mask!M$8</f>
        <v>0</v>
      </c>
      <c r="Y32" s="35">
        <f>Main!L27*Mask!N$8</f>
        <v>0</v>
      </c>
      <c r="Z32" s="35">
        <f>Main!M27*Mask!O$8</f>
        <v>0</v>
      </c>
      <c r="AA32" s="35">
        <f>Main!N27*Mask!P$8</f>
        <v>0</v>
      </c>
      <c r="AB32" s="35">
        <f>Main!O27*Mask!Q$8</f>
        <v>0</v>
      </c>
      <c r="AC32" s="35">
        <f>Main!P27*Mask!R$8</f>
        <v>0</v>
      </c>
      <c r="AD32" s="35">
        <f>Main!Q27*Mask!S$8</f>
        <v>0</v>
      </c>
      <c r="AE32" s="35">
        <f>Main!R27*Mask!T$8</f>
        <v>0</v>
      </c>
      <c r="AF32" s="35">
        <f>Main!S27*Mask!U$8</f>
        <v>0</v>
      </c>
      <c r="AG32" s="35">
        <f>Main!T27*Mask!V$8</f>
        <v>0</v>
      </c>
      <c r="AH32" s="35">
        <f>Main!U27*Mask!W$8</f>
        <v>0</v>
      </c>
      <c r="AI32" s="35">
        <f>Main!V27*Mask!X$8</f>
        <v>0</v>
      </c>
      <c r="AJ32" s="35">
        <f>Main!W27*Mask!Y$8</f>
        <v>0</v>
      </c>
      <c r="AK32" s="35">
        <f>Main!X27*Mask!Z$8</f>
        <v>0</v>
      </c>
      <c r="AL32" s="35">
        <f>Main!Y27*Mask!AA$8</f>
        <v>0</v>
      </c>
      <c r="AM32" s="35">
        <f>Main!Z27*Mask!AB$8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18</v>
      </c>
      <c r="Q33" s="138">
        <f ca="1">IF(Main!$AY28&lt;&gt;"#",$P33-Main!$AY28,"#")</f>
        <v>-5</v>
      </c>
      <c r="R33" s="35">
        <f>Main!E28*Mask!G$8</f>
        <v>0</v>
      </c>
      <c r="S33" s="35">
        <f>Main!F28*Mask!H$8</f>
        <v>0</v>
      </c>
      <c r="T33" s="35">
        <f>Main!G28*Mask!I$8</f>
        <v>0</v>
      </c>
      <c r="U33" s="35">
        <f>Main!H28*Mask!J$8</f>
        <v>0</v>
      </c>
      <c r="V33" s="35">
        <f>Main!I28*Mask!K$8</f>
        <v>0</v>
      </c>
      <c r="W33" s="35">
        <f>Main!J28*Mask!L$8</f>
        <v>0</v>
      </c>
      <c r="X33" s="35">
        <f>Main!K28*Mask!M$8</f>
        <v>0</v>
      </c>
      <c r="Y33" s="35">
        <f>Main!L28*Mask!N$8</f>
        <v>0</v>
      </c>
      <c r="Z33" s="35">
        <f>Main!M28*Mask!O$8</f>
        <v>0</v>
      </c>
      <c r="AA33" s="35">
        <f>Main!N28*Mask!P$8</f>
        <v>0</v>
      </c>
      <c r="AB33" s="35">
        <f>Main!O28*Mask!Q$8</f>
        <v>0</v>
      </c>
      <c r="AC33" s="35">
        <f>Main!P28*Mask!R$8</f>
        <v>0</v>
      </c>
      <c r="AD33" s="35">
        <f>Main!Q28*Mask!S$8</f>
        <v>0</v>
      </c>
      <c r="AE33" s="35">
        <f>Main!R28*Mask!T$8</f>
        <v>0</v>
      </c>
      <c r="AF33" s="35">
        <f>Main!S28*Mask!U$8</f>
        <v>0</v>
      </c>
      <c r="AG33" s="35">
        <f>Main!T28*Mask!V$8</f>
        <v>0</v>
      </c>
      <c r="AH33" s="35">
        <f>Main!U28*Mask!W$8</f>
        <v>0</v>
      </c>
      <c r="AI33" s="35">
        <f>Main!V28*Mask!X$8</f>
        <v>0</v>
      </c>
      <c r="AJ33" s="35">
        <f>Main!W28*Mask!Y$8</f>
        <v>0</v>
      </c>
      <c r="AK33" s="35">
        <f>Main!X28*Mask!Z$8</f>
        <v>0</v>
      </c>
      <c r="AL33" s="35">
        <f>Main!Y28*Mask!AA$8</f>
        <v>0</v>
      </c>
      <c r="AM33" s="35">
        <f>Main!Z28*Mask!AB$8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28</v>
      </c>
      <c r="Q34" s="138">
        <f ca="1">IF(Main!$AY29&lt;&gt;"#",$P34-Main!$AY29,"#")</f>
        <v>4</v>
      </c>
      <c r="R34" s="35">
        <f>Main!E29*Mask!G$8</f>
        <v>0</v>
      </c>
      <c r="S34" s="35">
        <f>Main!F29*Mask!H$8</f>
        <v>0</v>
      </c>
      <c r="T34" s="35">
        <f>Main!G29*Mask!I$8</f>
        <v>0</v>
      </c>
      <c r="U34" s="35">
        <f>Main!H29*Mask!J$8</f>
        <v>0</v>
      </c>
      <c r="V34" s="35">
        <f>Main!I29*Mask!K$8</f>
        <v>0</v>
      </c>
      <c r="W34" s="35">
        <f>Main!J29*Mask!L$8</f>
        <v>0</v>
      </c>
      <c r="X34" s="35">
        <f>Main!K29*Mask!M$8</f>
        <v>0</v>
      </c>
      <c r="Y34" s="35">
        <f>Main!L29*Mask!N$8</f>
        <v>0</v>
      </c>
      <c r="Z34" s="35">
        <f>Main!M29*Mask!O$8</f>
        <v>0</v>
      </c>
      <c r="AA34" s="35">
        <f>Main!N29*Mask!P$8</f>
        <v>0</v>
      </c>
      <c r="AB34" s="35">
        <f>Main!O29*Mask!Q$8</f>
        <v>0</v>
      </c>
      <c r="AC34" s="35">
        <f>Main!P29*Mask!R$8</f>
        <v>0</v>
      </c>
      <c r="AD34" s="35">
        <f>Main!Q29*Mask!S$8</f>
        <v>0</v>
      </c>
      <c r="AE34" s="35">
        <f>Main!R29*Mask!T$8</f>
        <v>0</v>
      </c>
      <c r="AF34" s="35">
        <f>Main!S29*Mask!U$8</f>
        <v>0</v>
      </c>
      <c r="AG34" s="35">
        <f>Main!T29*Mask!V$8</f>
        <v>0</v>
      </c>
      <c r="AH34" s="35">
        <f>Main!U29*Mask!W$8</f>
        <v>0</v>
      </c>
      <c r="AI34" s="35">
        <f>Main!V29*Mask!X$8</f>
        <v>0</v>
      </c>
      <c r="AJ34" s="35">
        <f>Main!W29*Mask!Y$8</f>
        <v>0</v>
      </c>
      <c r="AK34" s="35">
        <f>Main!X29*Mask!Z$8</f>
        <v>0</v>
      </c>
      <c r="AL34" s="35">
        <f>Main!Y29*Mask!AA$8</f>
        <v>0</v>
      </c>
      <c r="AM34" s="35">
        <f>Main!Z29*Mask!AB$8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28</v>
      </c>
      <c r="Q35" s="138">
        <f ca="1">IF(Main!$AY30&lt;&gt;"#",$P35-Main!$AY30,"#")</f>
        <v>3</v>
      </c>
      <c r="R35" s="35">
        <f>Main!E30*Mask!G$8</f>
        <v>0</v>
      </c>
      <c r="S35" s="35">
        <f>Main!F30*Mask!H$8</f>
        <v>0</v>
      </c>
      <c r="T35" s="35">
        <f>Main!G30*Mask!I$8</f>
        <v>0</v>
      </c>
      <c r="U35" s="35">
        <f>Main!H30*Mask!J$8</f>
        <v>0</v>
      </c>
      <c r="V35" s="35">
        <f>Main!I30*Mask!K$8</f>
        <v>0</v>
      </c>
      <c r="W35" s="35">
        <f>Main!J30*Mask!L$8</f>
        <v>0</v>
      </c>
      <c r="X35" s="35">
        <f>Main!K30*Mask!M$8</f>
        <v>0</v>
      </c>
      <c r="Y35" s="35">
        <f>Main!L30*Mask!N$8</f>
        <v>0</v>
      </c>
      <c r="Z35" s="35">
        <f>Main!M30*Mask!O$8</f>
        <v>0</v>
      </c>
      <c r="AA35" s="35">
        <f>Main!N30*Mask!P$8</f>
        <v>0</v>
      </c>
      <c r="AB35" s="35">
        <f>Main!O30*Mask!Q$8</f>
        <v>0</v>
      </c>
      <c r="AC35" s="35">
        <f>Main!P30*Mask!R$8</f>
        <v>0</v>
      </c>
      <c r="AD35" s="35">
        <f>Main!Q30*Mask!S$8</f>
        <v>0</v>
      </c>
      <c r="AE35" s="35">
        <f>Main!R30*Mask!T$8</f>
        <v>0</v>
      </c>
      <c r="AF35" s="35">
        <f>Main!S30*Mask!U$8</f>
        <v>0</v>
      </c>
      <c r="AG35" s="35">
        <f>Main!T30*Mask!V$8</f>
        <v>0</v>
      </c>
      <c r="AH35" s="35">
        <f>Main!U30*Mask!W$8</f>
        <v>0</v>
      </c>
      <c r="AI35" s="35">
        <f>Main!V30*Mask!X$8</f>
        <v>0</v>
      </c>
      <c r="AJ35" s="35">
        <f>Main!W30*Mask!Y$8</f>
        <v>0</v>
      </c>
      <c r="AK35" s="35">
        <f>Main!X30*Mask!Z$8</f>
        <v>0</v>
      </c>
      <c r="AL35" s="35">
        <f>Main!Y30*Mask!AA$8</f>
        <v>0</v>
      </c>
      <c r="AM35" s="35">
        <f>Main!Z30*Mask!AB$8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28</v>
      </c>
      <c r="Q36" s="138">
        <f ca="1">IF(Main!$AY31&lt;&gt;"#",$P36-Main!$AY31,"#")</f>
        <v>2</v>
      </c>
      <c r="R36" s="35">
        <f>Main!E31*Mask!G$8</f>
        <v>0</v>
      </c>
      <c r="S36" s="35">
        <f>Main!F31*Mask!H$8</f>
        <v>0</v>
      </c>
      <c r="T36" s="35">
        <f>Main!G31*Mask!I$8</f>
        <v>0</v>
      </c>
      <c r="U36" s="35">
        <f>Main!H31*Mask!J$8</f>
        <v>0</v>
      </c>
      <c r="V36" s="35">
        <f>Main!I31*Mask!K$8</f>
        <v>0</v>
      </c>
      <c r="W36" s="35">
        <f>Main!J31*Mask!L$8</f>
        <v>0</v>
      </c>
      <c r="X36" s="35">
        <f>Main!K31*Mask!M$8</f>
        <v>0</v>
      </c>
      <c r="Y36" s="35">
        <f>Main!L31*Mask!N$8</f>
        <v>0</v>
      </c>
      <c r="Z36" s="35">
        <f>Main!M31*Mask!O$8</f>
        <v>0</v>
      </c>
      <c r="AA36" s="35">
        <f>Main!N31*Mask!P$8</f>
        <v>0</v>
      </c>
      <c r="AB36" s="35">
        <f>Main!O31*Mask!Q$8</f>
        <v>0</v>
      </c>
      <c r="AC36" s="35">
        <f>Main!P31*Mask!R$8</f>
        <v>0</v>
      </c>
      <c r="AD36" s="35">
        <f>Main!Q31*Mask!S$8</f>
        <v>0</v>
      </c>
      <c r="AE36" s="35">
        <f>Main!R31*Mask!T$8</f>
        <v>0</v>
      </c>
      <c r="AF36" s="35">
        <f>Main!S31*Mask!U$8</f>
        <v>0</v>
      </c>
      <c r="AG36" s="35">
        <f>Main!T31*Mask!V$8</f>
        <v>0</v>
      </c>
      <c r="AH36" s="35">
        <f>Main!U31*Mask!W$8</f>
        <v>0</v>
      </c>
      <c r="AI36" s="35">
        <f>Main!V31*Mask!X$8</f>
        <v>0</v>
      </c>
      <c r="AJ36" s="35">
        <f>Main!W31*Mask!Y$8</f>
        <v>0</v>
      </c>
      <c r="AK36" s="35">
        <f>Main!X31*Mask!Z$8</f>
        <v>0</v>
      </c>
      <c r="AL36" s="35">
        <f>Main!Y31*Mask!AA$8</f>
        <v>0</v>
      </c>
      <c r="AM36" s="35">
        <f>Main!Z31*Mask!AB$8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0</v>
      </c>
      <c r="P37" s="138">
        <f t="shared" si="5"/>
        <v>28</v>
      </c>
      <c r="Q37" s="138">
        <f ca="1">IF(Main!$AY32&lt;&gt;"#",$P37-Main!$AY32,"#")</f>
        <v>1</v>
      </c>
      <c r="R37" s="35">
        <f>Main!E32*Mask!G$8</f>
        <v>0</v>
      </c>
      <c r="S37" s="35">
        <f>Main!F32*Mask!H$8</f>
        <v>0</v>
      </c>
      <c r="T37" s="35">
        <f>Main!G32*Mask!I$8</f>
        <v>0</v>
      </c>
      <c r="U37" s="35">
        <f>Main!H32*Mask!J$8</f>
        <v>0</v>
      </c>
      <c r="V37" s="35">
        <f>Main!I32*Mask!K$8</f>
        <v>0</v>
      </c>
      <c r="W37" s="35">
        <f>Main!J32*Mask!L$8</f>
        <v>0</v>
      </c>
      <c r="X37" s="35">
        <f>Main!K32*Mask!M$8</f>
        <v>0</v>
      </c>
      <c r="Y37" s="35">
        <f>Main!L32*Mask!N$8</f>
        <v>0</v>
      </c>
      <c r="Z37" s="35">
        <f>Main!M32*Mask!O$8</f>
        <v>0</v>
      </c>
      <c r="AA37" s="35">
        <f>Main!N32*Mask!P$8</f>
        <v>0</v>
      </c>
      <c r="AB37" s="35">
        <f>Main!O32*Mask!Q$8</f>
        <v>0</v>
      </c>
      <c r="AC37" s="35">
        <f>Main!P32*Mask!R$8</f>
        <v>0</v>
      </c>
      <c r="AD37" s="35">
        <f>Main!Q32*Mask!S$8</f>
        <v>0</v>
      </c>
      <c r="AE37" s="35">
        <f>Main!R32*Mask!T$8</f>
        <v>0</v>
      </c>
      <c r="AF37" s="35">
        <f>Main!S32*Mask!U$8</f>
        <v>0</v>
      </c>
      <c r="AG37" s="35">
        <f>Main!T32*Mask!V$8</f>
        <v>0</v>
      </c>
      <c r="AH37" s="35">
        <f>Main!U32*Mask!W$8</f>
        <v>0</v>
      </c>
      <c r="AI37" s="35">
        <f>Main!V32*Mask!X$8</f>
        <v>0</v>
      </c>
      <c r="AJ37" s="35">
        <f>Main!W32*Mask!Y$8</f>
        <v>0</v>
      </c>
      <c r="AK37" s="35">
        <f>Main!X32*Mask!Z$8</f>
        <v>0</v>
      </c>
      <c r="AL37" s="35">
        <f>Main!Y32*Mask!AA$8</f>
        <v>0</v>
      </c>
      <c r="AM37" s="35">
        <f>Main!Z32*Mask!AB$8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21</v>
      </c>
      <c r="Q38" s="138">
        <f ca="1">IF(Main!$AY33&lt;&gt;"#",$P38-Main!$AY33,"#")</f>
        <v>-7</v>
      </c>
      <c r="R38" s="35">
        <f>Main!E33*Mask!G$8</f>
        <v>0</v>
      </c>
      <c r="S38" s="35">
        <f>Main!F33*Mask!H$8</f>
        <v>0</v>
      </c>
      <c r="T38" s="35">
        <f>Main!G33*Mask!I$8</f>
        <v>0</v>
      </c>
      <c r="U38" s="35">
        <f>Main!H33*Mask!J$8</f>
        <v>0</v>
      </c>
      <c r="V38" s="35">
        <f>Main!I33*Mask!K$8</f>
        <v>0</v>
      </c>
      <c r="W38" s="35">
        <f>Main!J33*Mask!L$8</f>
        <v>0</v>
      </c>
      <c r="X38" s="35">
        <f>Main!K33*Mask!M$8</f>
        <v>0</v>
      </c>
      <c r="Y38" s="35">
        <f>Main!L33*Mask!N$8</f>
        <v>0</v>
      </c>
      <c r="Z38" s="35">
        <f>Main!M33*Mask!O$8</f>
        <v>0</v>
      </c>
      <c r="AA38" s="35">
        <f>Main!N33*Mask!P$8</f>
        <v>0</v>
      </c>
      <c r="AB38" s="35">
        <f>Main!O33*Mask!Q$8</f>
        <v>0</v>
      </c>
      <c r="AC38" s="35">
        <f>Main!P33*Mask!R$8</f>
        <v>0</v>
      </c>
      <c r="AD38" s="35">
        <f>Main!Q33*Mask!S$8</f>
        <v>0</v>
      </c>
      <c r="AE38" s="35">
        <f>Main!R33*Mask!T$8</f>
        <v>0</v>
      </c>
      <c r="AF38" s="35">
        <f>Main!S33*Mask!U$8</f>
        <v>0</v>
      </c>
      <c r="AG38" s="35">
        <f>Main!T33*Mask!V$8</f>
        <v>0</v>
      </c>
      <c r="AH38" s="35">
        <f>Main!U33*Mask!W$8</f>
        <v>0</v>
      </c>
      <c r="AI38" s="35">
        <f>Main!V33*Mask!X$8</f>
        <v>0</v>
      </c>
      <c r="AJ38" s="35">
        <f>Main!W33*Mask!Y$8</f>
        <v>0</v>
      </c>
      <c r="AK38" s="35">
        <f>Main!X33*Mask!Z$8</f>
        <v>0</v>
      </c>
      <c r="AL38" s="35">
        <f>Main!Y33*Mask!AA$8</f>
        <v>0</v>
      </c>
      <c r="AM38" s="35">
        <f>Main!Z33*Mask!AB$8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18.202013633108862</v>
      </c>
      <c r="P39" s="138">
        <f t="shared" si="5"/>
        <v>25</v>
      </c>
      <c r="Q39" s="138">
        <f ca="1">IF(Main!$AY34&lt;&gt;"#",$P39-Main!$AY34,"#")</f>
        <v>-4</v>
      </c>
      <c r="R39" s="35">
        <f>Main!E34*Mask!G$8</f>
        <v>0</v>
      </c>
      <c r="S39" s="35">
        <f>Main!F34*Mask!H$8</f>
        <v>0</v>
      </c>
      <c r="T39" s="35">
        <f>Main!G34*Mask!I$8</f>
        <v>0</v>
      </c>
      <c r="U39" s="35">
        <f>Main!H34*Mask!J$8</f>
        <v>0</v>
      </c>
      <c r="V39" s="35">
        <f>Main!I34*Mask!K$8</f>
        <v>0</v>
      </c>
      <c r="W39" s="35">
        <f>Main!J34*Mask!L$8</f>
        <v>0</v>
      </c>
      <c r="X39" s="35">
        <f>Main!K34*Mask!M$8</f>
        <v>0</v>
      </c>
      <c r="Y39" s="35">
        <f>Main!L34*Mask!N$8</f>
        <v>0</v>
      </c>
      <c r="Z39" s="35">
        <f>Main!M34*Mask!O$8</f>
        <v>0</v>
      </c>
      <c r="AA39" s="35">
        <f>Main!N34*Mask!P$8</f>
        <v>0</v>
      </c>
      <c r="AB39" s="35">
        <f>Main!O34*Mask!Q$8</f>
        <v>0</v>
      </c>
      <c r="AC39" s="35">
        <f>Main!P34*Mask!R$8</f>
        <v>0</v>
      </c>
      <c r="AD39" s="35">
        <f>Main!Q34*Mask!S$8</f>
        <v>0</v>
      </c>
      <c r="AE39" s="35">
        <f>Main!R34*Mask!T$8</f>
        <v>0</v>
      </c>
      <c r="AF39" s="35">
        <f>Main!S34*Mask!U$8</f>
        <v>0</v>
      </c>
      <c r="AG39" s="35">
        <f>Main!T34*Mask!V$8</f>
        <v>0</v>
      </c>
      <c r="AH39" s="35">
        <f>Main!U34*Mask!W$8</f>
        <v>0</v>
      </c>
      <c r="AI39" s="35">
        <f>Main!V34*Mask!X$8</f>
        <v>0</v>
      </c>
      <c r="AJ39" s="35">
        <f>Main!W34*Mask!Y$8</f>
        <v>0</v>
      </c>
      <c r="AK39" s="35">
        <f>Main!X34*Mask!Z$8</f>
        <v>0</v>
      </c>
      <c r="AL39" s="35">
        <f>Main!Y34*Mask!AA$8</f>
        <v>0</v>
      </c>
      <c r="AM39" s="35">
        <f>Main!Z34*Mask!AB$8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28</v>
      </c>
      <c r="Q40" s="138">
        <f ca="1">IF(Main!$AY35&lt;&gt;"#",$P40-Main!$AY35,"#")</f>
        <v>-2</v>
      </c>
      <c r="R40" s="35">
        <f>Main!E35*Mask!G$8</f>
        <v>0</v>
      </c>
      <c r="S40" s="35">
        <f>Main!F35*Mask!H$8</f>
        <v>0</v>
      </c>
      <c r="T40" s="35">
        <f>Main!G35*Mask!I$8</f>
        <v>0</v>
      </c>
      <c r="U40" s="35">
        <f>Main!H35*Mask!J$8</f>
        <v>0</v>
      </c>
      <c r="V40" s="35">
        <f>Main!I35*Mask!K$8</f>
        <v>0</v>
      </c>
      <c r="W40" s="35">
        <f>Main!J35*Mask!L$8</f>
        <v>0</v>
      </c>
      <c r="X40" s="35">
        <f>Main!K35*Mask!M$8</f>
        <v>0</v>
      </c>
      <c r="Y40" s="35">
        <f>Main!L35*Mask!N$8</f>
        <v>0</v>
      </c>
      <c r="Z40" s="35">
        <f>Main!M35*Mask!O$8</f>
        <v>0</v>
      </c>
      <c r="AA40" s="35">
        <f>Main!N35*Mask!P$8</f>
        <v>0</v>
      </c>
      <c r="AB40" s="35">
        <f>Main!O35*Mask!Q$8</f>
        <v>0</v>
      </c>
      <c r="AC40" s="35">
        <f>Main!P35*Mask!R$8</f>
        <v>0</v>
      </c>
      <c r="AD40" s="35">
        <f>Main!Q35*Mask!S$8</f>
        <v>0</v>
      </c>
      <c r="AE40" s="35">
        <f>Main!R35*Mask!T$8</f>
        <v>0</v>
      </c>
      <c r="AF40" s="35">
        <f>Main!S35*Mask!U$8</f>
        <v>0</v>
      </c>
      <c r="AG40" s="35">
        <f>Main!T35*Mask!V$8</f>
        <v>0</v>
      </c>
      <c r="AH40" s="35">
        <f>Main!U35*Mask!W$8</f>
        <v>0</v>
      </c>
      <c r="AI40" s="35">
        <f>Main!V35*Mask!X$8</f>
        <v>0</v>
      </c>
      <c r="AJ40" s="35">
        <f>Main!W35*Mask!Y$8</f>
        <v>0</v>
      </c>
      <c r="AK40" s="35">
        <f>Main!X35*Mask!Z$8</f>
        <v>0</v>
      </c>
      <c r="AL40" s="35">
        <f>Main!Y35*Mask!AA$8</f>
        <v>0</v>
      </c>
      <c r="AM40" s="35">
        <f>Main!Z35*Mask!AB$8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0</v>
      </c>
      <c r="P41" s="138">
        <f t="shared" si="5"/>
        <v>28</v>
      </c>
      <c r="Q41" s="138">
        <f ca="1">IF(Main!$AY36&lt;&gt;"#",$P41-Main!$AY36,"#")</f>
        <v>-3</v>
      </c>
      <c r="R41" s="35">
        <f>Main!E36*Mask!G$8</f>
        <v>0</v>
      </c>
      <c r="S41" s="35">
        <f>Main!F36*Mask!H$8</f>
        <v>0</v>
      </c>
      <c r="T41" s="35">
        <f>Main!G36*Mask!I$8</f>
        <v>0</v>
      </c>
      <c r="U41" s="35">
        <f>Main!H36*Mask!J$8</f>
        <v>0</v>
      </c>
      <c r="V41" s="35">
        <f>Main!I36*Mask!K$8</f>
        <v>0</v>
      </c>
      <c r="W41" s="35">
        <f>Main!J36*Mask!L$8</f>
        <v>0</v>
      </c>
      <c r="X41" s="35">
        <f>Main!K36*Mask!M$8</f>
        <v>0</v>
      </c>
      <c r="Y41" s="35">
        <f>Main!L36*Mask!N$8</f>
        <v>0</v>
      </c>
      <c r="Z41" s="35">
        <f>Main!M36*Mask!O$8</f>
        <v>0</v>
      </c>
      <c r="AA41" s="35">
        <f>Main!N36*Mask!P$8</f>
        <v>0</v>
      </c>
      <c r="AB41" s="35">
        <f>Main!O36*Mask!Q$8</f>
        <v>0</v>
      </c>
      <c r="AC41" s="35">
        <f>Main!P36*Mask!R$8</f>
        <v>0</v>
      </c>
      <c r="AD41" s="35">
        <f>Main!Q36*Mask!S$8</f>
        <v>0</v>
      </c>
      <c r="AE41" s="35">
        <f>Main!R36*Mask!T$8</f>
        <v>0</v>
      </c>
      <c r="AF41" s="35">
        <f>Main!S36*Mask!U$8</f>
        <v>0</v>
      </c>
      <c r="AG41" s="35">
        <f>Main!T36*Mask!V$8</f>
        <v>0</v>
      </c>
      <c r="AH41" s="35">
        <f>Main!U36*Mask!W$8</f>
        <v>0</v>
      </c>
      <c r="AI41" s="35">
        <f>Main!V36*Mask!X$8</f>
        <v>0</v>
      </c>
      <c r="AJ41" s="35">
        <f>Main!W36*Mask!Y$8</f>
        <v>0</v>
      </c>
      <c r="AK41" s="35">
        <f>Main!X36*Mask!Z$8</f>
        <v>0</v>
      </c>
      <c r="AL41" s="35">
        <f>Main!Y36*Mask!AA$8</f>
        <v>0</v>
      </c>
      <c r="AM41" s="35">
        <f>Main!Z36*Mask!AB$8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28</v>
      </c>
      <c r="Q42" s="138">
        <f ca="1">IF(Main!$AY37&lt;&gt;"#",$P42-Main!$AY37,"#")</f>
        <v>-4</v>
      </c>
      <c r="R42" s="35">
        <f>Main!E37*Mask!G$8</f>
        <v>0</v>
      </c>
      <c r="S42" s="35">
        <f>Main!F37*Mask!H$8</f>
        <v>0</v>
      </c>
      <c r="T42" s="35">
        <f>Main!G37*Mask!I$8</f>
        <v>0</v>
      </c>
      <c r="U42" s="35">
        <f>Main!H37*Mask!J$8</f>
        <v>0</v>
      </c>
      <c r="V42" s="35">
        <f>Main!I37*Mask!K$8</f>
        <v>0</v>
      </c>
      <c r="W42" s="35">
        <f>Main!J37*Mask!L$8</f>
        <v>0</v>
      </c>
      <c r="X42" s="35">
        <f>Main!K37*Mask!M$8</f>
        <v>0</v>
      </c>
      <c r="Y42" s="35">
        <f>Main!L37*Mask!N$8</f>
        <v>0</v>
      </c>
      <c r="Z42" s="35">
        <f>Main!M37*Mask!O$8</f>
        <v>0</v>
      </c>
      <c r="AA42" s="35">
        <f>Main!N37*Mask!P$8</f>
        <v>0</v>
      </c>
      <c r="AB42" s="35">
        <f>Main!O37*Mask!Q$8</f>
        <v>0</v>
      </c>
      <c r="AC42" s="35">
        <f>Main!P37*Mask!R$8</f>
        <v>0</v>
      </c>
      <c r="AD42" s="35">
        <f>Main!Q37*Mask!S$8</f>
        <v>0</v>
      </c>
      <c r="AE42" s="35">
        <f>Main!R37*Mask!T$8</f>
        <v>0</v>
      </c>
      <c r="AF42" s="35">
        <f>Main!S37*Mask!U$8</f>
        <v>0</v>
      </c>
      <c r="AG42" s="35">
        <f>Main!T37*Mask!V$8</f>
        <v>0</v>
      </c>
      <c r="AH42" s="35">
        <f>Main!U37*Mask!W$8</f>
        <v>0</v>
      </c>
      <c r="AI42" s="35">
        <f>Main!V37*Mask!X$8</f>
        <v>0</v>
      </c>
      <c r="AJ42" s="35">
        <f>Main!W37*Mask!Y$8</f>
        <v>0</v>
      </c>
      <c r="AK42" s="35">
        <f>Main!X37*Mask!Z$8</f>
        <v>0</v>
      </c>
      <c r="AL42" s="35">
        <f>Main!Y37*Mask!AA$8</f>
        <v>0</v>
      </c>
      <c r="AM42" s="35">
        <f>Main!Z37*Mask!AB$8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28</v>
      </c>
      <c r="Q43" s="138">
        <f ca="1">IF(Main!$AY38&lt;&gt;"#",$P43-Main!$AY38,"#")</f>
        <v>-5</v>
      </c>
      <c r="R43" s="35">
        <f>Main!E38*Mask!G$8</f>
        <v>0</v>
      </c>
      <c r="S43" s="35">
        <f>Main!F38*Mask!H$8</f>
        <v>0</v>
      </c>
      <c r="T43" s="35">
        <f>Main!G38*Mask!I$8</f>
        <v>0</v>
      </c>
      <c r="U43" s="35">
        <f>Main!H38*Mask!J$8</f>
        <v>0</v>
      </c>
      <c r="V43" s="35">
        <f>Main!I38*Mask!K$8</f>
        <v>0</v>
      </c>
      <c r="W43" s="35">
        <f>Main!J38*Mask!L$8</f>
        <v>0</v>
      </c>
      <c r="X43" s="35">
        <f>Main!K38*Mask!M$8</f>
        <v>0</v>
      </c>
      <c r="Y43" s="35">
        <f>Main!L38*Mask!N$8</f>
        <v>0</v>
      </c>
      <c r="Z43" s="35">
        <f>Main!M38*Mask!O$8</f>
        <v>0</v>
      </c>
      <c r="AA43" s="35">
        <f>Main!N38*Mask!P$8</f>
        <v>0</v>
      </c>
      <c r="AB43" s="35">
        <f>Main!O38*Mask!Q$8</f>
        <v>0</v>
      </c>
      <c r="AC43" s="35">
        <f>Main!P38*Mask!R$8</f>
        <v>0</v>
      </c>
      <c r="AD43" s="35">
        <f>Main!Q38*Mask!S$8</f>
        <v>0</v>
      </c>
      <c r="AE43" s="35">
        <f>Main!R38*Mask!T$8</f>
        <v>0</v>
      </c>
      <c r="AF43" s="35">
        <f>Main!S38*Mask!U$8</f>
        <v>0</v>
      </c>
      <c r="AG43" s="35">
        <f>Main!T38*Mask!V$8</f>
        <v>0</v>
      </c>
      <c r="AH43" s="35">
        <f>Main!U38*Mask!W$8</f>
        <v>0</v>
      </c>
      <c r="AI43" s="35">
        <f>Main!V38*Mask!X$8</f>
        <v>0</v>
      </c>
      <c r="AJ43" s="35">
        <f>Main!W38*Mask!Y$8</f>
        <v>0</v>
      </c>
      <c r="AK43" s="35">
        <f>Main!X38*Mask!Z$8</f>
        <v>0</v>
      </c>
      <c r="AL43" s="35">
        <f>Main!Y38*Mask!AA$8</f>
        <v>0</v>
      </c>
      <c r="AM43" s="35">
        <f>Main!Z38*Mask!AB$8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23</v>
      </c>
      <c r="Q44" s="138">
        <f ca="1">IF(Main!$AY39&lt;&gt;"#",$P44-Main!$AY39,"#")</f>
        <v>-11</v>
      </c>
      <c r="R44" s="35">
        <f>Main!E39*Mask!G$8</f>
        <v>0</v>
      </c>
      <c r="S44" s="35">
        <f>Main!F39*Mask!H$8</f>
        <v>0</v>
      </c>
      <c r="T44" s="35">
        <f>Main!G39*Mask!I$8</f>
        <v>0</v>
      </c>
      <c r="U44" s="35">
        <f>Main!H39*Mask!J$8</f>
        <v>0</v>
      </c>
      <c r="V44" s="35">
        <f>Main!I39*Mask!K$8</f>
        <v>0</v>
      </c>
      <c r="W44" s="35">
        <f>Main!J39*Mask!L$8</f>
        <v>0</v>
      </c>
      <c r="X44" s="35">
        <f>Main!K39*Mask!M$8</f>
        <v>0</v>
      </c>
      <c r="Y44" s="35">
        <f>Main!L39*Mask!N$8</f>
        <v>0</v>
      </c>
      <c r="Z44" s="35">
        <f>Main!M39*Mask!O$8</f>
        <v>0</v>
      </c>
      <c r="AA44" s="35">
        <f>Main!N39*Mask!P$8</f>
        <v>0</v>
      </c>
      <c r="AB44" s="35">
        <f>Main!O39*Mask!Q$8</f>
        <v>0</v>
      </c>
      <c r="AC44" s="35">
        <f>Main!P39*Mask!R$8</f>
        <v>0</v>
      </c>
      <c r="AD44" s="35">
        <f>Main!Q39*Mask!S$8</f>
        <v>0</v>
      </c>
      <c r="AE44" s="35">
        <f>Main!R39*Mask!T$8</f>
        <v>0</v>
      </c>
      <c r="AF44" s="35">
        <f>Main!S39*Mask!U$8</f>
        <v>0</v>
      </c>
      <c r="AG44" s="35">
        <f>Main!T39*Mask!V$8</f>
        <v>0</v>
      </c>
      <c r="AH44" s="35">
        <f>Main!U39*Mask!W$8</f>
        <v>0</v>
      </c>
      <c r="AI44" s="35">
        <f>Main!V39*Mask!X$8</f>
        <v>0</v>
      </c>
      <c r="AJ44" s="35">
        <f>Main!W39*Mask!Y$8</f>
        <v>0</v>
      </c>
      <c r="AK44" s="35">
        <f>Main!X39*Mask!Z$8</f>
        <v>0</v>
      </c>
      <c r="AL44" s="35">
        <f>Main!Y39*Mask!AA$8</f>
        <v>0</v>
      </c>
      <c r="AM44" s="35">
        <f>Main!Z39*Mask!AB$8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28</v>
      </c>
      <c r="Q45" s="138">
        <f ca="1">IF(Main!$AY40&lt;&gt;"#",$P45-Main!$AY40,"#")</f>
        <v>-7</v>
      </c>
      <c r="R45" s="35">
        <f>Main!E40*Mask!G$8</f>
        <v>0</v>
      </c>
      <c r="S45" s="35">
        <f>Main!F40*Mask!H$8</f>
        <v>0</v>
      </c>
      <c r="T45" s="35">
        <f>Main!G40*Mask!I$8</f>
        <v>0</v>
      </c>
      <c r="U45" s="35">
        <f>Main!H40*Mask!J$8</f>
        <v>0</v>
      </c>
      <c r="V45" s="35">
        <f>Main!I40*Mask!K$8</f>
        <v>0</v>
      </c>
      <c r="W45" s="35">
        <f>Main!J40*Mask!L$8</f>
        <v>0</v>
      </c>
      <c r="X45" s="35">
        <f>Main!K40*Mask!M$8</f>
        <v>0</v>
      </c>
      <c r="Y45" s="35">
        <f>Main!L40*Mask!N$8</f>
        <v>0</v>
      </c>
      <c r="Z45" s="35">
        <f>Main!M40*Mask!O$8</f>
        <v>0</v>
      </c>
      <c r="AA45" s="35">
        <f>Main!N40*Mask!P$8</f>
        <v>0</v>
      </c>
      <c r="AB45" s="35">
        <f>Main!O40*Mask!Q$8</f>
        <v>0</v>
      </c>
      <c r="AC45" s="35">
        <f>Main!P40*Mask!R$8</f>
        <v>0</v>
      </c>
      <c r="AD45" s="35">
        <f>Main!Q40*Mask!S$8</f>
        <v>0</v>
      </c>
      <c r="AE45" s="35">
        <f>Main!R40*Mask!T$8</f>
        <v>0</v>
      </c>
      <c r="AF45" s="35">
        <f>Main!S40*Mask!U$8</f>
        <v>0</v>
      </c>
      <c r="AG45" s="35">
        <f>Main!T40*Mask!V$8</f>
        <v>0</v>
      </c>
      <c r="AH45" s="35">
        <f>Main!U40*Mask!W$8</f>
        <v>0</v>
      </c>
      <c r="AI45" s="35">
        <f>Main!V40*Mask!X$8</f>
        <v>0</v>
      </c>
      <c r="AJ45" s="35">
        <f>Main!W40*Mask!Y$8</f>
        <v>0</v>
      </c>
      <c r="AK45" s="35">
        <f>Main!X40*Mask!Z$8</f>
        <v>0</v>
      </c>
      <c r="AL45" s="35">
        <f>Main!Y40*Mask!AA$8</f>
        <v>0</v>
      </c>
      <c r="AM45" s="35">
        <f>Main!Z40*Mask!AB$8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28</v>
      </c>
      <c r="Q46" s="138">
        <f ca="1">IF(Main!$AY41&lt;&gt;"#",$P46-Main!$AY41,"#")</f>
        <v>-8</v>
      </c>
      <c r="R46" s="35">
        <f>Main!E41*Mask!G$8</f>
        <v>0</v>
      </c>
      <c r="S46" s="35">
        <f>Main!F41*Mask!H$8</f>
        <v>0</v>
      </c>
      <c r="T46" s="35">
        <f>Main!G41*Mask!I$8</f>
        <v>0</v>
      </c>
      <c r="U46" s="35">
        <f>Main!H41*Mask!J$8</f>
        <v>0</v>
      </c>
      <c r="V46" s="35">
        <f>Main!I41*Mask!K$8</f>
        <v>0</v>
      </c>
      <c r="W46" s="35">
        <f>Main!J41*Mask!L$8</f>
        <v>0</v>
      </c>
      <c r="X46" s="35">
        <f>Main!K41*Mask!M$8</f>
        <v>0</v>
      </c>
      <c r="Y46" s="35">
        <f>Main!L41*Mask!N$8</f>
        <v>0</v>
      </c>
      <c r="Z46" s="35">
        <f>Main!M41*Mask!O$8</f>
        <v>0</v>
      </c>
      <c r="AA46" s="35">
        <f>Main!N41*Mask!P$8</f>
        <v>0</v>
      </c>
      <c r="AB46" s="35">
        <f>Main!O41*Mask!Q$8</f>
        <v>0</v>
      </c>
      <c r="AC46" s="35">
        <f>Main!P41*Mask!R$8</f>
        <v>0</v>
      </c>
      <c r="AD46" s="35">
        <f>Main!Q41*Mask!S$8</f>
        <v>0</v>
      </c>
      <c r="AE46" s="35">
        <f>Main!R41*Mask!T$8</f>
        <v>0</v>
      </c>
      <c r="AF46" s="35">
        <f>Main!S41*Mask!U$8</f>
        <v>0</v>
      </c>
      <c r="AG46" s="35">
        <f>Main!T41*Mask!V$8</f>
        <v>0</v>
      </c>
      <c r="AH46" s="35">
        <f>Main!U41*Mask!W$8</f>
        <v>0</v>
      </c>
      <c r="AI46" s="35">
        <f>Main!V41*Mask!X$8</f>
        <v>0</v>
      </c>
      <c r="AJ46" s="35">
        <f>Main!W41*Mask!Y$8</f>
        <v>0</v>
      </c>
      <c r="AK46" s="35">
        <f>Main!X41*Mask!Z$8</f>
        <v>0</v>
      </c>
      <c r="AL46" s="35">
        <f>Main!Y41*Mask!AA$8</f>
        <v>0</v>
      </c>
      <c r="AM46" s="35">
        <f>Main!Z41*Mask!AB$8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59.27176783862155</v>
      </c>
      <c r="P47" s="138">
        <f t="shared" si="5"/>
        <v>19</v>
      </c>
      <c r="Q47" s="138">
        <f ca="1">IF(Main!$AY42&lt;&gt;"#",$P47-Main!$AY42,"#")</f>
        <v>-18</v>
      </c>
      <c r="R47" s="35">
        <f>Main!E42*Mask!G$8</f>
        <v>0</v>
      </c>
      <c r="S47" s="35">
        <f>Main!F42*Mask!H$8</f>
        <v>0</v>
      </c>
      <c r="T47" s="35">
        <f>Main!G42*Mask!I$8</f>
        <v>0</v>
      </c>
      <c r="U47" s="35">
        <f>Main!H42*Mask!J$8</f>
        <v>0</v>
      </c>
      <c r="V47" s="35">
        <f>Main!I42*Mask!K$8</f>
        <v>0</v>
      </c>
      <c r="W47" s="35">
        <f>Main!J42*Mask!L$8</f>
        <v>0</v>
      </c>
      <c r="X47" s="35">
        <f>Main!K42*Mask!M$8</f>
        <v>0</v>
      </c>
      <c r="Y47" s="35">
        <f>Main!L42*Mask!N$8</f>
        <v>31.220621189871267</v>
      </c>
      <c r="Z47" s="35">
        <f>Main!M42*Mask!O$8</f>
        <v>0</v>
      </c>
      <c r="AA47" s="35">
        <f>Main!N42*Mask!P$8</f>
        <v>0</v>
      </c>
      <c r="AB47" s="35">
        <f>Main!O42*Mask!Q$8</f>
        <v>0</v>
      </c>
      <c r="AC47" s="35">
        <f>Main!P42*Mask!R$8</f>
        <v>0</v>
      </c>
      <c r="AD47" s="35">
        <f>Main!Q42*Mask!S$8</f>
        <v>0</v>
      </c>
      <c r="AE47" s="35">
        <f>Main!R42*Mask!T$8</f>
        <v>0</v>
      </c>
      <c r="AF47" s="35">
        <f>Main!S42*Mask!U$8</f>
        <v>0</v>
      </c>
      <c r="AG47" s="35">
        <f>Main!T42*Mask!V$8</f>
        <v>0</v>
      </c>
      <c r="AH47" s="35">
        <f>Main!U42*Mask!W$8</f>
        <v>0</v>
      </c>
      <c r="AI47" s="35">
        <f>Main!V42*Mask!X$8</f>
        <v>0</v>
      </c>
      <c r="AJ47" s="35">
        <f>Main!W42*Mask!Y$8</f>
        <v>0</v>
      </c>
      <c r="AK47" s="35">
        <f>Main!X42*Mask!Z$8</f>
        <v>0</v>
      </c>
      <c r="AL47" s="35">
        <f>Main!Y42*Mask!AA$8</f>
        <v>0</v>
      </c>
      <c r="AM47" s="35">
        <f>Main!Z42*Mask!AB$8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28</v>
      </c>
      <c r="Q48" s="138">
        <f ca="1">IF(Main!$AY43&lt;&gt;"#",$P48-Main!$AY43,"#")</f>
        <v>-10</v>
      </c>
      <c r="R48" s="35">
        <f>Main!E43*Mask!G$8</f>
        <v>0</v>
      </c>
      <c r="S48" s="35">
        <f>Main!F43*Mask!H$8</f>
        <v>0</v>
      </c>
      <c r="T48" s="35">
        <f>Main!G43*Mask!I$8</f>
        <v>0</v>
      </c>
      <c r="U48" s="35">
        <f>Main!H43*Mask!J$8</f>
        <v>0</v>
      </c>
      <c r="V48" s="35">
        <f>Main!I43*Mask!K$8</f>
        <v>0</v>
      </c>
      <c r="W48" s="35">
        <f>Main!J43*Mask!L$8</f>
        <v>0</v>
      </c>
      <c r="X48" s="35">
        <f>Main!K43*Mask!M$8</f>
        <v>0</v>
      </c>
      <c r="Y48" s="35">
        <f>Main!L43*Mask!N$8</f>
        <v>0</v>
      </c>
      <c r="Z48" s="35">
        <f>Main!M43*Mask!O$8</f>
        <v>0</v>
      </c>
      <c r="AA48" s="35">
        <f>Main!N43*Mask!P$8</f>
        <v>0</v>
      </c>
      <c r="AB48" s="35">
        <f>Main!O43*Mask!Q$8</f>
        <v>0</v>
      </c>
      <c r="AC48" s="35">
        <f>Main!P43*Mask!R$8</f>
        <v>0</v>
      </c>
      <c r="AD48" s="35">
        <f>Main!Q43*Mask!S$8</f>
        <v>0</v>
      </c>
      <c r="AE48" s="35">
        <f>Main!R43*Mask!T$8</f>
        <v>0</v>
      </c>
      <c r="AF48" s="35">
        <f>Main!S43*Mask!U$8</f>
        <v>0</v>
      </c>
      <c r="AG48" s="35">
        <f>Main!T43*Mask!V$8</f>
        <v>0</v>
      </c>
      <c r="AH48" s="35">
        <f>Main!U43*Mask!W$8</f>
        <v>0</v>
      </c>
      <c r="AI48" s="35">
        <f>Main!V43*Mask!X$8</f>
        <v>0</v>
      </c>
      <c r="AJ48" s="35">
        <f>Main!W43*Mask!Y$8</f>
        <v>0</v>
      </c>
      <c r="AK48" s="35">
        <f>Main!X43*Mask!Z$8</f>
        <v>0</v>
      </c>
      <c r="AL48" s="35">
        <f>Main!Y43*Mask!AA$8</f>
        <v>0</v>
      </c>
      <c r="AM48" s="35">
        <f>Main!Z43*Mask!AB$8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28</v>
      </c>
      <c r="Q49" s="138">
        <f ca="1">IF(Main!$AY44&lt;&gt;"#",$P49-Main!$AY44,"#")</f>
        <v>-11</v>
      </c>
      <c r="R49" s="35">
        <f>Main!E44*Mask!G$8</f>
        <v>0</v>
      </c>
      <c r="S49" s="35">
        <f>Main!F44*Mask!H$8</f>
        <v>0</v>
      </c>
      <c r="T49" s="35">
        <f>Main!G44*Mask!I$8</f>
        <v>0</v>
      </c>
      <c r="U49" s="35">
        <f>Main!H44*Mask!J$8</f>
        <v>0</v>
      </c>
      <c r="V49" s="35">
        <f>Main!I44*Mask!K$8</f>
        <v>0</v>
      </c>
      <c r="W49" s="35">
        <f>Main!J44*Mask!L$8</f>
        <v>0</v>
      </c>
      <c r="X49" s="35">
        <f>Main!K44*Mask!M$8</f>
        <v>0</v>
      </c>
      <c r="Y49" s="35">
        <f>Main!L44*Mask!N$8</f>
        <v>0</v>
      </c>
      <c r="Z49" s="35">
        <f>Main!M44*Mask!O$8</f>
        <v>0</v>
      </c>
      <c r="AA49" s="35">
        <f>Main!N44*Mask!P$8</f>
        <v>0</v>
      </c>
      <c r="AB49" s="35">
        <f>Main!O44*Mask!Q$8</f>
        <v>0</v>
      </c>
      <c r="AC49" s="35">
        <f>Main!P44*Mask!R$8</f>
        <v>0</v>
      </c>
      <c r="AD49" s="35">
        <f>Main!Q44*Mask!S$8</f>
        <v>0</v>
      </c>
      <c r="AE49" s="35">
        <f>Main!R44*Mask!T$8</f>
        <v>0</v>
      </c>
      <c r="AF49" s="35">
        <f>Main!S44*Mask!U$8</f>
        <v>0</v>
      </c>
      <c r="AG49" s="35">
        <f>Main!T44*Mask!V$8</f>
        <v>0</v>
      </c>
      <c r="AH49" s="35">
        <f>Main!U44*Mask!W$8</f>
        <v>0</v>
      </c>
      <c r="AI49" s="35">
        <f>Main!V44*Mask!X$8</f>
        <v>0</v>
      </c>
      <c r="AJ49" s="35">
        <f>Main!W44*Mask!Y$8</f>
        <v>0</v>
      </c>
      <c r="AK49" s="35">
        <f>Main!X44*Mask!Z$8</f>
        <v>0</v>
      </c>
      <c r="AL49" s="35">
        <f>Main!Y44*Mask!AA$8</f>
        <v>0</v>
      </c>
      <c r="AM49" s="35">
        <f>Main!Z44*Mask!AB$8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28</v>
      </c>
      <c r="Q50" s="138">
        <f ca="1">IF(Main!$AY45&lt;&gt;"#",$P50-Main!$AY45,"#")</f>
        <v>-12</v>
      </c>
      <c r="R50" s="35">
        <f>Main!E45*Mask!G$8</f>
        <v>0</v>
      </c>
      <c r="S50" s="35">
        <f>Main!F45*Mask!H$8</f>
        <v>0</v>
      </c>
      <c r="T50" s="35">
        <f>Main!G45*Mask!I$8</f>
        <v>0</v>
      </c>
      <c r="U50" s="35">
        <f>Main!H45*Mask!J$8</f>
        <v>0</v>
      </c>
      <c r="V50" s="35">
        <f>Main!I45*Mask!K$8</f>
        <v>0</v>
      </c>
      <c r="W50" s="35">
        <f>Main!J45*Mask!L$8</f>
        <v>0</v>
      </c>
      <c r="X50" s="35">
        <f>Main!K45*Mask!M$8</f>
        <v>0</v>
      </c>
      <c r="Y50" s="35">
        <f>Main!L45*Mask!N$8</f>
        <v>0</v>
      </c>
      <c r="Z50" s="35">
        <f>Main!M45*Mask!O$8</f>
        <v>0</v>
      </c>
      <c r="AA50" s="35">
        <f>Main!N45*Mask!P$8</f>
        <v>0</v>
      </c>
      <c r="AB50" s="35">
        <f>Main!O45*Mask!Q$8</f>
        <v>0</v>
      </c>
      <c r="AC50" s="35">
        <f>Main!P45*Mask!R$8</f>
        <v>0</v>
      </c>
      <c r="AD50" s="35">
        <f>Main!Q45*Mask!S$8</f>
        <v>0</v>
      </c>
      <c r="AE50" s="35">
        <f>Main!R45*Mask!T$8</f>
        <v>0</v>
      </c>
      <c r="AF50" s="35">
        <f>Main!S45*Mask!U$8</f>
        <v>0</v>
      </c>
      <c r="AG50" s="35">
        <f>Main!T45*Mask!V$8</f>
        <v>0</v>
      </c>
      <c r="AH50" s="35">
        <f>Main!U45*Mask!W$8</f>
        <v>0</v>
      </c>
      <c r="AI50" s="35">
        <f>Main!V45*Mask!X$8</f>
        <v>0</v>
      </c>
      <c r="AJ50" s="35">
        <f>Main!W45*Mask!Y$8</f>
        <v>0</v>
      </c>
      <c r="AK50" s="35">
        <f>Main!X45*Mask!Z$8</f>
        <v>0</v>
      </c>
      <c r="AL50" s="35">
        <f>Main!Y45*Mask!AA$8</f>
        <v>0</v>
      </c>
      <c r="AM50" s="35">
        <f>Main!Z45*Mask!AB$8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78.611050927492627</v>
      </c>
      <c r="P51" s="138">
        <f t="shared" si="5"/>
        <v>16</v>
      </c>
      <c r="Q51" s="138">
        <f ca="1">IF(Main!$AY46&lt;&gt;"#",$P51-Main!$AY46,"#")</f>
        <v>-25</v>
      </c>
      <c r="R51" s="35">
        <f>Main!E46*Mask!G$8</f>
        <v>0</v>
      </c>
      <c r="S51" s="35">
        <f>Main!F46*Mask!H$8</f>
        <v>0</v>
      </c>
      <c r="T51" s="35">
        <f>Main!G46*Mask!I$8</f>
        <v>0</v>
      </c>
      <c r="U51" s="35">
        <f>Main!H46*Mask!J$8</f>
        <v>0</v>
      </c>
      <c r="V51" s="35">
        <f>Main!I46*Mask!K$8</f>
        <v>0</v>
      </c>
      <c r="W51" s="35">
        <f>Main!J46*Mask!L$8</f>
        <v>0</v>
      </c>
      <c r="X51" s="35">
        <f>Main!K46*Mask!M$8</f>
        <v>41.880908351173481</v>
      </c>
      <c r="Y51" s="35">
        <f>Main!L46*Mask!N$8</f>
        <v>36.730142576319146</v>
      </c>
      <c r="Z51" s="35">
        <f>Main!M46*Mask!O$8</f>
        <v>0</v>
      </c>
      <c r="AA51" s="35">
        <f>Main!N46*Mask!P$8</f>
        <v>0</v>
      </c>
      <c r="AB51" s="35">
        <f>Main!O46*Mask!Q$8</f>
        <v>0</v>
      </c>
      <c r="AC51" s="35">
        <f>Main!P46*Mask!R$8</f>
        <v>0</v>
      </c>
      <c r="AD51" s="35">
        <f>Main!Q46*Mask!S$8</f>
        <v>0</v>
      </c>
      <c r="AE51" s="35">
        <f>Main!R46*Mask!T$8</f>
        <v>0</v>
      </c>
      <c r="AF51" s="35">
        <f>Main!S46*Mask!U$8</f>
        <v>0</v>
      </c>
      <c r="AG51" s="35">
        <f>Main!T46*Mask!V$8</f>
        <v>0</v>
      </c>
      <c r="AH51" s="35">
        <f>Main!U46*Mask!W$8</f>
        <v>0</v>
      </c>
      <c r="AI51" s="35">
        <f>Main!V46*Mask!X$8</f>
        <v>0</v>
      </c>
      <c r="AJ51" s="35">
        <f>Main!W46*Mask!Y$8</f>
        <v>0</v>
      </c>
      <c r="AK51" s="35">
        <f>Main!X46*Mask!Z$8</f>
        <v>0</v>
      </c>
      <c r="AL51" s="35">
        <f>Main!Y46*Mask!AA$8</f>
        <v>0</v>
      </c>
      <c r="AM51" s="35">
        <f>Main!Z46*Mask!AB$8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28</v>
      </c>
      <c r="Q52" s="138">
        <f ca="1">IF(Main!$AY47&lt;&gt;"#",$P52-Main!$AY47,"#")</f>
        <v>-14</v>
      </c>
      <c r="R52" s="35">
        <f>Main!E47*Mask!G$8</f>
        <v>0</v>
      </c>
      <c r="S52" s="35">
        <f>Main!F47*Mask!H$8</f>
        <v>0</v>
      </c>
      <c r="T52" s="35">
        <f>Main!G47*Mask!I$8</f>
        <v>0</v>
      </c>
      <c r="U52" s="35">
        <f>Main!H47*Mask!J$8</f>
        <v>0</v>
      </c>
      <c r="V52" s="35">
        <f>Main!I47*Mask!K$8</f>
        <v>0</v>
      </c>
      <c r="W52" s="35">
        <f>Main!J47*Mask!L$8</f>
        <v>0</v>
      </c>
      <c r="X52" s="35">
        <f>Main!K47*Mask!M$8</f>
        <v>0</v>
      </c>
      <c r="Y52" s="35">
        <f>Main!L47*Mask!N$8</f>
        <v>0</v>
      </c>
      <c r="Z52" s="35">
        <f>Main!M47*Mask!O$8</f>
        <v>0</v>
      </c>
      <c r="AA52" s="35">
        <f>Main!N47*Mask!P$8</f>
        <v>0</v>
      </c>
      <c r="AB52" s="35">
        <f>Main!O47*Mask!Q$8</f>
        <v>0</v>
      </c>
      <c r="AC52" s="35">
        <f>Main!P47*Mask!R$8</f>
        <v>0</v>
      </c>
      <c r="AD52" s="35">
        <f>Main!Q47*Mask!S$8</f>
        <v>0</v>
      </c>
      <c r="AE52" s="35">
        <f>Main!R47*Mask!T$8</f>
        <v>0</v>
      </c>
      <c r="AF52" s="35">
        <f>Main!S47*Mask!U$8</f>
        <v>0</v>
      </c>
      <c r="AG52" s="35">
        <f>Main!T47*Mask!V$8</f>
        <v>0</v>
      </c>
      <c r="AH52" s="35">
        <f>Main!U47*Mask!W$8</f>
        <v>0</v>
      </c>
      <c r="AI52" s="35">
        <f>Main!V47*Mask!X$8</f>
        <v>0</v>
      </c>
      <c r="AJ52" s="35">
        <f>Main!W47*Mask!Y$8</f>
        <v>0</v>
      </c>
      <c r="AK52" s="35">
        <f>Main!X47*Mask!Z$8</f>
        <v>0</v>
      </c>
      <c r="AL52" s="35">
        <f>Main!Y47*Mask!AA$8</f>
        <v>0</v>
      </c>
      <c r="AM52" s="35">
        <f>Main!Z47*Mask!AB$8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28</v>
      </c>
      <c r="Q53" s="138">
        <f ca="1">IF(Main!$AY48&lt;&gt;"#",$P53-Main!$AY48,"#")</f>
        <v>-15</v>
      </c>
      <c r="R53" s="35">
        <f>Main!E48*Mask!G$8</f>
        <v>0</v>
      </c>
      <c r="S53" s="35">
        <f>Main!F48*Mask!H$8</f>
        <v>0</v>
      </c>
      <c r="T53" s="35">
        <f>Main!G48*Mask!I$8</f>
        <v>0</v>
      </c>
      <c r="U53" s="35">
        <f>Main!H48*Mask!J$8</f>
        <v>0</v>
      </c>
      <c r="V53" s="35">
        <f>Main!I48*Mask!K$8</f>
        <v>0</v>
      </c>
      <c r="W53" s="35">
        <f>Main!J48*Mask!L$8</f>
        <v>0</v>
      </c>
      <c r="X53" s="35">
        <f>Main!K48*Mask!M$8</f>
        <v>0</v>
      </c>
      <c r="Y53" s="35">
        <f>Main!L48*Mask!N$8</f>
        <v>0</v>
      </c>
      <c r="Z53" s="35">
        <f>Main!M48*Mask!O$8</f>
        <v>0</v>
      </c>
      <c r="AA53" s="35">
        <f>Main!N48*Mask!P$8</f>
        <v>0</v>
      </c>
      <c r="AB53" s="35">
        <f>Main!O48*Mask!Q$8</f>
        <v>0</v>
      </c>
      <c r="AC53" s="35">
        <f>Main!P48*Mask!R$8</f>
        <v>0</v>
      </c>
      <c r="AD53" s="35">
        <f>Main!Q48*Mask!S$8</f>
        <v>0</v>
      </c>
      <c r="AE53" s="35">
        <f>Main!R48*Mask!T$8</f>
        <v>0</v>
      </c>
      <c r="AF53" s="35">
        <f>Main!S48*Mask!U$8</f>
        <v>0</v>
      </c>
      <c r="AG53" s="35">
        <f>Main!T48*Mask!V$8</f>
        <v>0</v>
      </c>
      <c r="AH53" s="35">
        <f>Main!U48*Mask!W$8</f>
        <v>0</v>
      </c>
      <c r="AI53" s="35">
        <f>Main!V48*Mask!X$8</f>
        <v>0</v>
      </c>
      <c r="AJ53" s="35">
        <f>Main!W48*Mask!Y$8</f>
        <v>0</v>
      </c>
      <c r="AK53" s="35">
        <f>Main!X48*Mask!Z$8</f>
        <v>0</v>
      </c>
      <c r="AL53" s="35">
        <f>Main!Y48*Mask!AA$8</f>
        <v>0</v>
      </c>
      <c r="AM53" s="35">
        <f>Main!Z48*Mask!AB$8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28</v>
      </c>
      <c r="Q54" s="138">
        <f ca="1">IF(Main!$AY49&lt;&gt;"#",$P54-Main!$AY49,"#")</f>
        <v>-16</v>
      </c>
      <c r="R54" s="35">
        <f>Main!E49*Mask!G$8</f>
        <v>0</v>
      </c>
      <c r="S54" s="35">
        <f>Main!F49*Mask!H$8</f>
        <v>0</v>
      </c>
      <c r="T54" s="35">
        <f>Main!G49*Mask!I$8</f>
        <v>0</v>
      </c>
      <c r="U54" s="35">
        <f>Main!H49*Mask!J$8</f>
        <v>0</v>
      </c>
      <c r="V54" s="35">
        <f>Main!I49*Mask!K$8</f>
        <v>0</v>
      </c>
      <c r="W54" s="35">
        <f>Main!J49*Mask!L$8</f>
        <v>0</v>
      </c>
      <c r="X54" s="35">
        <f>Main!K49*Mask!M$8</f>
        <v>0</v>
      </c>
      <c r="Y54" s="35">
        <f>Main!L49*Mask!N$8</f>
        <v>0</v>
      </c>
      <c r="Z54" s="35">
        <f>Main!M49*Mask!O$8</f>
        <v>0</v>
      </c>
      <c r="AA54" s="35">
        <f>Main!N49*Mask!P$8</f>
        <v>0</v>
      </c>
      <c r="AB54" s="35">
        <f>Main!O49*Mask!Q$8</f>
        <v>0</v>
      </c>
      <c r="AC54" s="35">
        <f>Main!P49*Mask!R$8</f>
        <v>0</v>
      </c>
      <c r="AD54" s="35">
        <f>Main!Q49*Mask!S$8</f>
        <v>0</v>
      </c>
      <c r="AE54" s="35">
        <f>Main!R49*Mask!T$8</f>
        <v>0</v>
      </c>
      <c r="AF54" s="35">
        <f>Main!S49*Mask!U$8</f>
        <v>0</v>
      </c>
      <c r="AG54" s="35">
        <f>Main!T49*Mask!V$8</f>
        <v>0</v>
      </c>
      <c r="AH54" s="35">
        <f>Main!U49*Mask!W$8</f>
        <v>0</v>
      </c>
      <c r="AI54" s="35">
        <f>Main!V49*Mask!X$8</f>
        <v>0</v>
      </c>
      <c r="AJ54" s="35">
        <f>Main!W49*Mask!Y$8</f>
        <v>0</v>
      </c>
      <c r="AK54" s="35">
        <f>Main!X49*Mask!Z$8</f>
        <v>0</v>
      </c>
      <c r="AL54" s="35">
        <f>Main!Y49*Mask!AA$8</f>
        <v>0</v>
      </c>
      <c r="AM54" s="35">
        <f>Main!Z49*Mask!AB$8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26</v>
      </c>
      <c r="Q55" s="138">
        <f ca="1">IF(Main!$AY50&lt;&gt;"#",$P55-Main!$AY50,"#")</f>
        <v>-19</v>
      </c>
      <c r="R55" s="35">
        <f>Main!E50*Mask!G$8</f>
        <v>0</v>
      </c>
      <c r="S55" s="35">
        <f>Main!F50*Mask!H$8</f>
        <v>0</v>
      </c>
      <c r="T55" s="35">
        <f>Main!G50*Mask!I$8</f>
        <v>0</v>
      </c>
      <c r="U55" s="35">
        <f>Main!H50*Mask!J$8</f>
        <v>0</v>
      </c>
      <c r="V55" s="35">
        <f>Main!I50*Mask!K$8</f>
        <v>0</v>
      </c>
      <c r="W55" s="35">
        <f>Main!J50*Mask!L$8</f>
        <v>0</v>
      </c>
      <c r="X55" s="35">
        <f>Main!K50*Mask!M$8</f>
        <v>0</v>
      </c>
      <c r="Y55" s="35">
        <f>Main!L50*Mask!N$8</f>
        <v>0</v>
      </c>
      <c r="Z55" s="35">
        <f>Main!M50*Mask!O$8</f>
        <v>0</v>
      </c>
      <c r="AA55" s="35">
        <f>Main!N50*Mask!P$8</f>
        <v>0</v>
      </c>
      <c r="AB55" s="35">
        <f>Main!O50*Mask!Q$8</f>
        <v>0</v>
      </c>
      <c r="AC55" s="35">
        <f>Main!P50*Mask!R$8</f>
        <v>0</v>
      </c>
      <c r="AD55" s="35">
        <f>Main!Q50*Mask!S$8</f>
        <v>0</v>
      </c>
      <c r="AE55" s="35">
        <f>Main!R50*Mask!T$8</f>
        <v>0</v>
      </c>
      <c r="AF55" s="35">
        <f>Main!S50*Mask!U$8</f>
        <v>0</v>
      </c>
      <c r="AG55" s="35">
        <f>Main!T50*Mask!V$8</f>
        <v>0</v>
      </c>
      <c r="AH55" s="35">
        <f>Main!U50*Mask!W$8</f>
        <v>0</v>
      </c>
      <c r="AI55" s="35">
        <f>Main!V50*Mask!X$8</f>
        <v>0</v>
      </c>
      <c r="AJ55" s="35">
        <f>Main!W50*Mask!Y$8</f>
        <v>0</v>
      </c>
      <c r="AK55" s="35">
        <f>Main!X50*Mask!Z$8</f>
        <v>0</v>
      </c>
      <c r="AL55" s="35">
        <f>Main!Y50*Mask!AA$8</f>
        <v>0</v>
      </c>
      <c r="AM55" s="35">
        <f>Main!Z50*Mask!AB$8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26</v>
      </c>
      <c r="Q56" s="138">
        <f ca="1">IF(Main!$AY51&lt;&gt;"#",$P56-Main!$AY51,"#")</f>
        <v>-19</v>
      </c>
      <c r="R56" s="35">
        <f>Main!E51*Mask!G$8</f>
        <v>0</v>
      </c>
      <c r="S56" s="35">
        <f>Main!F51*Mask!H$8</f>
        <v>0</v>
      </c>
      <c r="T56" s="35">
        <f>Main!G51*Mask!I$8</f>
        <v>0</v>
      </c>
      <c r="U56" s="35">
        <f>Main!H51*Mask!J$8</f>
        <v>0</v>
      </c>
      <c r="V56" s="35">
        <f>Main!I51*Mask!K$8</f>
        <v>0</v>
      </c>
      <c r="W56" s="35">
        <f>Main!J51*Mask!L$8</f>
        <v>0</v>
      </c>
      <c r="X56" s="35">
        <f>Main!K51*Mask!M$8</f>
        <v>0</v>
      </c>
      <c r="Y56" s="35">
        <f>Main!L51*Mask!N$8</f>
        <v>0</v>
      </c>
      <c r="Z56" s="35">
        <f>Main!M51*Mask!O$8</f>
        <v>0</v>
      </c>
      <c r="AA56" s="35">
        <f>Main!N51*Mask!P$8</f>
        <v>0</v>
      </c>
      <c r="AB56" s="35">
        <f>Main!O51*Mask!Q$8</f>
        <v>0</v>
      </c>
      <c r="AC56" s="35">
        <f>Main!P51*Mask!R$8</f>
        <v>0</v>
      </c>
      <c r="AD56" s="35">
        <f>Main!Q51*Mask!S$8</f>
        <v>0</v>
      </c>
      <c r="AE56" s="35">
        <f>Main!R51*Mask!T$8</f>
        <v>0</v>
      </c>
      <c r="AF56" s="35">
        <f>Main!S51*Mask!U$8</f>
        <v>0</v>
      </c>
      <c r="AG56" s="35">
        <f>Main!T51*Mask!V$8</f>
        <v>0</v>
      </c>
      <c r="AH56" s="35">
        <f>Main!U51*Mask!W$8</f>
        <v>0</v>
      </c>
      <c r="AI56" s="35">
        <f>Main!V51*Mask!X$8</f>
        <v>0</v>
      </c>
      <c r="AJ56" s="35">
        <f>Main!W51*Mask!Y$8</f>
        <v>0</v>
      </c>
      <c r="AK56" s="35">
        <f>Main!X51*Mask!Z$8</f>
        <v>0</v>
      </c>
      <c r="AL56" s="35">
        <f>Main!Y51*Mask!AA$8</f>
        <v>0</v>
      </c>
      <c r="AM56" s="35">
        <f>Main!Z51*Mask!AB$8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101.00789208487764</v>
      </c>
      <c r="P57" s="138">
        <f t="shared" si="5"/>
        <v>10</v>
      </c>
      <c r="Q57" s="138" t="str">
        <f ca="1">IF(Main!$AY52&lt;&gt;"#",$P57-Main!$AY52,"#")</f>
        <v>#</v>
      </c>
      <c r="R57" s="35">
        <f>Main!E52*Mask!G$8</f>
        <v>0</v>
      </c>
      <c r="S57" s="35">
        <f>Main!F52*Mask!H$8</f>
        <v>0</v>
      </c>
      <c r="T57" s="35">
        <f>Main!G52*Mask!I$8</f>
        <v>0</v>
      </c>
      <c r="U57" s="35">
        <f>Main!H52*Mask!J$8</f>
        <v>0</v>
      </c>
      <c r="V57" s="35">
        <f>Main!I52*Mask!K$8</f>
        <v>0</v>
      </c>
      <c r="W57" s="35">
        <f>Main!J52*Mask!L$8</f>
        <v>0</v>
      </c>
      <c r="X57" s="35">
        <f>Main!K52*Mask!M$8</f>
        <v>0</v>
      </c>
      <c r="Y57" s="35">
        <f>Main!L52*Mask!N$8</f>
        <v>101.00789208487764</v>
      </c>
      <c r="Z57" s="35">
        <f>Main!M52*Mask!O$8</f>
        <v>0</v>
      </c>
      <c r="AA57" s="35">
        <f>Main!N52*Mask!P$8</f>
        <v>0</v>
      </c>
      <c r="AB57" s="35">
        <f>Main!O52*Mask!Q$8</f>
        <v>0</v>
      </c>
      <c r="AC57" s="35">
        <f>Main!P52*Mask!R$8</f>
        <v>0</v>
      </c>
      <c r="AD57" s="35">
        <f>Main!Q52*Mask!S$8</f>
        <v>0</v>
      </c>
      <c r="AE57" s="35">
        <f>Main!R52*Mask!T$8</f>
        <v>0</v>
      </c>
      <c r="AF57" s="35">
        <f>Main!S52*Mask!U$8</f>
        <v>0</v>
      </c>
      <c r="AG57" s="35">
        <f>Main!T52*Mask!V$8</f>
        <v>0</v>
      </c>
      <c r="AH57" s="35">
        <f>Main!U52*Mask!W$8</f>
        <v>0</v>
      </c>
      <c r="AI57" s="35">
        <f>Main!V52*Mask!X$8</f>
        <v>0</v>
      </c>
      <c r="AJ57" s="35">
        <f>Main!W52*Mask!Y$8</f>
        <v>0</v>
      </c>
      <c r="AK57" s="35">
        <f>Main!X52*Mask!Z$8</f>
        <v>0</v>
      </c>
      <c r="AL57" s="35">
        <f>Main!Y52*Mask!AA$8</f>
        <v>0</v>
      </c>
      <c r="AM57" s="35">
        <f>Main!Z52*Mask!AB$8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86.315835054349975</v>
      </c>
      <c r="P58" s="138">
        <f t="shared" si="5"/>
        <v>13</v>
      </c>
      <c r="Q58" s="138" t="str">
        <f ca="1">IF(Main!$AY53&lt;&gt;"#",$P58-Main!$AY53,"#")</f>
        <v>#</v>
      </c>
      <c r="R58" s="35">
        <f>Main!E53*Mask!G$8</f>
        <v>0</v>
      </c>
      <c r="S58" s="35">
        <f>Main!F53*Mask!H$8</f>
        <v>0</v>
      </c>
      <c r="T58" s="35">
        <f>Main!G53*Mask!I$8</f>
        <v>0</v>
      </c>
      <c r="U58" s="35">
        <f>Main!H53*Mask!J$8</f>
        <v>0</v>
      </c>
      <c r="V58" s="35">
        <f>Main!I53*Mask!K$8</f>
        <v>0</v>
      </c>
      <c r="W58" s="35">
        <f>Main!J53*Mask!L$8</f>
        <v>0</v>
      </c>
      <c r="X58" s="35">
        <f>Main!K53*Mask!M$8</f>
        <v>0</v>
      </c>
      <c r="Y58" s="35">
        <f>Main!L53*Mask!N$8</f>
        <v>86.315835054349975</v>
      </c>
      <c r="Z58" s="35">
        <f>Main!M53*Mask!O$8</f>
        <v>0</v>
      </c>
      <c r="AA58" s="35">
        <f>Main!N53*Mask!P$8</f>
        <v>0</v>
      </c>
      <c r="AB58" s="35">
        <f>Main!O53*Mask!Q$8</f>
        <v>0</v>
      </c>
      <c r="AC58" s="35">
        <f>Main!P53*Mask!R$8</f>
        <v>0</v>
      </c>
      <c r="AD58" s="35">
        <f>Main!Q53*Mask!S$8</f>
        <v>0</v>
      </c>
      <c r="AE58" s="35">
        <f>Main!R53*Mask!T$8</f>
        <v>0</v>
      </c>
      <c r="AF58" s="35">
        <f>Main!S53*Mask!U$8</f>
        <v>0</v>
      </c>
      <c r="AG58" s="35">
        <f>Main!T53*Mask!V$8</f>
        <v>0</v>
      </c>
      <c r="AH58" s="35">
        <f>Main!U53*Mask!W$8</f>
        <v>0</v>
      </c>
      <c r="AI58" s="35">
        <f>Main!V53*Mask!X$8</f>
        <v>0</v>
      </c>
      <c r="AJ58" s="35">
        <f>Main!W53*Mask!Y$8</f>
        <v>0</v>
      </c>
      <c r="AK58" s="35">
        <f>Main!X53*Mask!Z$8</f>
        <v>0</v>
      </c>
      <c r="AL58" s="35">
        <f>Main!Y53*Mask!AA$8</f>
        <v>0</v>
      </c>
      <c r="AM58" s="35">
        <f>Main!Z53*Mask!AB$8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62.441242379742533</v>
      </c>
      <c r="P59" s="138">
        <f t="shared" si="5"/>
        <v>17</v>
      </c>
      <c r="Q59" s="138" t="str">
        <f ca="1">IF(Main!$AY54&lt;&gt;"#",$P59-Main!$AY54,"#")</f>
        <v>#</v>
      </c>
      <c r="R59" s="35">
        <f>Main!E54*Mask!G$8</f>
        <v>0</v>
      </c>
      <c r="S59" s="35">
        <f>Main!F54*Mask!H$8</f>
        <v>0</v>
      </c>
      <c r="T59" s="35">
        <f>Main!G54*Mask!I$8</f>
        <v>0</v>
      </c>
      <c r="U59" s="35">
        <f>Main!H54*Mask!J$8</f>
        <v>0</v>
      </c>
      <c r="V59" s="35">
        <f>Main!I54*Mask!K$8</f>
        <v>0</v>
      </c>
      <c r="W59" s="35">
        <f>Main!J54*Mask!L$8</f>
        <v>0</v>
      </c>
      <c r="X59" s="35">
        <f>Main!K54*Mask!M$8</f>
        <v>0</v>
      </c>
      <c r="Y59" s="35">
        <f>Main!L54*Mask!N$8</f>
        <v>62.441242379742533</v>
      </c>
      <c r="Z59" s="35">
        <f>Main!M54*Mask!O$8</f>
        <v>0</v>
      </c>
      <c r="AA59" s="35">
        <f>Main!N54*Mask!P$8</f>
        <v>0</v>
      </c>
      <c r="AB59" s="35">
        <f>Main!O54*Mask!Q$8</f>
        <v>0</v>
      </c>
      <c r="AC59" s="35">
        <f>Main!P54*Mask!R$8</f>
        <v>0</v>
      </c>
      <c r="AD59" s="35">
        <f>Main!Q54*Mask!S$8</f>
        <v>0</v>
      </c>
      <c r="AE59" s="35">
        <f>Main!R54*Mask!T$8</f>
        <v>0</v>
      </c>
      <c r="AF59" s="35">
        <f>Main!S54*Mask!U$8</f>
        <v>0</v>
      </c>
      <c r="AG59" s="35">
        <f>Main!T54*Mask!V$8</f>
        <v>0</v>
      </c>
      <c r="AH59" s="35">
        <f>Main!U54*Mask!W$8</f>
        <v>0</v>
      </c>
      <c r="AI59" s="35">
        <f>Main!V54*Mask!X$8</f>
        <v>0</v>
      </c>
      <c r="AJ59" s="35">
        <f>Main!W54*Mask!Y$8</f>
        <v>0</v>
      </c>
      <c r="AK59" s="35">
        <f>Main!X54*Mask!Z$8</f>
        <v>0</v>
      </c>
      <c r="AL59" s="35">
        <f>Main!Y54*Mask!AA$8</f>
        <v>0</v>
      </c>
      <c r="AM59" s="35">
        <f>Main!Z54*Mask!AB$8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129.40008708019471</v>
      </c>
      <c r="P60" s="138">
        <f t="shared" si="5"/>
        <v>7</v>
      </c>
      <c r="Q60" s="138" t="str">
        <f ca="1">IF(Main!$AY55&lt;&gt;"#",$P60-Main!$AY55,"#")</f>
        <v>#</v>
      </c>
      <c r="R60" s="35">
        <f>Main!E55*Mask!G$8</f>
        <v>0</v>
      </c>
      <c r="S60" s="35">
        <f>Main!F55*Mask!H$8</f>
        <v>0</v>
      </c>
      <c r="T60" s="35">
        <f>Main!G55*Mask!I$8</f>
        <v>0</v>
      </c>
      <c r="U60" s="35">
        <f>Main!H55*Mask!J$8</f>
        <v>0</v>
      </c>
      <c r="V60" s="35">
        <f>Main!I55*Mask!K$8</f>
        <v>0</v>
      </c>
      <c r="W60" s="35">
        <f>Main!J55*Mask!L$8</f>
        <v>0</v>
      </c>
      <c r="X60" s="35">
        <f>Main!K55*Mask!M$8</f>
        <v>88.99693024624365</v>
      </c>
      <c r="Y60" s="35">
        <f>Main!L55*Mask!N$8</f>
        <v>40.403156833951059</v>
      </c>
      <c r="Z60" s="35">
        <f>Main!M55*Mask!O$8</f>
        <v>0</v>
      </c>
      <c r="AA60" s="35">
        <f>Main!N55*Mask!P$8</f>
        <v>0</v>
      </c>
      <c r="AB60" s="35">
        <f>Main!O55*Mask!Q$8</f>
        <v>0</v>
      </c>
      <c r="AC60" s="35">
        <f>Main!P55*Mask!R$8</f>
        <v>0</v>
      </c>
      <c r="AD60" s="35">
        <f>Main!Q55*Mask!S$8</f>
        <v>0</v>
      </c>
      <c r="AE60" s="35">
        <f>Main!R55*Mask!T$8</f>
        <v>0</v>
      </c>
      <c r="AF60" s="35">
        <f>Main!S55*Mask!U$8</f>
        <v>0</v>
      </c>
      <c r="AG60" s="35">
        <f>Main!T55*Mask!V$8</f>
        <v>0</v>
      </c>
      <c r="AH60" s="35">
        <f>Main!U55*Mask!W$8</f>
        <v>0</v>
      </c>
      <c r="AI60" s="35">
        <f>Main!V55*Mask!X$8</f>
        <v>0</v>
      </c>
      <c r="AJ60" s="35">
        <f>Main!W55*Mask!Y$8</f>
        <v>0</v>
      </c>
      <c r="AK60" s="35">
        <f>Main!X55*Mask!Z$8</f>
        <v>0</v>
      </c>
      <c r="AL60" s="35">
        <f>Main!Y55*Mask!AA$8</f>
        <v>0</v>
      </c>
      <c r="AM60" s="35">
        <f>Main!Z55*Mask!AB$8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28</v>
      </c>
      <c r="Q61" s="138" t="str">
        <f ca="1">IF(Main!$AY56&lt;&gt;"#",$P61-Main!$AY56,"#")</f>
        <v>#</v>
      </c>
      <c r="R61" s="35">
        <f>Main!E56*Mask!G$8</f>
        <v>0</v>
      </c>
      <c r="S61" s="35">
        <f>Main!F56*Mask!H$8</f>
        <v>0</v>
      </c>
      <c r="T61" s="35">
        <f>Main!G56*Mask!I$8</f>
        <v>0</v>
      </c>
      <c r="U61" s="35">
        <f>Main!H56*Mask!J$8</f>
        <v>0</v>
      </c>
      <c r="V61" s="35">
        <f>Main!I56*Mask!K$8</f>
        <v>0</v>
      </c>
      <c r="W61" s="35">
        <f>Main!J56*Mask!L$8</f>
        <v>0</v>
      </c>
      <c r="X61" s="35">
        <f>Main!K56*Mask!M$8</f>
        <v>0</v>
      </c>
      <c r="Y61" s="35">
        <f>Main!L56*Mask!N$8</f>
        <v>0</v>
      </c>
      <c r="Z61" s="35">
        <f>Main!M56*Mask!O$8</f>
        <v>0</v>
      </c>
      <c r="AA61" s="35">
        <f>Main!N56*Mask!P$8</f>
        <v>0</v>
      </c>
      <c r="AB61" s="35">
        <f>Main!O56*Mask!Q$8</f>
        <v>0</v>
      </c>
      <c r="AC61" s="35">
        <f>Main!P56*Mask!R$8</f>
        <v>0</v>
      </c>
      <c r="AD61" s="35">
        <f>Main!Q56*Mask!S$8</f>
        <v>0</v>
      </c>
      <c r="AE61" s="35">
        <f>Main!R56*Mask!T$8</f>
        <v>0</v>
      </c>
      <c r="AF61" s="35">
        <f>Main!S56*Mask!U$8</f>
        <v>0</v>
      </c>
      <c r="AG61" s="35">
        <f>Main!T56*Mask!V$8</f>
        <v>0</v>
      </c>
      <c r="AH61" s="35">
        <f>Main!U56*Mask!W$8</f>
        <v>0</v>
      </c>
      <c r="AI61" s="35">
        <f>Main!V56*Mask!X$8</f>
        <v>0</v>
      </c>
      <c r="AJ61" s="35">
        <f>Main!W56*Mask!Y$8</f>
        <v>0</v>
      </c>
      <c r="AK61" s="35">
        <f>Main!X56*Mask!Z$8</f>
        <v>0</v>
      </c>
      <c r="AL61" s="35">
        <f>Main!Y56*Mask!AA$8</f>
        <v>0</v>
      </c>
      <c r="AM61" s="35">
        <f>Main!Z56*Mask!AB$8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28</v>
      </c>
      <c r="Q62" s="138" t="str">
        <f ca="1">IF(Main!$AY57&lt;&gt;"#",$P62-Main!$AY57,"#")</f>
        <v>#</v>
      </c>
      <c r="R62" s="35">
        <f>Main!E57*Mask!G$8</f>
        <v>0</v>
      </c>
      <c r="S62" s="35">
        <f>Main!F57*Mask!H$8</f>
        <v>0</v>
      </c>
      <c r="T62" s="35">
        <f>Main!G57*Mask!I$8</f>
        <v>0</v>
      </c>
      <c r="U62" s="35">
        <f>Main!H57*Mask!J$8</f>
        <v>0</v>
      </c>
      <c r="V62" s="35">
        <f>Main!I57*Mask!K$8</f>
        <v>0</v>
      </c>
      <c r="W62" s="35">
        <f>Main!J57*Mask!L$8</f>
        <v>0</v>
      </c>
      <c r="X62" s="35">
        <f>Main!K57*Mask!M$8</f>
        <v>0</v>
      </c>
      <c r="Y62" s="35">
        <f>Main!L57*Mask!N$8</f>
        <v>0</v>
      </c>
      <c r="Z62" s="35">
        <f>Main!M57*Mask!O$8</f>
        <v>0</v>
      </c>
      <c r="AA62" s="35">
        <f>Main!N57*Mask!P$8</f>
        <v>0</v>
      </c>
      <c r="AB62" s="35">
        <f>Main!O57*Mask!Q$8</f>
        <v>0</v>
      </c>
      <c r="AC62" s="35">
        <f>Main!P57*Mask!R$8</f>
        <v>0</v>
      </c>
      <c r="AD62" s="35">
        <f>Main!Q57*Mask!S$8</f>
        <v>0</v>
      </c>
      <c r="AE62" s="35">
        <f>Main!R57*Mask!T$8</f>
        <v>0</v>
      </c>
      <c r="AF62" s="35">
        <f>Main!S57*Mask!U$8</f>
        <v>0</v>
      </c>
      <c r="AG62" s="35">
        <f>Main!T57*Mask!V$8</f>
        <v>0</v>
      </c>
      <c r="AH62" s="35">
        <f>Main!U57*Mask!W$8</f>
        <v>0</v>
      </c>
      <c r="AI62" s="35">
        <f>Main!V57*Mask!X$8</f>
        <v>0</v>
      </c>
      <c r="AJ62" s="35">
        <f>Main!W57*Mask!Y$8</f>
        <v>0</v>
      </c>
      <c r="AK62" s="35">
        <f>Main!X57*Mask!Z$8</f>
        <v>0</v>
      </c>
      <c r="AL62" s="35">
        <f>Main!Y57*Mask!AA$8</f>
        <v>0</v>
      </c>
      <c r="AM62" s="35">
        <f>Main!Z57*Mask!AB$8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28</v>
      </c>
      <c r="Q63" s="138" t="str">
        <f ca="1">IF(Main!$AY58&lt;&gt;"#",$P63-Main!$AY58,"#")</f>
        <v>#</v>
      </c>
      <c r="R63" s="35">
        <f>Main!E58*Mask!G$8</f>
        <v>0</v>
      </c>
      <c r="S63" s="35">
        <f>Main!F58*Mask!H$8</f>
        <v>0</v>
      </c>
      <c r="T63" s="35">
        <f>Main!G58*Mask!I$8</f>
        <v>0</v>
      </c>
      <c r="U63" s="35">
        <f>Main!H58*Mask!J$8</f>
        <v>0</v>
      </c>
      <c r="V63" s="35">
        <f>Main!I58*Mask!K$8</f>
        <v>0</v>
      </c>
      <c r="W63" s="35">
        <f>Main!J58*Mask!L$8</f>
        <v>0</v>
      </c>
      <c r="X63" s="35">
        <f>Main!K58*Mask!M$8</f>
        <v>0</v>
      </c>
      <c r="Y63" s="35">
        <f>Main!L58*Mask!N$8</f>
        <v>0</v>
      </c>
      <c r="Z63" s="35">
        <f>Main!M58*Mask!O$8</f>
        <v>0</v>
      </c>
      <c r="AA63" s="35">
        <f>Main!N58*Mask!P$8</f>
        <v>0</v>
      </c>
      <c r="AB63" s="35">
        <f>Main!O58*Mask!Q$8</f>
        <v>0</v>
      </c>
      <c r="AC63" s="35">
        <f>Main!P58*Mask!R$8</f>
        <v>0</v>
      </c>
      <c r="AD63" s="35">
        <f>Main!Q58*Mask!S$8</f>
        <v>0</v>
      </c>
      <c r="AE63" s="35">
        <f>Main!R58*Mask!T$8</f>
        <v>0</v>
      </c>
      <c r="AF63" s="35">
        <f>Main!S58*Mask!U$8</f>
        <v>0</v>
      </c>
      <c r="AG63" s="35">
        <f>Main!T58*Mask!V$8</f>
        <v>0</v>
      </c>
      <c r="AH63" s="35">
        <f>Main!U58*Mask!W$8</f>
        <v>0</v>
      </c>
      <c r="AI63" s="35">
        <f>Main!V58*Mask!X$8</f>
        <v>0</v>
      </c>
      <c r="AJ63" s="35">
        <f>Main!W58*Mask!Y$8</f>
        <v>0</v>
      </c>
      <c r="AK63" s="35">
        <f>Main!X58*Mask!Z$8</f>
        <v>0</v>
      </c>
      <c r="AL63" s="35">
        <f>Main!Y58*Mask!AA$8</f>
        <v>0</v>
      </c>
      <c r="AM63" s="35">
        <f>Main!Z58*Mask!AB$8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28</v>
      </c>
      <c r="Q64" s="138" t="str">
        <f ca="1">IF(Main!$AY59&lt;&gt;"#",$P64-Main!$AY59,"#")</f>
        <v>#</v>
      </c>
      <c r="R64" s="35">
        <f>Main!E59*Mask!G$8</f>
        <v>0</v>
      </c>
      <c r="S64" s="35">
        <f>Main!F59*Mask!H$8</f>
        <v>0</v>
      </c>
      <c r="T64" s="35">
        <f>Main!G59*Mask!I$8</f>
        <v>0</v>
      </c>
      <c r="U64" s="35">
        <f>Main!H59*Mask!J$8</f>
        <v>0</v>
      </c>
      <c r="V64" s="35">
        <f>Main!I59*Mask!K$8</f>
        <v>0</v>
      </c>
      <c r="W64" s="35">
        <f>Main!J59*Mask!L$8</f>
        <v>0</v>
      </c>
      <c r="X64" s="35">
        <f>Main!K59*Mask!M$8</f>
        <v>0</v>
      </c>
      <c r="Y64" s="35">
        <f>Main!L59*Mask!N$8</f>
        <v>0</v>
      </c>
      <c r="Z64" s="35">
        <f>Main!M59*Mask!O$8</f>
        <v>0</v>
      </c>
      <c r="AA64" s="35">
        <f>Main!N59*Mask!P$8</f>
        <v>0</v>
      </c>
      <c r="AB64" s="35">
        <f>Main!O59*Mask!Q$8</f>
        <v>0</v>
      </c>
      <c r="AC64" s="35">
        <f>Main!P59*Mask!R$8</f>
        <v>0</v>
      </c>
      <c r="AD64" s="35">
        <f>Main!Q59*Mask!S$8</f>
        <v>0</v>
      </c>
      <c r="AE64" s="35">
        <f>Main!R59*Mask!T$8</f>
        <v>0</v>
      </c>
      <c r="AF64" s="35">
        <f>Main!S59*Mask!U$8</f>
        <v>0</v>
      </c>
      <c r="AG64" s="35">
        <f>Main!T59*Mask!V$8</f>
        <v>0</v>
      </c>
      <c r="AH64" s="35">
        <f>Main!U59*Mask!W$8</f>
        <v>0</v>
      </c>
      <c r="AI64" s="35">
        <f>Main!V59*Mask!X$8</f>
        <v>0</v>
      </c>
      <c r="AJ64" s="35">
        <f>Main!W59*Mask!Y$8</f>
        <v>0</v>
      </c>
      <c r="AK64" s="35">
        <f>Main!X59*Mask!Z$8</f>
        <v>0</v>
      </c>
      <c r="AL64" s="35">
        <f>Main!Y59*Mask!AA$8</f>
        <v>0</v>
      </c>
      <c r="AM64" s="35">
        <f>Main!Z59*Mask!AB$8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28</v>
      </c>
      <c r="Q65" s="138" t="str">
        <f ca="1">IF(Main!$AY60&lt;&gt;"#",$P65-Main!$AY60,"#")</f>
        <v>#</v>
      </c>
      <c r="R65" s="35">
        <f>Main!E60*Mask!G$8</f>
        <v>0</v>
      </c>
      <c r="S65" s="35">
        <f>Main!F60*Mask!H$8</f>
        <v>0</v>
      </c>
      <c r="T65" s="35">
        <f>Main!G60*Mask!I$8</f>
        <v>0</v>
      </c>
      <c r="U65" s="35">
        <f>Main!H60*Mask!J$8</f>
        <v>0</v>
      </c>
      <c r="V65" s="35">
        <f>Main!I60*Mask!K$8</f>
        <v>0</v>
      </c>
      <c r="W65" s="35">
        <f>Main!J60*Mask!L$8</f>
        <v>0</v>
      </c>
      <c r="X65" s="35">
        <f>Main!K60*Mask!M$8</f>
        <v>0</v>
      </c>
      <c r="Y65" s="35">
        <f>Main!L60*Mask!N$8</f>
        <v>0</v>
      </c>
      <c r="Z65" s="35">
        <f>Main!M60*Mask!O$8</f>
        <v>0</v>
      </c>
      <c r="AA65" s="35">
        <f>Main!N60*Mask!P$8</f>
        <v>0</v>
      </c>
      <c r="AB65" s="35">
        <f>Main!O60*Mask!Q$8</f>
        <v>0</v>
      </c>
      <c r="AC65" s="35">
        <f>Main!P60*Mask!R$8</f>
        <v>0</v>
      </c>
      <c r="AD65" s="35">
        <f>Main!Q60*Mask!S$8</f>
        <v>0</v>
      </c>
      <c r="AE65" s="35">
        <f>Main!R60*Mask!T$8</f>
        <v>0</v>
      </c>
      <c r="AF65" s="35">
        <f>Main!S60*Mask!U$8</f>
        <v>0</v>
      </c>
      <c r="AG65" s="35">
        <f>Main!T60*Mask!V$8</f>
        <v>0</v>
      </c>
      <c r="AH65" s="35">
        <f>Main!U60*Mask!W$8</f>
        <v>0</v>
      </c>
      <c r="AI65" s="35">
        <f>Main!V60*Mask!X$8</f>
        <v>0</v>
      </c>
      <c r="AJ65" s="35">
        <f>Main!W60*Mask!Y$8</f>
        <v>0</v>
      </c>
      <c r="AK65" s="35">
        <f>Main!X60*Mask!Z$8</f>
        <v>0</v>
      </c>
      <c r="AL65" s="35">
        <f>Main!Y60*Mask!AA$8</f>
        <v>0</v>
      </c>
      <c r="AM65" s="35">
        <f>Main!Z60*Mask!AB$8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28</v>
      </c>
      <c r="Q66" s="138" t="str">
        <f ca="1">IF(Main!$AY61&lt;&gt;"#",$P66-Main!$AY61,"#")</f>
        <v>#</v>
      </c>
      <c r="R66" s="35">
        <f>Main!E61*Mask!G$8</f>
        <v>0</v>
      </c>
      <c r="S66" s="35">
        <f>Main!F61*Mask!H$8</f>
        <v>0</v>
      </c>
      <c r="T66" s="35">
        <f>Main!G61*Mask!I$8</f>
        <v>0</v>
      </c>
      <c r="U66" s="35">
        <f>Main!H61*Mask!J$8</f>
        <v>0</v>
      </c>
      <c r="V66" s="35">
        <f>Main!I61*Mask!K$8</f>
        <v>0</v>
      </c>
      <c r="W66" s="35">
        <f>Main!J61*Mask!L$8</f>
        <v>0</v>
      </c>
      <c r="X66" s="35">
        <f>Main!K61*Mask!M$8</f>
        <v>0</v>
      </c>
      <c r="Y66" s="35">
        <f>Main!L61*Mask!N$8</f>
        <v>0</v>
      </c>
      <c r="Z66" s="35">
        <f>Main!M61*Mask!O$8</f>
        <v>0</v>
      </c>
      <c r="AA66" s="35">
        <f>Main!N61*Mask!P$8</f>
        <v>0</v>
      </c>
      <c r="AB66" s="35">
        <f>Main!O61*Mask!Q$8</f>
        <v>0</v>
      </c>
      <c r="AC66" s="35">
        <f>Main!P61*Mask!R$8</f>
        <v>0</v>
      </c>
      <c r="AD66" s="35">
        <f>Main!Q61*Mask!S$8</f>
        <v>0</v>
      </c>
      <c r="AE66" s="35">
        <f>Main!R61*Mask!T$8</f>
        <v>0</v>
      </c>
      <c r="AF66" s="35">
        <f>Main!S61*Mask!U$8</f>
        <v>0</v>
      </c>
      <c r="AG66" s="35">
        <f>Main!T61*Mask!V$8</f>
        <v>0</v>
      </c>
      <c r="AH66" s="35">
        <f>Main!U61*Mask!W$8</f>
        <v>0</v>
      </c>
      <c r="AI66" s="35">
        <f>Main!V61*Mask!X$8</f>
        <v>0</v>
      </c>
      <c r="AJ66" s="35">
        <f>Main!W61*Mask!Y$8</f>
        <v>0</v>
      </c>
      <c r="AK66" s="35">
        <f>Main!X61*Mask!Z$8</f>
        <v>0</v>
      </c>
      <c r="AL66" s="35">
        <f>Main!Y61*Mask!AA$8</f>
        <v>0</v>
      </c>
      <c r="AM66" s="35">
        <f>Main!Z61*Mask!AB$8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28</v>
      </c>
      <c r="Q67" s="138" t="str">
        <f ca="1">IF(Main!$AY62&lt;&gt;"#",$P67-Main!$AY62,"#")</f>
        <v>#</v>
      </c>
      <c r="R67" s="35">
        <f>Main!E62*Mask!G$8</f>
        <v>0</v>
      </c>
      <c r="S67" s="35">
        <f>Main!F62*Mask!H$8</f>
        <v>0</v>
      </c>
      <c r="T67" s="35">
        <f>Main!G62*Mask!I$8</f>
        <v>0</v>
      </c>
      <c r="U67" s="35">
        <f>Main!H62*Mask!J$8</f>
        <v>0</v>
      </c>
      <c r="V67" s="35">
        <f>Main!I62*Mask!K$8</f>
        <v>0</v>
      </c>
      <c r="W67" s="35">
        <f>Main!J62*Mask!L$8</f>
        <v>0</v>
      </c>
      <c r="X67" s="35">
        <f>Main!K62*Mask!M$8</f>
        <v>0</v>
      </c>
      <c r="Y67" s="35">
        <f>Main!L62*Mask!N$8</f>
        <v>0</v>
      </c>
      <c r="Z67" s="35">
        <f>Main!M62*Mask!O$8</f>
        <v>0</v>
      </c>
      <c r="AA67" s="35">
        <f>Main!N62*Mask!P$8</f>
        <v>0</v>
      </c>
      <c r="AB67" s="35">
        <f>Main!O62*Mask!Q$8</f>
        <v>0</v>
      </c>
      <c r="AC67" s="35">
        <f>Main!P62*Mask!R$8</f>
        <v>0</v>
      </c>
      <c r="AD67" s="35">
        <f>Main!Q62*Mask!S$8</f>
        <v>0</v>
      </c>
      <c r="AE67" s="35">
        <f>Main!R62*Mask!T$8</f>
        <v>0</v>
      </c>
      <c r="AF67" s="35">
        <f>Main!S62*Mask!U$8</f>
        <v>0</v>
      </c>
      <c r="AG67" s="35">
        <f>Main!T62*Mask!V$8</f>
        <v>0</v>
      </c>
      <c r="AH67" s="35">
        <f>Main!U62*Mask!W$8</f>
        <v>0</v>
      </c>
      <c r="AI67" s="35">
        <f>Main!V62*Mask!X$8</f>
        <v>0</v>
      </c>
      <c r="AJ67" s="35">
        <f>Main!W62*Mask!Y$8</f>
        <v>0</v>
      </c>
      <c r="AK67" s="35">
        <f>Main!X62*Mask!Z$8</f>
        <v>0</v>
      </c>
      <c r="AL67" s="35">
        <f>Main!Y62*Mask!AA$8</f>
        <v>0</v>
      </c>
      <c r="AM67" s="35">
        <f>Main!Z62*Mask!AB$8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28</v>
      </c>
      <c r="Q68" s="138" t="str">
        <f ca="1">IF(Main!$AY63&lt;&gt;"#",$P68-Main!$AY63,"#")</f>
        <v>#</v>
      </c>
      <c r="R68" s="35">
        <f>Main!E63*Mask!G$8</f>
        <v>0</v>
      </c>
      <c r="S68" s="35">
        <f>Main!F63*Mask!H$8</f>
        <v>0</v>
      </c>
      <c r="T68" s="35">
        <f>Main!G63*Mask!I$8</f>
        <v>0</v>
      </c>
      <c r="U68" s="35">
        <f>Main!H63*Mask!J$8</f>
        <v>0</v>
      </c>
      <c r="V68" s="35">
        <f>Main!I63*Mask!K$8</f>
        <v>0</v>
      </c>
      <c r="W68" s="35">
        <f>Main!J63*Mask!L$8</f>
        <v>0</v>
      </c>
      <c r="X68" s="35">
        <f>Main!K63*Mask!M$8</f>
        <v>0</v>
      </c>
      <c r="Y68" s="35">
        <f>Main!L63*Mask!N$8</f>
        <v>0</v>
      </c>
      <c r="Z68" s="35">
        <f>Main!M63*Mask!O$8</f>
        <v>0</v>
      </c>
      <c r="AA68" s="35">
        <f>Main!N63*Mask!P$8</f>
        <v>0</v>
      </c>
      <c r="AB68" s="35">
        <f>Main!O63*Mask!Q$8</f>
        <v>0</v>
      </c>
      <c r="AC68" s="35">
        <f>Main!P63*Mask!R$8</f>
        <v>0</v>
      </c>
      <c r="AD68" s="35">
        <f>Main!Q63*Mask!S$8</f>
        <v>0</v>
      </c>
      <c r="AE68" s="35">
        <f>Main!R63*Mask!T$8</f>
        <v>0</v>
      </c>
      <c r="AF68" s="35">
        <f>Main!S63*Mask!U$8</f>
        <v>0</v>
      </c>
      <c r="AG68" s="35">
        <f>Main!T63*Mask!V$8</f>
        <v>0</v>
      </c>
      <c r="AH68" s="35">
        <f>Main!U63*Mask!W$8</f>
        <v>0</v>
      </c>
      <c r="AI68" s="35">
        <f>Main!V63*Mask!X$8</f>
        <v>0</v>
      </c>
      <c r="AJ68" s="35">
        <f>Main!W63*Mask!Y$8</f>
        <v>0</v>
      </c>
      <c r="AK68" s="35">
        <f>Main!X63*Mask!Z$8</f>
        <v>0</v>
      </c>
      <c r="AL68" s="35">
        <f>Main!Y63*Mask!AA$8</f>
        <v>0</v>
      </c>
      <c r="AM68" s="35">
        <f>Main!Z63*Mask!AB$8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28</v>
      </c>
      <c r="Q69" s="138" t="str">
        <f ca="1">IF(Main!$AY64&lt;&gt;"#",$P69-Main!$AY64,"#")</f>
        <v>#</v>
      </c>
      <c r="R69" s="35">
        <f>Main!E64*Mask!G$8</f>
        <v>0</v>
      </c>
      <c r="S69" s="35">
        <f>Main!F64*Mask!H$8</f>
        <v>0</v>
      </c>
      <c r="T69" s="35">
        <f>Main!G64*Mask!I$8</f>
        <v>0</v>
      </c>
      <c r="U69" s="35">
        <f>Main!H64*Mask!J$8</f>
        <v>0</v>
      </c>
      <c r="V69" s="35">
        <f>Main!I64*Mask!K$8</f>
        <v>0</v>
      </c>
      <c r="W69" s="35">
        <f>Main!J64*Mask!L$8</f>
        <v>0</v>
      </c>
      <c r="X69" s="35">
        <f>Main!K64*Mask!M$8</f>
        <v>0</v>
      </c>
      <c r="Y69" s="35">
        <f>Main!L64*Mask!N$8</f>
        <v>0</v>
      </c>
      <c r="Z69" s="35">
        <f>Main!M64*Mask!O$8</f>
        <v>0</v>
      </c>
      <c r="AA69" s="35">
        <f>Main!N64*Mask!P$8</f>
        <v>0</v>
      </c>
      <c r="AB69" s="35">
        <f>Main!O64*Mask!Q$8</f>
        <v>0</v>
      </c>
      <c r="AC69" s="35">
        <f>Main!P64*Mask!R$8</f>
        <v>0</v>
      </c>
      <c r="AD69" s="35">
        <f>Main!Q64*Mask!S$8</f>
        <v>0</v>
      </c>
      <c r="AE69" s="35">
        <f>Main!R64*Mask!T$8</f>
        <v>0</v>
      </c>
      <c r="AF69" s="35">
        <f>Main!S64*Mask!U$8</f>
        <v>0</v>
      </c>
      <c r="AG69" s="35">
        <f>Main!T64*Mask!V$8</f>
        <v>0</v>
      </c>
      <c r="AH69" s="35">
        <f>Main!U64*Mask!W$8</f>
        <v>0</v>
      </c>
      <c r="AI69" s="35">
        <f>Main!V64*Mask!X$8</f>
        <v>0</v>
      </c>
      <c r="AJ69" s="35">
        <f>Main!W64*Mask!Y$8</f>
        <v>0</v>
      </c>
      <c r="AK69" s="35">
        <f>Main!X64*Mask!Z$8</f>
        <v>0</v>
      </c>
      <c r="AL69" s="35">
        <f>Main!Y64*Mask!AA$8</f>
        <v>0</v>
      </c>
      <c r="AM69" s="35">
        <f>Main!Z64*Mask!AB$8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115.68487260322507</v>
      </c>
      <c r="N70" s="6" t="str">
        <f>Main!$A65&amp;Main!$B65</f>
        <v/>
      </c>
      <c r="O70" s="133">
        <f t="shared" si="2"/>
        <v>0</v>
      </c>
      <c r="P70" s="138">
        <f t="shared" si="5"/>
        <v>28</v>
      </c>
      <c r="Q70" s="138" t="str">
        <f ca="1">IF(Main!$AY65&lt;&gt;"#",$P70-Main!$AY65,"#")</f>
        <v>#</v>
      </c>
      <c r="R70" s="35">
        <f>Main!E65*Mask!G$8</f>
        <v>0</v>
      </c>
      <c r="S70" s="35">
        <f>Main!F65*Mask!H$8</f>
        <v>0</v>
      </c>
      <c r="T70" s="35">
        <f>Main!G65*Mask!I$8</f>
        <v>0</v>
      </c>
      <c r="U70" s="35">
        <f>Main!H65*Mask!J$8</f>
        <v>0</v>
      </c>
      <c r="V70" s="35">
        <f>Main!I65*Mask!K$8</f>
        <v>0</v>
      </c>
      <c r="W70" s="35">
        <f>Main!J65*Mask!L$8</f>
        <v>0</v>
      </c>
      <c r="X70" s="35">
        <f>Main!K65*Mask!M$8</f>
        <v>0</v>
      </c>
      <c r="Y70" s="35">
        <f>Main!L65*Mask!N$8</f>
        <v>0</v>
      </c>
      <c r="Z70" s="35">
        <f>Main!M65*Mask!O$8</f>
        <v>0</v>
      </c>
      <c r="AA70" s="35">
        <f>Main!N65*Mask!P$8</f>
        <v>0</v>
      </c>
      <c r="AB70" s="35">
        <f>Main!O65*Mask!Q$8</f>
        <v>0</v>
      </c>
      <c r="AC70" s="35">
        <f>Main!P65*Mask!R$8</f>
        <v>0</v>
      </c>
      <c r="AD70" s="35">
        <f>Main!Q65*Mask!S$8</f>
        <v>0</v>
      </c>
      <c r="AE70" s="35">
        <f>Main!R65*Mask!T$8</f>
        <v>0</v>
      </c>
      <c r="AF70" s="35">
        <f>Main!S65*Mask!U$8</f>
        <v>0</v>
      </c>
      <c r="AG70" s="35">
        <f>Main!T65*Mask!V$8</f>
        <v>0</v>
      </c>
      <c r="AH70" s="35">
        <f>Main!U65*Mask!W$8</f>
        <v>0</v>
      </c>
      <c r="AI70" s="35">
        <f>Main!V65*Mask!X$8</f>
        <v>0</v>
      </c>
      <c r="AJ70" s="35">
        <f>Main!W65*Mask!Y$8</f>
        <v>0</v>
      </c>
      <c r="AK70" s="35">
        <f>Main!X65*Mask!Z$8</f>
        <v>0</v>
      </c>
      <c r="AL70" s="35">
        <f>Main!Y65*Mask!AA$8</f>
        <v>0</v>
      </c>
      <c r="AM70" s="35">
        <f>Main!Z65*Mask!AB$8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98.332141712741318</v>
      </c>
      <c r="N71" s="6" t="str">
        <f>Main!$A66&amp;Main!$B66</f>
        <v/>
      </c>
      <c r="O71" s="133">
        <f t="shared" si="2"/>
        <v>0</v>
      </c>
      <c r="P71" s="138">
        <f t="shared" si="5"/>
        <v>28</v>
      </c>
      <c r="Q71" s="138" t="str">
        <f ca="1">IF(Main!$AY66&lt;&gt;"#",$P71-Main!$AY66,"#")</f>
        <v>#</v>
      </c>
      <c r="R71" s="35">
        <f>Main!E66*Mask!G$8</f>
        <v>0</v>
      </c>
      <c r="S71" s="35">
        <f>Main!F66*Mask!H$8</f>
        <v>0</v>
      </c>
      <c r="T71" s="35">
        <f>Main!G66*Mask!I$8</f>
        <v>0</v>
      </c>
      <c r="U71" s="35">
        <f>Main!H66*Mask!J$8</f>
        <v>0</v>
      </c>
      <c r="V71" s="35">
        <f>Main!I66*Mask!K$8</f>
        <v>0</v>
      </c>
      <c r="W71" s="35">
        <f>Main!J66*Mask!L$8</f>
        <v>0</v>
      </c>
      <c r="X71" s="35">
        <f>Main!K66*Mask!M$8</f>
        <v>0</v>
      </c>
      <c r="Y71" s="35">
        <f>Main!L66*Mask!N$8</f>
        <v>0</v>
      </c>
      <c r="Z71" s="35">
        <f>Main!M66*Mask!O$8</f>
        <v>0</v>
      </c>
      <c r="AA71" s="35">
        <f>Main!N66*Mask!P$8</f>
        <v>0</v>
      </c>
      <c r="AB71" s="35">
        <f>Main!O66*Mask!Q$8</f>
        <v>0</v>
      </c>
      <c r="AC71" s="35">
        <f>Main!P66*Mask!R$8</f>
        <v>0</v>
      </c>
      <c r="AD71" s="35">
        <f>Main!Q66*Mask!S$8</f>
        <v>0</v>
      </c>
      <c r="AE71" s="35">
        <f>Main!R66*Mask!T$8</f>
        <v>0</v>
      </c>
      <c r="AF71" s="35">
        <f>Main!S66*Mask!U$8</f>
        <v>0</v>
      </c>
      <c r="AG71" s="35">
        <f>Main!T66*Mask!V$8</f>
        <v>0</v>
      </c>
      <c r="AH71" s="35">
        <f>Main!U66*Mask!W$8</f>
        <v>0</v>
      </c>
      <c r="AI71" s="35">
        <f>Main!V66*Mask!X$8</f>
        <v>0</v>
      </c>
      <c r="AJ71" s="35">
        <f>Main!W66*Mask!Y$8</f>
        <v>0</v>
      </c>
      <c r="AK71" s="35">
        <f>Main!X66*Mask!Z$8</f>
        <v>0</v>
      </c>
      <c r="AL71" s="35">
        <f>Main!Y66*Mask!AA$8</f>
        <v>0</v>
      </c>
      <c r="AM71" s="35">
        <f>Main!Z66*Mask!AB$8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85.60680572638654</v>
      </c>
      <c r="N72" s="6" t="str">
        <f>Main!$A67&amp;Main!$B67</f>
        <v/>
      </c>
      <c r="O72" s="133">
        <f t="shared" si="2"/>
        <v>0</v>
      </c>
      <c r="P72" s="138">
        <f t="shared" si="5"/>
        <v>28</v>
      </c>
      <c r="Q72" s="138" t="str">
        <f ca="1">IF(Main!$AY67&lt;&gt;"#",$P72-Main!$AY67,"#")</f>
        <v>#</v>
      </c>
      <c r="R72" s="35">
        <f>Main!E67*Mask!G$8</f>
        <v>0</v>
      </c>
      <c r="S72" s="35">
        <f>Main!F67*Mask!H$8</f>
        <v>0</v>
      </c>
      <c r="T72" s="35">
        <f>Main!G67*Mask!I$8</f>
        <v>0</v>
      </c>
      <c r="U72" s="35">
        <f>Main!H67*Mask!J$8</f>
        <v>0</v>
      </c>
      <c r="V72" s="35">
        <f>Main!I67*Mask!K$8</f>
        <v>0</v>
      </c>
      <c r="W72" s="35">
        <f>Main!J67*Mask!L$8</f>
        <v>0</v>
      </c>
      <c r="X72" s="35">
        <f>Main!K67*Mask!M$8</f>
        <v>0</v>
      </c>
      <c r="Y72" s="35">
        <f>Main!L67*Mask!N$8</f>
        <v>0</v>
      </c>
      <c r="Z72" s="35">
        <f>Main!M67*Mask!O$8</f>
        <v>0</v>
      </c>
      <c r="AA72" s="35">
        <f>Main!N67*Mask!P$8</f>
        <v>0</v>
      </c>
      <c r="AB72" s="35">
        <f>Main!O67*Mask!Q$8</f>
        <v>0</v>
      </c>
      <c r="AC72" s="35">
        <f>Main!P67*Mask!R$8</f>
        <v>0</v>
      </c>
      <c r="AD72" s="35">
        <f>Main!Q67*Mask!S$8</f>
        <v>0</v>
      </c>
      <c r="AE72" s="35">
        <f>Main!R67*Mask!T$8</f>
        <v>0</v>
      </c>
      <c r="AF72" s="35">
        <f>Main!S67*Mask!U$8</f>
        <v>0</v>
      </c>
      <c r="AG72" s="35">
        <f>Main!T67*Mask!V$8</f>
        <v>0</v>
      </c>
      <c r="AH72" s="35">
        <f>Main!U67*Mask!W$8</f>
        <v>0</v>
      </c>
      <c r="AI72" s="35">
        <f>Main!V67*Mask!X$8</f>
        <v>0</v>
      </c>
      <c r="AJ72" s="35">
        <f>Main!W67*Mask!Y$8</f>
        <v>0</v>
      </c>
      <c r="AK72" s="35">
        <f>Main!X67*Mask!Z$8</f>
        <v>0</v>
      </c>
      <c r="AL72" s="35">
        <f>Main!Y67*Mask!AA$8</f>
        <v>0</v>
      </c>
      <c r="AM72" s="35">
        <f>Main!Z67*Mask!AB$8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6"/>
        <v>74.038318466064055</v>
      </c>
      <c r="N73" s="6" t="str">
        <f>Main!$A68&amp;Main!$B68</f>
        <v/>
      </c>
      <c r="O73" s="133">
        <f t="shared" si="2"/>
        <v>0</v>
      </c>
      <c r="P73" s="138">
        <f t="shared" si="5"/>
        <v>28</v>
      </c>
      <c r="Q73" s="138" t="str">
        <f ca="1">IF(Main!$AY68&lt;&gt;"#",$P73-Main!$AY68,"#")</f>
        <v>#</v>
      </c>
      <c r="R73" s="35">
        <f>Main!E68*Mask!G$8</f>
        <v>0</v>
      </c>
      <c r="S73" s="35">
        <f>Main!F68*Mask!H$8</f>
        <v>0</v>
      </c>
      <c r="T73" s="35">
        <f>Main!G68*Mask!I$8</f>
        <v>0</v>
      </c>
      <c r="U73" s="35">
        <f>Main!H68*Mask!J$8</f>
        <v>0</v>
      </c>
      <c r="V73" s="35">
        <f>Main!I68*Mask!K$8</f>
        <v>0</v>
      </c>
      <c r="W73" s="35">
        <f>Main!J68*Mask!L$8</f>
        <v>0</v>
      </c>
      <c r="X73" s="35">
        <f>Main!K68*Mask!M$8</f>
        <v>0</v>
      </c>
      <c r="Y73" s="35">
        <f>Main!L68*Mask!N$8</f>
        <v>0</v>
      </c>
      <c r="Z73" s="35">
        <f>Main!M68*Mask!O$8</f>
        <v>0</v>
      </c>
      <c r="AA73" s="35">
        <f>Main!N68*Mask!P$8</f>
        <v>0</v>
      </c>
      <c r="AB73" s="35">
        <f>Main!O68*Mask!Q$8</f>
        <v>0</v>
      </c>
      <c r="AC73" s="35">
        <f>Main!P68*Mask!R$8</f>
        <v>0</v>
      </c>
      <c r="AD73" s="35">
        <f>Main!Q68*Mask!S$8</f>
        <v>0</v>
      </c>
      <c r="AE73" s="35">
        <f>Main!R68*Mask!T$8</f>
        <v>0</v>
      </c>
      <c r="AF73" s="35">
        <f>Main!S68*Mask!U$8</f>
        <v>0</v>
      </c>
      <c r="AG73" s="35">
        <f>Main!T68*Mask!V$8</f>
        <v>0</v>
      </c>
      <c r="AH73" s="35">
        <f>Main!U68*Mask!W$8</f>
        <v>0</v>
      </c>
      <c r="AI73" s="35">
        <f>Main!V68*Mask!X$8</f>
        <v>0</v>
      </c>
      <c r="AJ73" s="35">
        <f>Main!W68*Mask!Y$8</f>
        <v>0</v>
      </c>
      <c r="AK73" s="35">
        <f>Main!X68*Mask!Z$8</f>
        <v>0</v>
      </c>
      <c r="AL73" s="35">
        <f>Main!Y68*Mask!AA$8</f>
        <v>0</v>
      </c>
      <c r="AM73" s="35">
        <f>Main!Z68*Mask!AB$8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6"/>
        <v>63.626679931773786</v>
      </c>
      <c r="N74" s="6" t="str">
        <f>Main!$A69&amp;Main!$B69</f>
        <v/>
      </c>
      <c r="O74" s="133">
        <f t="shared" si="2"/>
        <v>0</v>
      </c>
      <c r="P74" s="138">
        <f t="shared" si="5"/>
        <v>28</v>
      </c>
      <c r="Q74" s="138" t="str">
        <f ca="1">IF(Main!$AY69&lt;&gt;"#",$P74-Main!$AY69,"#")</f>
        <v>#</v>
      </c>
      <c r="R74" s="35">
        <f>Main!E69*Mask!G$8</f>
        <v>0</v>
      </c>
      <c r="S74" s="35">
        <f>Main!F69*Mask!H$8</f>
        <v>0</v>
      </c>
      <c r="T74" s="35">
        <f>Main!G69*Mask!I$8</f>
        <v>0</v>
      </c>
      <c r="U74" s="35">
        <f>Main!H69*Mask!J$8</f>
        <v>0</v>
      </c>
      <c r="V74" s="35">
        <f>Main!I69*Mask!K$8</f>
        <v>0</v>
      </c>
      <c r="W74" s="35">
        <f>Main!J69*Mask!L$8</f>
        <v>0</v>
      </c>
      <c r="X74" s="35">
        <f>Main!K69*Mask!M$8</f>
        <v>0</v>
      </c>
      <c r="Y74" s="35">
        <f>Main!L69*Mask!N$8</f>
        <v>0</v>
      </c>
      <c r="Z74" s="35">
        <f>Main!M69*Mask!O$8</f>
        <v>0</v>
      </c>
      <c r="AA74" s="35">
        <f>Main!N69*Mask!P$8</f>
        <v>0</v>
      </c>
      <c r="AB74" s="35">
        <f>Main!O69*Mask!Q$8</f>
        <v>0</v>
      </c>
      <c r="AC74" s="35">
        <f>Main!P69*Mask!R$8</f>
        <v>0</v>
      </c>
      <c r="AD74" s="35">
        <f>Main!Q69*Mask!S$8</f>
        <v>0</v>
      </c>
      <c r="AE74" s="35">
        <f>Main!R69*Mask!T$8</f>
        <v>0</v>
      </c>
      <c r="AF74" s="35">
        <f>Main!S69*Mask!U$8</f>
        <v>0</v>
      </c>
      <c r="AG74" s="35">
        <f>Main!T69*Mask!V$8</f>
        <v>0</v>
      </c>
      <c r="AH74" s="35">
        <f>Main!U69*Mask!W$8</f>
        <v>0</v>
      </c>
      <c r="AI74" s="35">
        <f>Main!V69*Mask!X$8</f>
        <v>0</v>
      </c>
      <c r="AJ74" s="35">
        <f>Main!W69*Mask!Y$8</f>
        <v>0</v>
      </c>
      <c r="AK74" s="35">
        <f>Main!X69*Mask!Z$8</f>
        <v>0</v>
      </c>
      <c r="AL74" s="35">
        <f>Main!Y69*Mask!AA$8</f>
        <v>0</v>
      </c>
      <c r="AM74" s="35">
        <f>Main!Z69*Mask!AB$8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6"/>
        <v>54.371890123515783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28</v>
      </c>
      <c r="Q75" s="138" t="str">
        <f ca="1">IF(Main!$AY70&lt;&gt;"#",$P75-Main!$AY70,"#")</f>
        <v>#</v>
      </c>
      <c r="R75" s="35">
        <f>Main!E70*Mask!G$8</f>
        <v>0</v>
      </c>
      <c r="S75" s="35">
        <f>Main!F70*Mask!H$8</f>
        <v>0</v>
      </c>
      <c r="T75" s="35">
        <f>Main!G70*Mask!I$8</f>
        <v>0</v>
      </c>
      <c r="U75" s="35">
        <f>Main!H70*Mask!J$8</f>
        <v>0</v>
      </c>
      <c r="V75" s="35">
        <f>Main!I70*Mask!K$8</f>
        <v>0</v>
      </c>
      <c r="W75" s="35">
        <f>Main!J70*Mask!L$8</f>
        <v>0</v>
      </c>
      <c r="X75" s="35">
        <f>Main!K70*Mask!M$8</f>
        <v>0</v>
      </c>
      <c r="Y75" s="35">
        <f>Main!L70*Mask!N$8</f>
        <v>0</v>
      </c>
      <c r="Z75" s="35">
        <f>Main!M70*Mask!O$8</f>
        <v>0</v>
      </c>
      <c r="AA75" s="35">
        <f>Main!N70*Mask!P$8</f>
        <v>0</v>
      </c>
      <c r="AB75" s="35">
        <f>Main!O70*Mask!Q$8</f>
        <v>0</v>
      </c>
      <c r="AC75" s="35">
        <f>Main!P70*Mask!R$8</f>
        <v>0</v>
      </c>
      <c r="AD75" s="35">
        <f>Main!Q70*Mask!S$8</f>
        <v>0</v>
      </c>
      <c r="AE75" s="35">
        <f>Main!R70*Mask!T$8</f>
        <v>0</v>
      </c>
      <c r="AF75" s="35">
        <f>Main!S70*Mask!U$8</f>
        <v>0</v>
      </c>
      <c r="AG75" s="35">
        <f>Main!T70*Mask!V$8</f>
        <v>0</v>
      </c>
      <c r="AH75" s="35">
        <f>Main!U70*Mask!W$8</f>
        <v>0</v>
      </c>
      <c r="AI75" s="35">
        <f>Main!V70*Mask!X$8</f>
        <v>0</v>
      </c>
      <c r="AJ75" s="35">
        <f>Main!W70*Mask!Y$8</f>
        <v>0</v>
      </c>
      <c r="AK75" s="35">
        <f>Main!X70*Mask!Z$8</f>
        <v>0</v>
      </c>
      <c r="AL75" s="35">
        <f>Main!Y70*Mask!AA$8</f>
        <v>0</v>
      </c>
      <c r="AM75" s="35">
        <f>Main!Z70*Mask!AB$8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6"/>
        <v>46.273949041290031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28</v>
      </c>
      <c r="Q76" s="138" t="str">
        <f ca="1">IF(Main!$AY71&lt;&gt;"#",$P76-Main!$AY71,"#")</f>
        <v>#</v>
      </c>
      <c r="R76" s="35">
        <f>Main!E71*Mask!G$8</f>
        <v>0</v>
      </c>
      <c r="S76" s="35">
        <f>Main!F71*Mask!H$8</f>
        <v>0</v>
      </c>
      <c r="T76" s="35">
        <f>Main!G71*Mask!I$8</f>
        <v>0</v>
      </c>
      <c r="U76" s="35">
        <f>Main!H71*Mask!J$8</f>
        <v>0</v>
      </c>
      <c r="V76" s="35">
        <f>Main!I71*Mask!K$8</f>
        <v>0</v>
      </c>
      <c r="W76" s="35">
        <f>Main!J71*Mask!L$8</f>
        <v>0</v>
      </c>
      <c r="X76" s="35">
        <f>Main!K71*Mask!M$8</f>
        <v>0</v>
      </c>
      <c r="Y76" s="35">
        <f>Main!L71*Mask!N$8</f>
        <v>0</v>
      </c>
      <c r="Z76" s="35">
        <f>Main!M71*Mask!O$8</f>
        <v>0</v>
      </c>
      <c r="AA76" s="35">
        <f>Main!N71*Mask!P$8</f>
        <v>0</v>
      </c>
      <c r="AB76" s="35">
        <f>Main!O71*Mask!Q$8</f>
        <v>0</v>
      </c>
      <c r="AC76" s="35">
        <f>Main!P71*Mask!R$8</f>
        <v>0</v>
      </c>
      <c r="AD76" s="35">
        <f>Main!Q71*Mask!S$8</f>
        <v>0</v>
      </c>
      <c r="AE76" s="35">
        <f>Main!R71*Mask!T$8</f>
        <v>0</v>
      </c>
      <c r="AF76" s="35">
        <f>Main!S71*Mask!U$8</f>
        <v>0</v>
      </c>
      <c r="AG76" s="35">
        <f>Main!T71*Mask!V$8</f>
        <v>0</v>
      </c>
      <c r="AH76" s="35">
        <f>Main!U71*Mask!W$8</f>
        <v>0</v>
      </c>
      <c r="AI76" s="35">
        <f>Main!V71*Mask!X$8</f>
        <v>0</v>
      </c>
      <c r="AJ76" s="35">
        <f>Main!W71*Mask!Y$8</f>
        <v>0</v>
      </c>
      <c r="AK76" s="35">
        <f>Main!X71*Mask!Z$8</f>
        <v>0</v>
      </c>
      <c r="AL76" s="35">
        <f>Main!Y71*Mask!AA$8</f>
        <v>0</v>
      </c>
      <c r="AM76" s="35">
        <f>Main!Z71*Mask!AB$8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34</v>
      </c>
      <c r="M77" s="6">
        <f t="shared" si="6"/>
        <v>39.33285668509653</v>
      </c>
      <c r="N77" s="6" t="str">
        <f>Main!$A72&amp;Main!$B72</f>
        <v/>
      </c>
      <c r="O77" s="133">
        <f t="shared" si="7"/>
        <v>0</v>
      </c>
      <c r="P77" s="138">
        <f t="shared" si="8"/>
        <v>28</v>
      </c>
      <c r="Q77" s="138" t="str">
        <f ca="1">IF(Main!$AY72&lt;&gt;"#",$P77-Main!$AY72,"#")</f>
        <v>#</v>
      </c>
      <c r="R77" s="35">
        <f>Main!E72*Mask!G$8</f>
        <v>0</v>
      </c>
      <c r="S77" s="35">
        <f>Main!F72*Mask!H$8</f>
        <v>0</v>
      </c>
      <c r="T77" s="35">
        <f>Main!G72*Mask!I$8</f>
        <v>0</v>
      </c>
      <c r="U77" s="35">
        <f>Main!H72*Mask!J$8</f>
        <v>0</v>
      </c>
      <c r="V77" s="35">
        <f>Main!I72*Mask!K$8</f>
        <v>0</v>
      </c>
      <c r="W77" s="35">
        <f>Main!J72*Mask!L$8</f>
        <v>0</v>
      </c>
      <c r="X77" s="35">
        <f>Main!K72*Mask!M$8</f>
        <v>0</v>
      </c>
      <c r="Y77" s="35">
        <f>Main!L72*Mask!N$8</f>
        <v>0</v>
      </c>
      <c r="Z77" s="35">
        <f>Main!M72*Mask!O$8</f>
        <v>0</v>
      </c>
      <c r="AA77" s="35">
        <f>Main!N72*Mask!P$8</f>
        <v>0</v>
      </c>
      <c r="AB77" s="35">
        <f>Main!O72*Mask!Q$8</f>
        <v>0</v>
      </c>
      <c r="AC77" s="35">
        <f>Main!P72*Mask!R$8</f>
        <v>0</v>
      </c>
      <c r="AD77" s="35">
        <f>Main!Q72*Mask!S$8</f>
        <v>0</v>
      </c>
      <c r="AE77" s="35">
        <f>Main!R72*Mask!T$8</f>
        <v>0</v>
      </c>
      <c r="AF77" s="35">
        <f>Main!S72*Mask!U$8</f>
        <v>0</v>
      </c>
      <c r="AG77" s="35">
        <f>Main!T72*Mask!V$8</f>
        <v>0</v>
      </c>
      <c r="AH77" s="35">
        <f>Main!U72*Mask!W$8</f>
        <v>0</v>
      </c>
      <c r="AI77" s="35">
        <f>Main!V72*Mask!X$8</f>
        <v>0</v>
      </c>
      <c r="AJ77" s="35">
        <f>Main!W72*Mask!Y$8</f>
        <v>0</v>
      </c>
      <c r="AK77" s="35">
        <f>Main!X72*Mask!Z$8</f>
        <v>0</v>
      </c>
      <c r="AL77" s="35">
        <f>Main!Y72*Mask!AA$8</f>
        <v>0</v>
      </c>
      <c r="AM77" s="35">
        <f>Main!Z72*Mask!AB$8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28</v>
      </c>
      <c r="Q78" s="138" t="str">
        <f ca="1">IF(Main!$AY73&lt;&gt;"#",$P78-Main!$AY73,"#")</f>
        <v>#</v>
      </c>
      <c r="R78" s="35">
        <f>Main!E73*Mask!G$8</f>
        <v>0</v>
      </c>
      <c r="S78" s="35">
        <f>Main!F73*Mask!H$8</f>
        <v>0</v>
      </c>
      <c r="T78" s="35">
        <f>Main!G73*Mask!I$8</f>
        <v>0</v>
      </c>
      <c r="U78" s="35">
        <f>Main!H73*Mask!J$8</f>
        <v>0</v>
      </c>
      <c r="V78" s="35">
        <f>Main!I73*Mask!K$8</f>
        <v>0</v>
      </c>
      <c r="W78" s="35">
        <f>Main!J73*Mask!L$8</f>
        <v>0</v>
      </c>
      <c r="X78" s="35">
        <f>Main!K73*Mask!M$8</f>
        <v>0</v>
      </c>
      <c r="Y78" s="35">
        <f>Main!L73*Mask!N$8</f>
        <v>0</v>
      </c>
      <c r="Z78" s="35">
        <f>Main!M73*Mask!O$8</f>
        <v>0</v>
      </c>
      <c r="AA78" s="35">
        <f>Main!N73*Mask!P$8</f>
        <v>0</v>
      </c>
      <c r="AB78" s="35">
        <f>Main!O73*Mask!Q$8</f>
        <v>0</v>
      </c>
      <c r="AC78" s="35">
        <f>Main!P73*Mask!R$8</f>
        <v>0</v>
      </c>
      <c r="AD78" s="35">
        <f>Main!Q73*Mask!S$8</f>
        <v>0</v>
      </c>
      <c r="AE78" s="35">
        <f>Main!R73*Mask!T$8</f>
        <v>0</v>
      </c>
      <c r="AF78" s="35">
        <f>Main!S73*Mask!U$8</f>
        <v>0</v>
      </c>
      <c r="AG78" s="35">
        <f>Main!T73*Mask!V$8</f>
        <v>0</v>
      </c>
      <c r="AH78" s="35">
        <f>Main!U73*Mask!W$8</f>
        <v>0</v>
      </c>
      <c r="AI78" s="35">
        <f>Main!V73*Mask!X$8</f>
        <v>0</v>
      </c>
      <c r="AJ78" s="35">
        <f>Main!W73*Mask!Y$8</f>
        <v>0</v>
      </c>
      <c r="AK78" s="35">
        <f>Main!X73*Mask!Z$8</f>
        <v>0</v>
      </c>
      <c r="AL78" s="35">
        <f>Main!Y73*Mask!AA$8</f>
        <v>0</v>
      </c>
      <c r="AM78" s="35">
        <f>Main!Z73*Mask!AB$8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28</v>
      </c>
      <c r="Q79" s="138" t="str">
        <f ca="1">IF(Main!$AY74&lt;&gt;"#",$P79-Main!$AY74,"#")</f>
        <v>#</v>
      </c>
      <c r="R79" s="35">
        <f>Main!E74*Mask!G$8</f>
        <v>0</v>
      </c>
      <c r="S79" s="35">
        <f>Main!F74*Mask!H$8</f>
        <v>0</v>
      </c>
      <c r="T79" s="35">
        <f>Main!G74*Mask!I$8</f>
        <v>0</v>
      </c>
      <c r="U79" s="35">
        <f>Main!H74*Mask!J$8</f>
        <v>0</v>
      </c>
      <c r="V79" s="35">
        <f>Main!I74*Mask!K$8</f>
        <v>0</v>
      </c>
      <c r="W79" s="35">
        <f>Main!J74*Mask!L$8</f>
        <v>0</v>
      </c>
      <c r="X79" s="35">
        <f>Main!K74*Mask!M$8</f>
        <v>0</v>
      </c>
      <c r="Y79" s="35">
        <f>Main!L74*Mask!N$8</f>
        <v>0</v>
      </c>
      <c r="Z79" s="35">
        <f>Main!M74*Mask!O$8</f>
        <v>0</v>
      </c>
      <c r="AA79" s="35">
        <f>Main!N74*Mask!P$8</f>
        <v>0</v>
      </c>
      <c r="AB79" s="35">
        <f>Main!O74*Mask!Q$8</f>
        <v>0</v>
      </c>
      <c r="AC79" s="35">
        <f>Main!P74*Mask!R$8</f>
        <v>0</v>
      </c>
      <c r="AD79" s="35">
        <f>Main!Q74*Mask!S$8</f>
        <v>0</v>
      </c>
      <c r="AE79" s="35">
        <f>Main!R74*Mask!T$8</f>
        <v>0</v>
      </c>
      <c r="AF79" s="35">
        <f>Main!S74*Mask!U$8</f>
        <v>0</v>
      </c>
      <c r="AG79" s="35">
        <f>Main!T74*Mask!V$8</f>
        <v>0</v>
      </c>
      <c r="AH79" s="35">
        <f>Main!U74*Mask!W$8</f>
        <v>0</v>
      </c>
      <c r="AI79" s="35">
        <f>Main!V74*Mask!X$8</f>
        <v>0</v>
      </c>
      <c r="AJ79" s="35">
        <f>Main!W74*Mask!Y$8</f>
        <v>0</v>
      </c>
      <c r="AK79" s="35">
        <f>Main!X74*Mask!Z$8</f>
        <v>0</v>
      </c>
      <c r="AL79" s="35">
        <f>Main!Y74*Mask!AA$8</f>
        <v>0</v>
      </c>
      <c r="AM79" s="35">
        <f>Main!Z74*Mask!AB$8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28</v>
      </c>
      <c r="Q80" s="138" t="str">
        <f ca="1">IF(Main!$AY75&lt;&gt;"#",$P80-Main!$AY75,"#")</f>
        <v>#</v>
      </c>
      <c r="R80" s="35">
        <f>Main!E75*Mask!G$8</f>
        <v>0</v>
      </c>
      <c r="S80" s="35">
        <f>Main!F75*Mask!H$8</f>
        <v>0</v>
      </c>
      <c r="T80" s="35">
        <f>Main!G75*Mask!I$8</f>
        <v>0</v>
      </c>
      <c r="U80" s="35">
        <f>Main!H75*Mask!J$8</f>
        <v>0</v>
      </c>
      <c r="V80" s="35">
        <f>Main!I75*Mask!K$8</f>
        <v>0</v>
      </c>
      <c r="W80" s="35">
        <f>Main!J75*Mask!L$8</f>
        <v>0</v>
      </c>
      <c r="X80" s="35">
        <f>Main!K75*Mask!M$8</f>
        <v>0</v>
      </c>
      <c r="Y80" s="35">
        <f>Main!L75*Mask!N$8</f>
        <v>0</v>
      </c>
      <c r="Z80" s="35">
        <f>Main!M75*Mask!O$8</f>
        <v>0</v>
      </c>
      <c r="AA80" s="35">
        <f>Main!N75*Mask!P$8</f>
        <v>0</v>
      </c>
      <c r="AB80" s="35">
        <f>Main!O75*Mask!Q$8</f>
        <v>0</v>
      </c>
      <c r="AC80" s="35">
        <f>Main!P75*Mask!R$8</f>
        <v>0</v>
      </c>
      <c r="AD80" s="35">
        <f>Main!Q75*Mask!S$8</f>
        <v>0</v>
      </c>
      <c r="AE80" s="35">
        <f>Main!R75*Mask!T$8</f>
        <v>0</v>
      </c>
      <c r="AF80" s="35">
        <f>Main!S75*Mask!U$8</f>
        <v>0</v>
      </c>
      <c r="AG80" s="35">
        <f>Main!T75*Mask!V$8</f>
        <v>0</v>
      </c>
      <c r="AH80" s="35">
        <f>Main!U75*Mask!W$8</f>
        <v>0</v>
      </c>
      <c r="AI80" s="35">
        <f>Main!V75*Mask!X$8</f>
        <v>0</v>
      </c>
      <c r="AJ80" s="35">
        <f>Main!W75*Mask!Y$8</f>
        <v>0</v>
      </c>
      <c r="AK80" s="35">
        <f>Main!X75*Mask!Z$8</f>
        <v>0</v>
      </c>
      <c r="AL80" s="35">
        <f>Main!Y75*Mask!AA$8</f>
        <v>0</v>
      </c>
      <c r="AM80" s="35">
        <f>Main!Z75*Mask!AB$8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28</v>
      </c>
      <c r="Q81" s="138" t="str">
        <f ca="1">IF(Main!$AY76&lt;&gt;"#",$P81-Main!$AY76,"#")</f>
        <v>#</v>
      </c>
      <c r="R81" s="35">
        <f>Main!E76*Mask!G$8</f>
        <v>0</v>
      </c>
      <c r="S81" s="35">
        <f>Main!F76*Mask!H$8</f>
        <v>0</v>
      </c>
      <c r="T81" s="35">
        <f>Main!G76*Mask!I$8</f>
        <v>0</v>
      </c>
      <c r="U81" s="35">
        <f>Main!H76*Mask!J$8</f>
        <v>0</v>
      </c>
      <c r="V81" s="35">
        <f>Main!I76*Mask!K$8</f>
        <v>0</v>
      </c>
      <c r="W81" s="35">
        <f>Main!J76*Mask!L$8</f>
        <v>0</v>
      </c>
      <c r="X81" s="35">
        <f>Main!K76*Mask!M$8</f>
        <v>0</v>
      </c>
      <c r="Y81" s="35">
        <f>Main!L76*Mask!N$8</f>
        <v>0</v>
      </c>
      <c r="Z81" s="35">
        <f>Main!M76*Mask!O$8</f>
        <v>0</v>
      </c>
      <c r="AA81" s="35">
        <f>Main!N76*Mask!P$8</f>
        <v>0</v>
      </c>
      <c r="AB81" s="35">
        <f>Main!O76*Mask!Q$8</f>
        <v>0</v>
      </c>
      <c r="AC81" s="35">
        <f>Main!P76*Mask!R$8</f>
        <v>0</v>
      </c>
      <c r="AD81" s="35">
        <f>Main!Q76*Mask!S$8</f>
        <v>0</v>
      </c>
      <c r="AE81" s="35">
        <f>Main!R76*Mask!T$8</f>
        <v>0</v>
      </c>
      <c r="AF81" s="35">
        <f>Main!S76*Mask!U$8</f>
        <v>0</v>
      </c>
      <c r="AG81" s="35">
        <f>Main!T76*Mask!V$8</f>
        <v>0</v>
      </c>
      <c r="AH81" s="35">
        <f>Main!U76*Mask!W$8</f>
        <v>0</v>
      </c>
      <c r="AI81" s="35">
        <f>Main!V76*Mask!X$8</f>
        <v>0</v>
      </c>
      <c r="AJ81" s="35">
        <f>Main!W76*Mask!Y$8</f>
        <v>0</v>
      </c>
      <c r="AK81" s="35">
        <f>Main!X76*Mask!Z$8</f>
        <v>0</v>
      </c>
      <c r="AL81" s="35">
        <f>Main!Y76*Mask!AA$8</f>
        <v>0</v>
      </c>
      <c r="AM81" s="35">
        <f>Main!Z76*Mask!AB$8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28</v>
      </c>
      <c r="Q82" s="138" t="str">
        <f ca="1">IF(Main!$AY77&lt;&gt;"#",$P82-Main!$AY77,"#")</f>
        <v>#</v>
      </c>
      <c r="R82" s="35">
        <f>Main!E77*Mask!G$8</f>
        <v>0</v>
      </c>
      <c r="S82" s="35">
        <f>Main!F77*Mask!H$8</f>
        <v>0</v>
      </c>
      <c r="T82" s="35">
        <f>Main!G77*Mask!I$8</f>
        <v>0</v>
      </c>
      <c r="U82" s="35">
        <f>Main!H77*Mask!J$8</f>
        <v>0</v>
      </c>
      <c r="V82" s="35">
        <f>Main!I77*Mask!K$8</f>
        <v>0</v>
      </c>
      <c r="W82" s="35">
        <f>Main!J77*Mask!L$8</f>
        <v>0</v>
      </c>
      <c r="X82" s="35">
        <f>Main!K77*Mask!M$8</f>
        <v>0</v>
      </c>
      <c r="Y82" s="35">
        <f>Main!L77*Mask!N$8</f>
        <v>0</v>
      </c>
      <c r="Z82" s="35">
        <f>Main!M77*Mask!O$8</f>
        <v>0</v>
      </c>
      <c r="AA82" s="35">
        <f>Main!N77*Mask!P$8</f>
        <v>0</v>
      </c>
      <c r="AB82" s="35">
        <f>Main!O77*Mask!Q$8</f>
        <v>0</v>
      </c>
      <c r="AC82" s="35">
        <f>Main!P77*Mask!R$8</f>
        <v>0</v>
      </c>
      <c r="AD82" s="35">
        <f>Main!Q77*Mask!S$8</f>
        <v>0</v>
      </c>
      <c r="AE82" s="35">
        <f>Main!R77*Mask!T$8</f>
        <v>0</v>
      </c>
      <c r="AF82" s="35">
        <f>Main!S77*Mask!U$8</f>
        <v>0</v>
      </c>
      <c r="AG82" s="35">
        <f>Main!T77*Mask!V$8</f>
        <v>0</v>
      </c>
      <c r="AH82" s="35">
        <f>Main!U77*Mask!W$8</f>
        <v>0</v>
      </c>
      <c r="AI82" s="35">
        <f>Main!V77*Mask!X$8</f>
        <v>0</v>
      </c>
      <c r="AJ82" s="35">
        <f>Main!W77*Mask!Y$8</f>
        <v>0</v>
      </c>
      <c r="AK82" s="35">
        <f>Main!X77*Mask!Z$8</f>
        <v>0</v>
      </c>
      <c r="AL82" s="35">
        <f>Main!Y77*Mask!AA$8</f>
        <v>0</v>
      </c>
      <c r="AM82" s="35">
        <f>Main!Z77*Mask!AB$8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28</v>
      </c>
      <c r="Q83" s="138" t="str">
        <f ca="1">IF(Main!$AY78&lt;&gt;"#",$P83-Main!$AY78,"#")</f>
        <v>#</v>
      </c>
      <c r="R83" s="35">
        <f>Main!E78*Mask!G$8</f>
        <v>0</v>
      </c>
      <c r="S83" s="35">
        <f>Main!F78*Mask!H$8</f>
        <v>0</v>
      </c>
      <c r="T83" s="35">
        <f>Main!G78*Mask!I$8</f>
        <v>0</v>
      </c>
      <c r="U83" s="35">
        <f>Main!H78*Mask!J$8</f>
        <v>0</v>
      </c>
      <c r="V83" s="35">
        <f>Main!I78*Mask!K$8</f>
        <v>0</v>
      </c>
      <c r="W83" s="35">
        <f>Main!J78*Mask!L$8</f>
        <v>0</v>
      </c>
      <c r="X83" s="35">
        <f>Main!K78*Mask!M$8</f>
        <v>0</v>
      </c>
      <c r="Y83" s="35">
        <f>Main!L78*Mask!N$8</f>
        <v>0</v>
      </c>
      <c r="Z83" s="35">
        <f>Main!M78*Mask!O$8</f>
        <v>0</v>
      </c>
      <c r="AA83" s="35">
        <f>Main!N78*Mask!P$8</f>
        <v>0</v>
      </c>
      <c r="AB83" s="35">
        <f>Main!O78*Mask!Q$8</f>
        <v>0</v>
      </c>
      <c r="AC83" s="35">
        <f>Main!P78*Mask!R$8</f>
        <v>0</v>
      </c>
      <c r="AD83" s="35">
        <f>Main!Q78*Mask!S$8</f>
        <v>0</v>
      </c>
      <c r="AE83" s="35">
        <f>Main!R78*Mask!T$8</f>
        <v>0</v>
      </c>
      <c r="AF83" s="35">
        <f>Main!S78*Mask!U$8</f>
        <v>0</v>
      </c>
      <c r="AG83" s="35">
        <f>Main!T78*Mask!V$8</f>
        <v>0</v>
      </c>
      <c r="AH83" s="35">
        <f>Main!U78*Mask!W$8</f>
        <v>0</v>
      </c>
      <c r="AI83" s="35">
        <f>Main!V78*Mask!X$8</f>
        <v>0</v>
      </c>
      <c r="AJ83" s="35">
        <f>Main!W78*Mask!Y$8</f>
        <v>0</v>
      </c>
      <c r="AK83" s="35">
        <f>Main!X78*Mask!Z$8</f>
        <v>0</v>
      </c>
      <c r="AL83" s="35">
        <f>Main!Y78*Mask!AA$8</f>
        <v>0</v>
      </c>
      <c r="AM83" s="35">
        <f>Main!Z78*Mask!AB$8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28</v>
      </c>
      <c r="Q84" s="138" t="str">
        <f ca="1">IF(Main!$AY79&lt;&gt;"#",$P84-Main!$AY79,"#")</f>
        <v>#</v>
      </c>
      <c r="R84" s="35">
        <f>Main!E79*Mask!G$8</f>
        <v>0</v>
      </c>
      <c r="S84" s="35">
        <f>Main!F79*Mask!H$8</f>
        <v>0</v>
      </c>
      <c r="T84" s="35">
        <f>Main!G79*Mask!I$8</f>
        <v>0</v>
      </c>
      <c r="U84" s="35">
        <f>Main!H79*Mask!J$8</f>
        <v>0</v>
      </c>
      <c r="V84" s="35">
        <f>Main!I79*Mask!K$8</f>
        <v>0</v>
      </c>
      <c r="W84" s="35">
        <f>Main!J79*Mask!L$8</f>
        <v>0</v>
      </c>
      <c r="X84" s="35">
        <f>Main!K79*Mask!M$8</f>
        <v>0</v>
      </c>
      <c r="Y84" s="35">
        <f>Main!L79*Mask!N$8</f>
        <v>0</v>
      </c>
      <c r="Z84" s="35">
        <f>Main!M79*Mask!O$8</f>
        <v>0</v>
      </c>
      <c r="AA84" s="35">
        <f>Main!N79*Mask!P$8</f>
        <v>0</v>
      </c>
      <c r="AB84" s="35">
        <f>Main!O79*Mask!Q$8</f>
        <v>0</v>
      </c>
      <c r="AC84" s="35">
        <f>Main!P79*Mask!R$8</f>
        <v>0</v>
      </c>
      <c r="AD84" s="35">
        <f>Main!Q79*Mask!S$8</f>
        <v>0</v>
      </c>
      <c r="AE84" s="35">
        <f>Main!R79*Mask!T$8</f>
        <v>0</v>
      </c>
      <c r="AF84" s="35">
        <f>Main!S79*Mask!U$8</f>
        <v>0</v>
      </c>
      <c r="AG84" s="35">
        <f>Main!T79*Mask!V$8</f>
        <v>0</v>
      </c>
      <c r="AH84" s="35">
        <f>Main!U79*Mask!W$8</f>
        <v>0</v>
      </c>
      <c r="AI84" s="35">
        <f>Main!V79*Mask!X$8</f>
        <v>0</v>
      </c>
      <c r="AJ84" s="35">
        <f>Main!W79*Mask!Y$8</f>
        <v>0</v>
      </c>
      <c r="AK84" s="35">
        <f>Main!X79*Mask!Z$8</f>
        <v>0</v>
      </c>
      <c r="AL84" s="35">
        <f>Main!Y79*Mask!AA$8</f>
        <v>0</v>
      </c>
      <c r="AM84" s="35">
        <f>Main!Z79*Mask!AB$8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28</v>
      </c>
      <c r="Q85" s="138" t="str">
        <f ca="1">IF(Main!$AY80&lt;&gt;"#",$P85-Main!$AY80,"#")</f>
        <v>#</v>
      </c>
      <c r="R85" s="35">
        <f>Main!E80*Mask!G$8</f>
        <v>0</v>
      </c>
      <c r="S85" s="35">
        <f>Main!F80*Mask!H$8</f>
        <v>0</v>
      </c>
      <c r="T85" s="35">
        <f>Main!G80*Mask!I$8</f>
        <v>0</v>
      </c>
      <c r="U85" s="35">
        <f>Main!H80*Mask!J$8</f>
        <v>0</v>
      </c>
      <c r="V85" s="35">
        <f>Main!I80*Mask!K$8</f>
        <v>0</v>
      </c>
      <c r="W85" s="35">
        <f>Main!J80*Mask!L$8</f>
        <v>0</v>
      </c>
      <c r="X85" s="35">
        <f>Main!K80*Mask!M$8</f>
        <v>0</v>
      </c>
      <c r="Y85" s="35">
        <f>Main!L80*Mask!N$8</f>
        <v>0</v>
      </c>
      <c r="Z85" s="35">
        <f>Main!M80*Mask!O$8</f>
        <v>0</v>
      </c>
      <c r="AA85" s="35">
        <f>Main!N80*Mask!P$8</f>
        <v>0</v>
      </c>
      <c r="AB85" s="35">
        <f>Main!O80*Mask!Q$8</f>
        <v>0</v>
      </c>
      <c r="AC85" s="35">
        <f>Main!P80*Mask!R$8</f>
        <v>0</v>
      </c>
      <c r="AD85" s="35">
        <f>Main!Q80*Mask!S$8</f>
        <v>0</v>
      </c>
      <c r="AE85" s="35">
        <f>Main!R80*Mask!T$8</f>
        <v>0</v>
      </c>
      <c r="AF85" s="35">
        <f>Main!S80*Mask!U$8</f>
        <v>0</v>
      </c>
      <c r="AG85" s="35">
        <f>Main!T80*Mask!V$8</f>
        <v>0</v>
      </c>
      <c r="AH85" s="35">
        <f>Main!U80*Mask!W$8</f>
        <v>0</v>
      </c>
      <c r="AI85" s="35">
        <f>Main!V80*Mask!X$8</f>
        <v>0</v>
      </c>
      <c r="AJ85" s="35">
        <f>Main!W80*Mask!Y$8</f>
        <v>0</v>
      </c>
      <c r="AK85" s="35">
        <f>Main!X80*Mask!Z$8</f>
        <v>0</v>
      </c>
      <c r="AL85" s="35">
        <f>Main!Y80*Mask!AA$8</f>
        <v>0</v>
      </c>
      <c r="AM85" s="35">
        <f>Main!Z80*Mask!AB$8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28</v>
      </c>
      <c r="Q86" s="138" t="str">
        <f ca="1">IF(Main!$AY81&lt;&gt;"#",$P86-Main!$AY81,"#")</f>
        <v>#</v>
      </c>
      <c r="R86" s="35">
        <f>Main!E81*Mask!G$8</f>
        <v>0</v>
      </c>
      <c r="S86" s="35">
        <f>Main!F81*Mask!H$8</f>
        <v>0</v>
      </c>
      <c r="T86" s="35">
        <f>Main!G81*Mask!I$8</f>
        <v>0</v>
      </c>
      <c r="U86" s="35">
        <f>Main!H81*Mask!J$8</f>
        <v>0</v>
      </c>
      <c r="V86" s="35">
        <f>Main!I81*Mask!K$8</f>
        <v>0</v>
      </c>
      <c r="W86" s="35">
        <f>Main!J81*Mask!L$8</f>
        <v>0</v>
      </c>
      <c r="X86" s="35">
        <f>Main!K81*Mask!M$8</f>
        <v>0</v>
      </c>
      <c r="Y86" s="35">
        <f>Main!L81*Mask!N$8</f>
        <v>0</v>
      </c>
      <c r="Z86" s="35">
        <f>Main!M81*Mask!O$8</f>
        <v>0</v>
      </c>
      <c r="AA86" s="35">
        <f>Main!N81*Mask!P$8</f>
        <v>0</v>
      </c>
      <c r="AB86" s="35">
        <f>Main!O81*Mask!Q$8</f>
        <v>0</v>
      </c>
      <c r="AC86" s="35">
        <f>Main!P81*Mask!R$8</f>
        <v>0</v>
      </c>
      <c r="AD86" s="35">
        <f>Main!Q81*Mask!S$8</f>
        <v>0</v>
      </c>
      <c r="AE86" s="35">
        <f>Main!R81*Mask!T$8</f>
        <v>0</v>
      </c>
      <c r="AF86" s="35">
        <f>Main!S81*Mask!U$8</f>
        <v>0</v>
      </c>
      <c r="AG86" s="35">
        <f>Main!T81*Mask!V$8</f>
        <v>0</v>
      </c>
      <c r="AH86" s="35">
        <f>Main!U81*Mask!W$8</f>
        <v>0</v>
      </c>
      <c r="AI86" s="35">
        <f>Main!V81*Mask!X$8</f>
        <v>0</v>
      </c>
      <c r="AJ86" s="35">
        <f>Main!W81*Mask!Y$8</f>
        <v>0</v>
      </c>
      <c r="AK86" s="35">
        <f>Main!X81*Mask!Z$8</f>
        <v>0</v>
      </c>
      <c r="AL86" s="35">
        <f>Main!Y81*Mask!AA$8</f>
        <v>0</v>
      </c>
      <c r="AM86" s="35">
        <f>Main!Z81*Mask!AB$8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28</v>
      </c>
      <c r="Q87" s="138" t="str">
        <f ca="1">IF(Main!$AY82&lt;&gt;"#",$P87-Main!$AY82,"#")</f>
        <v>#</v>
      </c>
      <c r="R87" s="35">
        <f>Main!E82*Mask!G$8</f>
        <v>0</v>
      </c>
      <c r="S87" s="35">
        <f>Main!F82*Mask!H$8</f>
        <v>0</v>
      </c>
      <c r="T87" s="35">
        <f>Main!G82*Mask!I$8</f>
        <v>0</v>
      </c>
      <c r="U87" s="35">
        <f>Main!H82*Mask!J$8</f>
        <v>0</v>
      </c>
      <c r="V87" s="35">
        <f>Main!I82*Mask!K$8</f>
        <v>0</v>
      </c>
      <c r="W87" s="35">
        <f>Main!J82*Mask!L$8</f>
        <v>0</v>
      </c>
      <c r="X87" s="35">
        <f>Main!K82*Mask!M$8</f>
        <v>0</v>
      </c>
      <c r="Y87" s="35">
        <f>Main!L82*Mask!N$8</f>
        <v>0</v>
      </c>
      <c r="Z87" s="35">
        <f>Main!M82*Mask!O$8</f>
        <v>0</v>
      </c>
      <c r="AA87" s="35">
        <f>Main!N82*Mask!P$8</f>
        <v>0</v>
      </c>
      <c r="AB87" s="35">
        <f>Main!O82*Mask!Q$8</f>
        <v>0</v>
      </c>
      <c r="AC87" s="35">
        <f>Main!P82*Mask!R$8</f>
        <v>0</v>
      </c>
      <c r="AD87" s="35">
        <f>Main!Q82*Mask!S$8</f>
        <v>0</v>
      </c>
      <c r="AE87" s="35">
        <f>Main!R82*Mask!T$8</f>
        <v>0</v>
      </c>
      <c r="AF87" s="35">
        <f>Main!S82*Mask!U$8</f>
        <v>0</v>
      </c>
      <c r="AG87" s="35">
        <f>Main!T82*Mask!V$8</f>
        <v>0</v>
      </c>
      <c r="AH87" s="35">
        <f>Main!U82*Mask!W$8</f>
        <v>0</v>
      </c>
      <c r="AI87" s="35">
        <f>Main!V82*Mask!X$8</f>
        <v>0</v>
      </c>
      <c r="AJ87" s="35">
        <f>Main!W82*Mask!Y$8</f>
        <v>0</v>
      </c>
      <c r="AK87" s="35">
        <f>Main!X82*Mask!Z$8</f>
        <v>0</v>
      </c>
      <c r="AL87" s="35">
        <f>Main!Y82*Mask!AA$8</f>
        <v>0</v>
      </c>
      <c r="AM87" s="35">
        <f>Main!Z82*Mask!AB$8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28</v>
      </c>
      <c r="Q88" s="138" t="str">
        <f ca="1">IF(Main!$AY83&lt;&gt;"#",$P88-Main!$AY83,"#")</f>
        <v>#</v>
      </c>
      <c r="R88" s="35">
        <f>Main!E83*Mask!G$8</f>
        <v>0</v>
      </c>
      <c r="S88" s="35">
        <f>Main!F83*Mask!H$8</f>
        <v>0</v>
      </c>
      <c r="T88" s="35">
        <f>Main!G83*Mask!I$8</f>
        <v>0</v>
      </c>
      <c r="U88" s="35">
        <f>Main!H83*Mask!J$8</f>
        <v>0</v>
      </c>
      <c r="V88" s="35">
        <f>Main!I83*Mask!K$8</f>
        <v>0</v>
      </c>
      <c r="W88" s="35">
        <f>Main!J83*Mask!L$8</f>
        <v>0</v>
      </c>
      <c r="X88" s="35">
        <f>Main!K83*Mask!M$8</f>
        <v>0</v>
      </c>
      <c r="Y88" s="35">
        <f>Main!L83*Mask!N$8</f>
        <v>0</v>
      </c>
      <c r="Z88" s="35">
        <f>Main!M83*Mask!O$8</f>
        <v>0</v>
      </c>
      <c r="AA88" s="35">
        <f>Main!N83*Mask!P$8</f>
        <v>0</v>
      </c>
      <c r="AB88" s="35">
        <f>Main!O83*Mask!Q$8</f>
        <v>0</v>
      </c>
      <c r="AC88" s="35">
        <f>Main!P83*Mask!R$8</f>
        <v>0</v>
      </c>
      <c r="AD88" s="35">
        <f>Main!Q83*Mask!S$8</f>
        <v>0</v>
      </c>
      <c r="AE88" s="35">
        <f>Main!R83*Mask!T$8</f>
        <v>0</v>
      </c>
      <c r="AF88" s="35">
        <f>Main!S83*Mask!U$8</f>
        <v>0</v>
      </c>
      <c r="AG88" s="35">
        <f>Main!T83*Mask!V$8</f>
        <v>0</v>
      </c>
      <c r="AH88" s="35">
        <f>Main!U83*Mask!W$8</f>
        <v>0</v>
      </c>
      <c r="AI88" s="35">
        <f>Main!V83*Mask!X$8</f>
        <v>0</v>
      </c>
      <c r="AJ88" s="35">
        <f>Main!W83*Mask!Y$8</f>
        <v>0</v>
      </c>
      <c r="AK88" s="35">
        <f>Main!X83*Mask!Z$8</f>
        <v>0</v>
      </c>
      <c r="AL88" s="35">
        <f>Main!Y83*Mask!AA$8</f>
        <v>0</v>
      </c>
      <c r="AM88" s="35">
        <f>Main!Z83*Mask!AB$8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28</v>
      </c>
      <c r="Q89" s="138" t="str">
        <f ca="1">IF(Main!$AY84&lt;&gt;"#",$P89-Main!$AY84,"#")</f>
        <v>#</v>
      </c>
      <c r="R89" s="35">
        <f>Main!E84*Mask!G$8</f>
        <v>0</v>
      </c>
      <c r="S89" s="35">
        <f>Main!F84*Mask!H$8</f>
        <v>0</v>
      </c>
      <c r="T89" s="35">
        <f>Main!G84*Mask!I$8</f>
        <v>0</v>
      </c>
      <c r="U89" s="35">
        <f>Main!H84*Mask!J$8</f>
        <v>0</v>
      </c>
      <c r="V89" s="35">
        <f>Main!I84*Mask!K$8</f>
        <v>0</v>
      </c>
      <c r="W89" s="35">
        <f>Main!J84*Mask!L$8</f>
        <v>0</v>
      </c>
      <c r="X89" s="35">
        <f>Main!K84*Mask!M$8</f>
        <v>0</v>
      </c>
      <c r="Y89" s="35">
        <f>Main!L84*Mask!N$8</f>
        <v>0</v>
      </c>
      <c r="Z89" s="35">
        <f>Main!M84*Mask!O$8</f>
        <v>0</v>
      </c>
      <c r="AA89" s="35">
        <f>Main!N84*Mask!P$8</f>
        <v>0</v>
      </c>
      <c r="AB89" s="35">
        <f>Main!O84*Mask!Q$8</f>
        <v>0</v>
      </c>
      <c r="AC89" s="35">
        <f>Main!P84*Mask!R$8</f>
        <v>0</v>
      </c>
      <c r="AD89" s="35">
        <f>Main!Q84*Mask!S$8</f>
        <v>0</v>
      </c>
      <c r="AE89" s="35">
        <f>Main!R84*Mask!T$8</f>
        <v>0</v>
      </c>
      <c r="AF89" s="35">
        <f>Main!S84*Mask!U$8</f>
        <v>0</v>
      </c>
      <c r="AG89" s="35">
        <f>Main!T84*Mask!V$8</f>
        <v>0</v>
      </c>
      <c r="AH89" s="35">
        <f>Main!U84*Mask!W$8</f>
        <v>0</v>
      </c>
      <c r="AI89" s="35">
        <f>Main!V84*Mask!X$8</f>
        <v>0</v>
      </c>
      <c r="AJ89" s="35">
        <f>Main!W84*Mask!Y$8</f>
        <v>0</v>
      </c>
      <c r="AK89" s="35">
        <f>Main!X84*Mask!Z$8</f>
        <v>0</v>
      </c>
      <c r="AL89" s="35">
        <f>Main!Y84*Mask!AA$8</f>
        <v>0</v>
      </c>
      <c r="AM89" s="35">
        <f>Main!Z84*Mask!AB$8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28</v>
      </c>
      <c r="Q90" s="138" t="str">
        <f ca="1">IF(Main!$AY85&lt;&gt;"#",$P90-Main!$AY85,"#")</f>
        <v>#</v>
      </c>
      <c r="R90" s="35">
        <f>Main!E85*Mask!G$8</f>
        <v>0</v>
      </c>
      <c r="S90" s="35">
        <f>Main!F85*Mask!H$8</f>
        <v>0</v>
      </c>
      <c r="T90" s="35">
        <f>Main!G85*Mask!I$8</f>
        <v>0</v>
      </c>
      <c r="U90" s="35">
        <f>Main!H85*Mask!J$8</f>
        <v>0</v>
      </c>
      <c r="V90" s="35">
        <f>Main!I85*Mask!K$8</f>
        <v>0</v>
      </c>
      <c r="W90" s="35">
        <f>Main!J85*Mask!L$8</f>
        <v>0</v>
      </c>
      <c r="X90" s="35">
        <f>Main!K85*Mask!M$8</f>
        <v>0</v>
      </c>
      <c r="Y90" s="35">
        <f>Main!L85*Mask!N$8</f>
        <v>0</v>
      </c>
      <c r="Z90" s="35">
        <f>Main!M85*Mask!O$8</f>
        <v>0</v>
      </c>
      <c r="AA90" s="35">
        <f>Main!N85*Mask!P$8</f>
        <v>0</v>
      </c>
      <c r="AB90" s="35">
        <f>Main!O85*Mask!Q$8</f>
        <v>0</v>
      </c>
      <c r="AC90" s="35">
        <f>Main!P85*Mask!R$8</f>
        <v>0</v>
      </c>
      <c r="AD90" s="35">
        <f>Main!Q85*Mask!S$8</f>
        <v>0</v>
      </c>
      <c r="AE90" s="35">
        <f>Main!R85*Mask!T$8</f>
        <v>0</v>
      </c>
      <c r="AF90" s="35">
        <f>Main!S85*Mask!U$8</f>
        <v>0</v>
      </c>
      <c r="AG90" s="35">
        <f>Main!T85*Mask!V$8</f>
        <v>0</v>
      </c>
      <c r="AH90" s="35">
        <f>Main!U85*Mask!W$8</f>
        <v>0</v>
      </c>
      <c r="AI90" s="35">
        <f>Main!V85*Mask!X$8</f>
        <v>0</v>
      </c>
      <c r="AJ90" s="35">
        <f>Main!W85*Mask!Y$8</f>
        <v>0</v>
      </c>
      <c r="AK90" s="35">
        <f>Main!X85*Mask!Z$8</f>
        <v>0</v>
      </c>
      <c r="AL90" s="35">
        <f>Main!Y85*Mask!AA$8</f>
        <v>0</v>
      </c>
      <c r="AM90" s="35">
        <f>Main!Z85*Mask!AB$8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28</v>
      </c>
      <c r="Q91" s="138" t="str">
        <f ca="1">IF(Main!$AY86&lt;&gt;"#",$P91-Main!$AY86,"#")</f>
        <v>#</v>
      </c>
      <c r="R91" s="35">
        <f>Main!E86*Mask!G$8</f>
        <v>0</v>
      </c>
      <c r="S91" s="35">
        <f>Main!F86*Mask!H$8</f>
        <v>0</v>
      </c>
      <c r="T91" s="35">
        <f>Main!G86*Mask!I$8</f>
        <v>0</v>
      </c>
      <c r="U91" s="35">
        <f>Main!H86*Mask!J$8</f>
        <v>0</v>
      </c>
      <c r="V91" s="35">
        <f>Main!I86*Mask!K$8</f>
        <v>0</v>
      </c>
      <c r="W91" s="35">
        <f>Main!J86*Mask!L$8</f>
        <v>0</v>
      </c>
      <c r="X91" s="35">
        <f>Main!K86*Mask!M$8</f>
        <v>0</v>
      </c>
      <c r="Y91" s="35">
        <f>Main!L86*Mask!N$8</f>
        <v>0</v>
      </c>
      <c r="Z91" s="35">
        <f>Main!M86*Mask!O$8</f>
        <v>0</v>
      </c>
      <c r="AA91" s="35">
        <f>Main!N86*Mask!P$8</f>
        <v>0</v>
      </c>
      <c r="AB91" s="35">
        <f>Main!O86*Mask!Q$8</f>
        <v>0</v>
      </c>
      <c r="AC91" s="35">
        <f>Main!P86*Mask!R$8</f>
        <v>0</v>
      </c>
      <c r="AD91" s="35">
        <f>Main!Q86*Mask!S$8</f>
        <v>0</v>
      </c>
      <c r="AE91" s="35">
        <f>Main!R86*Mask!T$8</f>
        <v>0</v>
      </c>
      <c r="AF91" s="35">
        <f>Main!S86*Mask!U$8</f>
        <v>0</v>
      </c>
      <c r="AG91" s="35">
        <f>Main!T86*Mask!V$8</f>
        <v>0</v>
      </c>
      <c r="AH91" s="35">
        <f>Main!U86*Mask!W$8</f>
        <v>0</v>
      </c>
      <c r="AI91" s="35">
        <f>Main!V86*Mask!X$8</f>
        <v>0</v>
      </c>
      <c r="AJ91" s="35">
        <f>Main!W86*Mask!Y$8</f>
        <v>0</v>
      </c>
      <c r="AK91" s="35">
        <f>Main!X86*Mask!Z$8</f>
        <v>0</v>
      </c>
      <c r="AL91" s="35">
        <f>Main!Y86*Mask!AA$8</f>
        <v>0</v>
      </c>
      <c r="AM91" s="35">
        <f>Main!Z86*Mask!AB$8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28</v>
      </c>
      <c r="Q92" s="138" t="str">
        <f ca="1">IF(Main!$AY87&lt;&gt;"#",$P92-Main!$AY87,"#")</f>
        <v>#</v>
      </c>
      <c r="R92" s="35">
        <f>Main!E87*Mask!G$8</f>
        <v>0</v>
      </c>
      <c r="S92" s="35">
        <f>Main!F87*Mask!H$8</f>
        <v>0</v>
      </c>
      <c r="T92" s="35">
        <f>Main!G87*Mask!I$8</f>
        <v>0</v>
      </c>
      <c r="U92" s="35">
        <f>Main!H87*Mask!J$8</f>
        <v>0</v>
      </c>
      <c r="V92" s="35">
        <f>Main!I87*Mask!K$8</f>
        <v>0</v>
      </c>
      <c r="W92" s="35">
        <f>Main!J87*Mask!L$8</f>
        <v>0</v>
      </c>
      <c r="X92" s="35">
        <f>Main!K87*Mask!M$8</f>
        <v>0</v>
      </c>
      <c r="Y92" s="35">
        <f>Main!L87*Mask!N$8</f>
        <v>0</v>
      </c>
      <c r="Z92" s="35">
        <f>Main!M87*Mask!O$8</f>
        <v>0</v>
      </c>
      <c r="AA92" s="35">
        <f>Main!N87*Mask!P$8</f>
        <v>0</v>
      </c>
      <c r="AB92" s="35">
        <f>Main!O87*Mask!Q$8</f>
        <v>0</v>
      </c>
      <c r="AC92" s="35">
        <f>Main!P87*Mask!R$8</f>
        <v>0</v>
      </c>
      <c r="AD92" s="35">
        <f>Main!Q87*Mask!S$8</f>
        <v>0</v>
      </c>
      <c r="AE92" s="35">
        <f>Main!R87*Mask!T$8</f>
        <v>0</v>
      </c>
      <c r="AF92" s="35">
        <f>Main!S87*Mask!U$8</f>
        <v>0</v>
      </c>
      <c r="AG92" s="35">
        <f>Main!T87*Mask!V$8</f>
        <v>0</v>
      </c>
      <c r="AH92" s="35">
        <f>Main!U87*Mask!W$8</f>
        <v>0</v>
      </c>
      <c r="AI92" s="35">
        <f>Main!V87*Mask!X$8</f>
        <v>0</v>
      </c>
      <c r="AJ92" s="35">
        <f>Main!W87*Mask!Y$8</f>
        <v>0</v>
      </c>
      <c r="AK92" s="35">
        <f>Main!X87*Mask!Z$8</f>
        <v>0</v>
      </c>
      <c r="AL92" s="35">
        <f>Main!Y87*Mask!AA$8</f>
        <v>0</v>
      </c>
      <c r="AM92" s="35">
        <f>Main!Z87*Mask!AB$8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28</v>
      </c>
      <c r="Q93" s="138" t="str">
        <f ca="1">IF(Main!$AY88&lt;&gt;"#",$P93-Main!$AY88,"#")</f>
        <v>#</v>
      </c>
      <c r="R93" s="35">
        <f>Main!E88*Mask!G$8</f>
        <v>0</v>
      </c>
      <c r="S93" s="35">
        <f>Main!F88*Mask!H$8</f>
        <v>0</v>
      </c>
      <c r="T93" s="35">
        <f>Main!G88*Mask!I$8</f>
        <v>0</v>
      </c>
      <c r="U93" s="35">
        <f>Main!H88*Mask!J$8</f>
        <v>0</v>
      </c>
      <c r="V93" s="35">
        <f>Main!I88*Mask!K$8</f>
        <v>0</v>
      </c>
      <c r="W93" s="35">
        <f>Main!J88*Mask!L$8</f>
        <v>0</v>
      </c>
      <c r="X93" s="35">
        <f>Main!K88*Mask!M$8</f>
        <v>0</v>
      </c>
      <c r="Y93" s="35">
        <f>Main!L88*Mask!N$8</f>
        <v>0</v>
      </c>
      <c r="Z93" s="35">
        <f>Main!M88*Mask!O$8</f>
        <v>0</v>
      </c>
      <c r="AA93" s="35">
        <f>Main!N88*Mask!P$8</f>
        <v>0</v>
      </c>
      <c r="AB93" s="35">
        <f>Main!O88*Mask!Q$8</f>
        <v>0</v>
      </c>
      <c r="AC93" s="35">
        <f>Main!P88*Mask!R$8</f>
        <v>0</v>
      </c>
      <c r="AD93" s="35">
        <f>Main!Q88*Mask!S$8</f>
        <v>0</v>
      </c>
      <c r="AE93" s="35">
        <f>Main!R88*Mask!T$8</f>
        <v>0</v>
      </c>
      <c r="AF93" s="35">
        <f>Main!S88*Mask!U$8</f>
        <v>0</v>
      </c>
      <c r="AG93" s="35">
        <f>Main!T88*Mask!V$8</f>
        <v>0</v>
      </c>
      <c r="AH93" s="35">
        <f>Main!U88*Mask!W$8</f>
        <v>0</v>
      </c>
      <c r="AI93" s="35">
        <f>Main!V88*Mask!X$8</f>
        <v>0</v>
      </c>
      <c r="AJ93" s="35">
        <f>Main!W88*Mask!Y$8</f>
        <v>0</v>
      </c>
      <c r="AK93" s="35">
        <f>Main!X88*Mask!Z$8</f>
        <v>0</v>
      </c>
      <c r="AL93" s="35">
        <f>Main!Y88*Mask!AA$8</f>
        <v>0</v>
      </c>
      <c r="AM93" s="35">
        <f>Main!Z88*Mask!AB$8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28</v>
      </c>
      <c r="Q94" s="138" t="str">
        <f ca="1">IF(Main!$AY89&lt;&gt;"#",$P94-Main!$AY89,"#")</f>
        <v>#</v>
      </c>
      <c r="R94" s="35">
        <f>Main!E89*Mask!G$8</f>
        <v>0</v>
      </c>
      <c r="S94" s="35">
        <f>Main!F89*Mask!H$8</f>
        <v>0</v>
      </c>
      <c r="T94" s="35">
        <f>Main!G89*Mask!I$8</f>
        <v>0</v>
      </c>
      <c r="U94" s="35">
        <f>Main!H89*Mask!J$8</f>
        <v>0</v>
      </c>
      <c r="V94" s="35">
        <f>Main!I89*Mask!K$8</f>
        <v>0</v>
      </c>
      <c r="W94" s="35">
        <f>Main!J89*Mask!L$8</f>
        <v>0</v>
      </c>
      <c r="X94" s="35">
        <f>Main!K89*Mask!M$8</f>
        <v>0</v>
      </c>
      <c r="Y94" s="35">
        <f>Main!L89*Mask!N$8</f>
        <v>0</v>
      </c>
      <c r="Z94" s="35">
        <f>Main!M89*Mask!O$8</f>
        <v>0</v>
      </c>
      <c r="AA94" s="35">
        <f>Main!N89*Mask!P$8</f>
        <v>0</v>
      </c>
      <c r="AB94" s="35">
        <f>Main!O89*Mask!Q$8</f>
        <v>0</v>
      </c>
      <c r="AC94" s="35">
        <f>Main!P89*Mask!R$8</f>
        <v>0</v>
      </c>
      <c r="AD94" s="35">
        <f>Main!Q89*Mask!S$8</f>
        <v>0</v>
      </c>
      <c r="AE94" s="35">
        <f>Main!R89*Mask!T$8</f>
        <v>0</v>
      </c>
      <c r="AF94" s="35">
        <f>Main!S89*Mask!U$8</f>
        <v>0</v>
      </c>
      <c r="AG94" s="35">
        <f>Main!T89*Mask!V$8</f>
        <v>0</v>
      </c>
      <c r="AH94" s="35">
        <f>Main!U89*Mask!W$8</f>
        <v>0</v>
      </c>
      <c r="AI94" s="35">
        <f>Main!V89*Mask!X$8</f>
        <v>0</v>
      </c>
      <c r="AJ94" s="35">
        <f>Main!W89*Mask!Y$8</f>
        <v>0</v>
      </c>
      <c r="AK94" s="35">
        <f>Main!X89*Mask!Z$8</f>
        <v>0</v>
      </c>
      <c r="AL94" s="35">
        <f>Main!Y89*Mask!AA$8</f>
        <v>0</v>
      </c>
      <c r="AM94" s="35">
        <f>Main!Z89*Mask!AB$8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28</v>
      </c>
      <c r="Q95" s="138" t="str">
        <f ca="1">IF(Main!$AY90&lt;&gt;"#",$P95-Main!$AY90,"#")</f>
        <v>#</v>
      </c>
      <c r="R95" s="35">
        <f>Main!E90*Mask!G$8</f>
        <v>0</v>
      </c>
      <c r="S95" s="35">
        <f>Main!F90*Mask!H$8</f>
        <v>0</v>
      </c>
      <c r="T95" s="35">
        <f>Main!G90*Mask!I$8</f>
        <v>0</v>
      </c>
      <c r="U95" s="35">
        <f>Main!H90*Mask!J$8</f>
        <v>0</v>
      </c>
      <c r="V95" s="35">
        <f>Main!I90*Mask!K$8</f>
        <v>0</v>
      </c>
      <c r="W95" s="35">
        <f>Main!J90*Mask!L$8</f>
        <v>0</v>
      </c>
      <c r="X95" s="35">
        <f>Main!K90*Mask!M$8</f>
        <v>0</v>
      </c>
      <c r="Y95" s="35">
        <f>Main!L90*Mask!N$8</f>
        <v>0</v>
      </c>
      <c r="Z95" s="35">
        <f>Main!M90*Mask!O$8</f>
        <v>0</v>
      </c>
      <c r="AA95" s="35">
        <f>Main!N90*Mask!P$8</f>
        <v>0</v>
      </c>
      <c r="AB95" s="35">
        <f>Main!O90*Mask!Q$8</f>
        <v>0</v>
      </c>
      <c r="AC95" s="35">
        <f>Main!P90*Mask!R$8</f>
        <v>0</v>
      </c>
      <c r="AD95" s="35">
        <f>Main!Q90*Mask!S$8</f>
        <v>0</v>
      </c>
      <c r="AE95" s="35">
        <f>Main!R90*Mask!T$8</f>
        <v>0</v>
      </c>
      <c r="AF95" s="35">
        <f>Main!S90*Mask!U$8</f>
        <v>0</v>
      </c>
      <c r="AG95" s="35">
        <f>Main!T90*Mask!V$8</f>
        <v>0</v>
      </c>
      <c r="AH95" s="35">
        <f>Main!U90*Mask!W$8</f>
        <v>0</v>
      </c>
      <c r="AI95" s="35">
        <f>Main!V90*Mask!X$8</f>
        <v>0</v>
      </c>
      <c r="AJ95" s="35">
        <f>Main!W90*Mask!Y$8</f>
        <v>0</v>
      </c>
      <c r="AK95" s="35">
        <f>Main!X90*Mask!Z$8</f>
        <v>0</v>
      </c>
      <c r="AL95" s="35">
        <f>Main!Y90*Mask!AA$8</f>
        <v>0</v>
      </c>
      <c r="AM95" s="35">
        <f>Main!Z90*Mask!AB$8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28</v>
      </c>
      <c r="Q96" s="138" t="str">
        <f ca="1">IF(Main!$AY91&lt;&gt;"#",$P96-Main!$AY91,"#")</f>
        <v>#</v>
      </c>
      <c r="R96" s="35">
        <f>Main!E91*Mask!G$8</f>
        <v>0</v>
      </c>
      <c r="S96" s="35">
        <f>Main!F91*Mask!H$8</f>
        <v>0</v>
      </c>
      <c r="T96" s="35">
        <f>Main!G91*Mask!I$8</f>
        <v>0</v>
      </c>
      <c r="U96" s="35">
        <f>Main!H91*Mask!J$8</f>
        <v>0</v>
      </c>
      <c r="V96" s="35">
        <f>Main!I91*Mask!K$8</f>
        <v>0</v>
      </c>
      <c r="W96" s="35">
        <f>Main!J91*Mask!L$8</f>
        <v>0</v>
      </c>
      <c r="X96" s="35">
        <f>Main!K91*Mask!M$8</f>
        <v>0</v>
      </c>
      <c r="Y96" s="35">
        <f>Main!L91*Mask!N$8</f>
        <v>0</v>
      </c>
      <c r="Z96" s="35">
        <f>Main!M91*Mask!O$8</f>
        <v>0</v>
      </c>
      <c r="AA96" s="35">
        <f>Main!N91*Mask!P$8</f>
        <v>0</v>
      </c>
      <c r="AB96" s="35">
        <f>Main!O91*Mask!Q$8</f>
        <v>0</v>
      </c>
      <c r="AC96" s="35">
        <f>Main!P91*Mask!R$8</f>
        <v>0</v>
      </c>
      <c r="AD96" s="35">
        <f>Main!Q91*Mask!S$8</f>
        <v>0</v>
      </c>
      <c r="AE96" s="35">
        <f>Main!R91*Mask!T$8</f>
        <v>0</v>
      </c>
      <c r="AF96" s="35">
        <f>Main!S91*Mask!U$8</f>
        <v>0</v>
      </c>
      <c r="AG96" s="35">
        <f>Main!T91*Mask!V$8</f>
        <v>0</v>
      </c>
      <c r="AH96" s="35">
        <f>Main!U91*Mask!W$8</f>
        <v>0</v>
      </c>
      <c r="AI96" s="35">
        <f>Main!V91*Mask!X$8</f>
        <v>0</v>
      </c>
      <c r="AJ96" s="35">
        <f>Main!W91*Mask!Y$8</f>
        <v>0</v>
      </c>
      <c r="AK96" s="35">
        <f>Main!X91*Mask!Z$8</f>
        <v>0</v>
      </c>
      <c r="AL96" s="35">
        <f>Main!Y91*Mask!AA$8</f>
        <v>0</v>
      </c>
      <c r="AM96" s="35">
        <f>Main!Z91*Mask!AB$8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28</v>
      </c>
      <c r="Q97" s="138" t="str">
        <f ca="1">IF(Main!$AY92&lt;&gt;"#",$P97-Main!$AY92,"#")</f>
        <v>#</v>
      </c>
      <c r="R97" s="35">
        <f>Main!E92*Mask!G$8</f>
        <v>0</v>
      </c>
      <c r="S97" s="35">
        <f>Main!F92*Mask!H$8</f>
        <v>0</v>
      </c>
      <c r="T97" s="35">
        <f>Main!G92*Mask!I$8</f>
        <v>0</v>
      </c>
      <c r="U97" s="35">
        <f>Main!H92*Mask!J$8</f>
        <v>0</v>
      </c>
      <c r="V97" s="35">
        <f>Main!I92*Mask!K$8</f>
        <v>0</v>
      </c>
      <c r="W97" s="35">
        <f>Main!J92*Mask!L$8</f>
        <v>0</v>
      </c>
      <c r="X97" s="35">
        <f>Main!K92*Mask!M$8</f>
        <v>0</v>
      </c>
      <c r="Y97" s="35">
        <f>Main!L92*Mask!N$8</f>
        <v>0</v>
      </c>
      <c r="Z97" s="35">
        <f>Main!M92*Mask!O$8</f>
        <v>0</v>
      </c>
      <c r="AA97" s="35">
        <f>Main!N92*Mask!P$8</f>
        <v>0</v>
      </c>
      <c r="AB97" s="35">
        <f>Main!O92*Mask!Q$8</f>
        <v>0</v>
      </c>
      <c r="AC97" s="35">
        <f>Main!P92*Mask!R$8</f>
        <v>0</v>
      </c>
      <c r="AD97" s="35">
        <f>Main!Q92*Mask!S$8</f>
        <v>0</v>
      </c>
      <c r="AE97" s="35">
        <f>Main!R92*Mask!T$8</f>
        <v>0</v>
      </c>
      <c r="AF97" s="35">
        <f>Main!S92*Mask!U$8</f>
        <v>0</v>
      </c>
      <c r="AG97" s="35">
        <f>Main!T92*Mask!V$8</f>
        <v>0</v>
      </c>
      <c r="AH97" s="35">
        <f>Main!U92*Mask!W$8</f>
        <v>0</v>
      </c>
      <c r="AI97" s="35">
        <f>Main!V92*Mask!X$8</f>
        <v>0</v>
      </c>
      <c r="AJ97" s="35">
        <f>Main!W92*Mask!Y$8</f>
        <v>0</v>
      </c>
      <c r="AK97" s="35">
        <f>Main!X92*Mask!Z$8</f>
        <v>0</v>
      </c>
      <c r="AL97" s="35">
        <f>Main!Y92*Mask!AA$8</f>
        <v>0</v>
      </c>
      <c r="AM97" s="35">
        <f>Main!Z92*Mask!AB$8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28</v>
      </c>
      <c r="Q98" s="138" t="str">
        <f ca="1">IF(Main!$AY93&lt;&gt;"#",$P98-Main!$AY93,"#")</f>
        <v>#</v>
      </c>
      <c r="R98" s="35">
        <f>Main!E93*Mask!G$8</f>
        <v>0</v>
      </c>
      <c r="S98" s="35">
        <f>Main!F93*Mask!H$8</f>
        <v>0</v>
      </c>
      <c r="T98" s="35">
        <f>Main!G93*Mask!I$8</f>
        <v>0</v>
      </c>
      <c r="U98" s="35">
        <f>Main!H93*Mask!J$8</f>
        <v>0</v>
      </c>
      <c r="V98" s="35">
        <f>Main!I93*Mask!K$8</f>
        <v>0</v>
      </c>
      <c r="W98" s="35">
        <f>Main!J93*Mask!L$8</f>
        <v>0</v>
      </c>
      <c r="X98" s="35">
        <f>Main!K93*Mask!M$8</f>
        <v>0</v>
      </c>
      <c r="Y98" s="35">
        <f>Main!L93*Mask!N$8</f>
        <v>0</v>
      </c>
      <c r="Z98" s="35">
        <f>Main!M93*Mask!O$8</f>
        <v>0</v>
      </c>
      <c r="AA98" s="35">
        <f>Main!N93*Mask!P$8</f>
        <v>0</v>
      </c>
      <c r="AB98" s="35">
        <f>Main!O93*Mask!Q$8</f>
        <v>0</v>
      </c>
      <c r="AC98" s="35">
        <f>Main!P93*Mask!R$8</f>
        <v>0</v>
      </c>
      <c r="AD98" s="35">
        <f>Main!Q93*Mask!S$8</f>
        <v>0</v>
      </c>
      <c r="AE98" s="35">
        <f>Main!R93*Mask!T$8</f>
        <v>0</v>
      </c>
      <c r="AF98" s="35">
        <f>Main!S93*Mask!U$8</f>
        <v>0</v>
      </c>
      <c r="AG98" s="35">
        <f>Main!T93*Mask!V$8</f>
        <v>0</v>
      </c>
      <c r="AH98" s="35">
        <f>Main!U93*Mask!W$8</f>
        <v>0</v>
      </c>
      <c r="AI98" s="35">
        <f>Main!V93*Mask!X$8</f>
        <v>0</v>
      </c>
      <c r="AJ98" s="35">
        <f>Main!W93*Mask!Y$8</f>
        <v>0</v>
      </c>
      <c r="AK98" s="35">
        <f>Main!X93*Mask!Z$8</f>
        <v>0</v>
      </c>
      <c r="AL98" s="35">
        <f>Main!Y93*Mask!AA$8</f>
        <v>0</v>
      </c>
      <c r="AM98" s="35">
        <f>Main!Z93*Mask!AB$8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28</v>
      </c>
      <c r="Q99" s="138" t="str">
        <f ca="1">IF(Main!$AY94&lt;&gt;"#",$P99-Main!$AY94,"#")</f>
        <v>#</v>
      </c>
      <c r="R99" s="35">
        <f>Main!E94*Mask!G$8</f>
        <v>0</v>
      </c>
      <c r="S99" s="35">
        <f>Main!F94*Mask!H$8</f>
        <v>0</v>
      </c>
      <c r="T99" s="35">
        <f>Main!G94*Mask!I$8</f>
        <v>0</v>
      </c>
      <c r="U99" s="35">
        <f>Main!H94*Mask!J$8</f>
        <v>0</v>
      </c>
      <c r="V99" s="35">
        <f>Main!I94*Mask!K$8</f>
        <v>0</v>
      </c>
      <c r="W99" s="35">
        <f>Main!J94*Mask!L$8</f>
        <v>0</v>
      </c>
      <c r="X99" s="35">
        <f>Main!K94*Mask!M$8</f>
        <v>0</v>
      </c>
      <c r="Y99" s="35">
        <f>Main!L94*Mask!N$8</f>
        <v>0</v>
      </c>
      <c r="Z99" s="35">
        <f>Main!M94*Mask!O$8</f>
        <v>0</v>
      </c>
      <c r="AA99" s="35">
        <f>Main!N94*Mask!P$8</f>
        <v>0</v>
      </c>
      <c r="AB99" s="35">
        <f>Main!O94*Mask!Q$8</f>
        <v>0</v>
      </c>
      <c r="AC99" s="35">
        <f>Main!P94*Mask!R$8</f>
        <v>0</v>
      </c>
      <c r="AD99" s="35">
        <f>Main!Q94*Mask!S$8</f>
        <v>0</v>
      </c>
      <c r="AE99" s="35">
        <f>Main!R94*Mask!T$8</f>
        <v>0</v>
      </c>
      <c r="AF99" s="35">
        <f>Main!S94*Mask!U$8</f>
        <v>0</v>
      </c>
      <c r="AG99" s="35">
        <f>Main!T94*Mask!V$8</f>
        <v>0</v>
      </c>
      <c r="AH99" s="35">
        <f>Main!U94*Mask!W$8</f>
        <v>0</v>
      </c>
      <c r="AI99" s="35">
        <f>Main!V94*Mask!X$8</f>
        <v>0</v>
      </c>
      <c r="AJ99" s="35">
        <f>Main!W94*Mask!Y$8</f>
        <v>0</v>
      </c>
      <c r="AK99" s="35">
        <f>Main!X94*Mask!Z$8</f>
        <v>0</v>
      </c>
      <c r="AL99" s="35">
        <f>Main!Y94*Mask!AA$8</f>
        <v>0</v>
      </c>
      <c r="AM99" s="35">
        <f>Main!Z94*Mask!AB$8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28</v>
      </c>
      <c r="Q100" s="138" t="str">
        <f ca="1">IF(Main!$AY95&lt;&gt;"#",$P100-Main!$AY95,"#")</f>
        <v>#</v>
      </c>
      <c r="R100" s="35">
        <f>Main!E95*Mask!G$8</f>
        <v>0</v>
      </c>
      <c r="S100" s="35">
        <f>Main!F95*Mask!H$8</f>
        <v>0</v>
      </c>
      <c r="T100" s="35">
        <f>Main!G95*Mask!I$8</f>
        <v>0</v>
      </c>
      <c r="U100" s="35">
        <f>Main!H95*Mask!J$8</f>
        <v>0</v>
      </c>
      <c r="V100" s="35">
        <f>Main!I95*Mask!K$8</f>
        <v>0</v>
      </c>
      <c r="W100" s="35">
        <f>Main!J95*Mask!L$8</f>
        <v>0</v>
      </c>
      <c r="X100" s="35">
        <f>Main!K95*Mask!M$8</f>
        <v>0</v>
      </c>
      <c r="Y100" s="35">
        <f>Main!L95*Mask!N$8</f>
        <v>0</v>
      </c>
      <c r="Z100" s="35">
        <f>Main!M95*Mask!O$8</f>
        <v>0</v>
      </c>
      <c r="AA100" s="35">
        <f>Main!N95*Mask!P$8</f>
        <v>0</v>
      </c>
      <c r="AB100" s="35">
        <f>Main!O95*Mask!Q$8</f>
        <v>0</v>
      </c>
      <c r="AC100" s="35">
        <f>Main!P95*Mask!R$8</f>
        <v>0</v>
      </c>
      <c r="AD100" s="35">
        <f>Main!Q95*Mask!S$8</f>
        <v>0</v>
      </c>
      <c r="AE100" s="35">
        <f>Main!R95*Mask!T$8</f>
        <v>0</v>
      </c>
      <c r="AF100" s="35">
        <f>Main!S95*Mask!U$8</f>
        <v>0</v>
      </c>
      <c r="AG100" s="35">
        <f>Main!T95*Mask!V$8</f>
        <v>0</v>
      </c>
      <c r="AH100" s="35">
        <f>Main!U95*Mask!W$8</f>
        <v>0</v>
      </c>
      <c r="AI100" s="35">
        <f>Main!V95*Mask!X$8</f>
        <v>0</v>
      </c>
      <c r="AJ100" s="35">
        <f>Main!W95*Mask!Y$8</f>
        <v>0</v>
      </c>
      <c r="AK100" s="35">
        <f>Main!X95*Mask!Z$8</f>
        <v>0</v>
      </c>
      <c r="AL100" s="35">
        <f>Main!Y95*Mask!AA$8</f>
        <v>0</v>
      </c>
      <c r="AM100" s="35">
        <f>Main!Z95*Mask!AB$8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28</v>
      </c>
      <c r="Q101" s="138" t="str">
        <f ca="1">IF(Main!$AY96&lt;&gt;"#",$P101-Main!$AY96,"#")</f>
        <v>#</v>
      </c>
      <c r="R101" s="35">
        <f>Main!E96*Mask!G$8</f>
        <v>0</v>
      </c>
      <c r="S101" s="35">
        <f>Main!F96*Mask!H$8</f>
        <v>0</v>
      </c>
      <c r="T101" s="35">
        <f>Main!G96*Mask!I$8</f>
        <v>0</v>
      </c>
      <c r="U101" s="35">
        <f>Main!H96*Mask!J$8</f>
        <v>0</v>
      </c>
      <c r="V101" s="35">
        <f>Main!I96*Mask!K$8</f>
        <v>0</v>
      </c>
      <c r="W101" s="35">
        <f>Main!J96*Mask!L$8</f>
        <v>0</v>
      </c>
      <c r="X101" s="35">
        <f>Main!K96*Mask!M$8</f>
        <v>0</v>
      </c>
      <c r="Y101" s="35">
        <f>Main!L96*Mask!N$8</f>
        <v>0</v>
      </c>
      <c r="Z101" s="35">
        <f>Main!M96*Mask!O$8</f>
        <v>0</v>
      </c>
      <c r="AA101" s="35">
        <f>Main!N96*Mask!P$8</f>
        <v>0</v>
      </c>
      <c r="AB101" s="35">
        <f>Main!O96*Mask!Q$8</f>
        <v>0</v>
      </c>
      <c r="AC101" s="35">
        <f>Main!P96*Mask!R$8</f>
        <v>0</v>
      </c>
      <c r="AD101" s="35">
        <f>Main!Q96*Mask!S$8</f>
        <v>0</v>
      </c>
      <c r="AE101" s="35">
        <f>Main!R96*Mask!T$8</f>
        <v>0</v>
      </c>
      <c r="AF101" s="35">
        <f>Main!S96*Mask!U$8</f>
        <v>0</v>
      </c>
      <c r="AG101" s="35">
        <f>Main!T96*Mask!V$8</f>
        <v>0</v>
      </c>
      <c r="AH101" s="35">
        <f>Main!U96*Mask!W$8</f>
        <v>0</v>
      </c>
      <c r="AI101" s="35">
        <f>Main!V96*Mask!X$8</f>
        <v>0</v>
      </c>
      <c r="AJ101" s="35">
        <f>Main!W96*Mask!Y$8</f>
        <v>0</v>
      </c>
      <c r="AK101" s="35">
        <f>Main!X96*Mask!Z$8</f>
        <v>0</v>
      </c>
      <c r="AL101" s="35">
        <f>Main!Y96*Mask!AA$8</f>
        <v>0</v>
      </c>
      <c r="AM101" s="35">
        <f>Main!Z96*Mask!AB$8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28</v>
      </c>
      <c r="Q102" s="138" t="str">
        <f ca="1">IF(Main!$AY97&lt;&gt;"#",$P102-Main!$AY97,"#")</f>
        <v>#</v>
      </c>
      <c r="R102" s="35">
        <f>Main!E97*Mask!G$8</f>
        <v>0</v>
      </c>
      <c r="S102" s="35">
        <f>Main!F97*Mask!H$8</f>
        <v>0</v>
      </c>
      <c r="T102" s="35">
        <f>Main!G97*Mask!I$8</f>
        <v>0</v>
      </c>
      <c r="U102" s="35">
        <f>Main!H97*Mask!J$8</f>
        <v>0</v>
      </c>
      <c r="V102" s="35">
        <f>Main!I97*Mask!K$8</f>
        <v>0</v>
      </c>
      <c r="W102" s="35">
        <f>Main!J97*Mask!L$8</f>
        <v>0</v>
      </c>
      <c r="X102" s="35">
        <f>Main!K97*Mask!M$8</f>
        <v>0</v>
      </c>
      <c r="Y102" s="35">
        <f>Main!L97*Mask!N$8</f>
        <v>0</v>
      </c>
      <c r="Z102" s="35">
        <f>Main!M97*Mask!O$8</f>
        <v>0</v>
      </c>
      <c r="AA102" s="35">
        <f>Main!N97*Mask!P$8</f>
        <v>0</v>
      </c>
      <c r="AB102" s="35">
        <f>Main!O97*Mask!Q$8</f>
        <v>0</v>
      </c>
      <c r="AC102" s="35">
        <f>Main!P97*Mask!R$8</f>
        <v>0</v>
      </c>
      <c r="AD102" s="35">
        <f>Main!Q97*Mask!S$8</f>
        <v>0</v>
      </c>
      <c r="AE102" s="35">
        <f>Main!R97*Mask!T$8</f>
        <v>0</v>
      </c>
      <c r="AF102" s="35">
        <f>Main!S97*Mask!U$8</f>
        <v>0</v>
      </c>
      <c r="AG102" s="35">
        <f>Main!T97*Mask!V$8</f>
        <v>0</v>
      </c>
      <c r="AH102" s="35">
        <f>Main!U97*Mask!W$8</f>
        <v>0</v>
      </c>
      <c r="AI102" s="35">
        <f>Main!V97*Mask!X$8</f>
        <v>0</v>
      </c>
      <c r="AJ102" s="35">
        <f>Main!W97*Mask!Y$8</f>
        <v>0</v>
      </c>
      <c r="AK102" s="35">
        <f>Main!X97*Mask!Z$8</f>
        <v>0</v>
      </c>
      <c r="AL102" s="35">
        <f>Main!Y97*Mask!AA$8</f>
        <v>0</v>
      </c>
      <c r="AM102" s="35">
        <f>Main!Z97*Mask!AB$8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28</v>
      </c>
      <c r="Q103" s="138" t="str">
        <f ca="1">IF(Main!$AY98&lt;&gt;"#",$P103-Main!$AY98,"#")</f>
        <v>#</v>
      </c>
      <c r="R103" s="35">
        <f>Main!E98*Mask!G$8</f>
        <v>0</v>
      </c>
      <c r="S103" s="35">
        <f>Main!F98*Mask!H$8</f>
        <v>0</v>
      </c>
      <c r="T103" s="35">
        <f>Main!G98*Mask!I$8</f>
        <v>0</v>
      </c>
      <c r="U103" s="35">
        <f>Main!H98*Mask!J$8</f>
        <v>0</v>
      </c>
      <c r="V103" s="35">
        <f>Main!I98*Mask!K$8</f>
        <v>0</v>
      </c>
      <c r="W103" s="35">
        <f>Main!J98*Mask!L$8</f>
        <v>0</v>
      </c>
      <c r="X103" s="35">
        <f>Main!K98*Mask!M$8</f>
        <v>0</v>
      </c>
      <c r="Y103" s="35">
        <f>Main!L98*Mask!N$8</f>
        <v>0</v>
      </c>
      <c r="Z103" s="35">
        <f>Main!M98*Mask!O$8</f>
        <v>0</v>
      </c>
      <c r="AA103" s="35">
        <f>Main!N98*Mask!P$8</f>
        <v>0</v>
      </c>
      <c r="AB103" s="35">
        <f>Main!O98*Mask!Q$8</f>
        <v>0</v>
      </c>
      <c r="AC103" s="35">
        <f>Main!P98*Mask!R$8</f>
        <v>0</v>
      </c>
      <c r="AD103" s="35">
        <f>Main!Q98*Mask!S$8</f>
        <v>0</v>
      </c>
      <c r="AE103" s="35">
        <f>Main!R98*Mask!T$8</f>
        <v>0</v>
      </c>
      <c r="AF103" s="35">
        <f>Main!S98*Mask!U$8</f>
        <v>0</v>
      </c>
      <c r="AG103" s="35">
        <f>Main!T98*Mask!V$8</f>
        <v>0</v>
      </c>
      <c r="AH103" s="35">
        <f>Main!U98*Mask!W$8</f>
        <v>0</v>
      </c>
      <c r="AI103" s="35">
        <f>Main!V98*Mask!X$8</f>
        <v>0</v>
      </c>
      <c r="AJ103" s="35">
        <f>Main!W98*Mask!Y$8</f>
        <v>0</v>
      </c>
      <c r="AK103" s="35">
        <f>Main!X98*Mask!Z$8</f>
        <v>0</v>
      </c>
      <c r="AL103" s="35">
        <f>Main!Y98*Mask!AA$8</f>
        <v>0</v>
      </c>
      <c r="AM103" s="35">
        <f>Main!Z98*Mask!AB$8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28</v>
      </c>
      <c r="Q104" s="138" t="str">
        <f ca="1">IF(Main!$AY99&lt;&gt;"#",$P104-Main!$AY99,"#")</f>
        <v>#</v>
      </c>
      <c r="R104" s="35">
        <f>Main!E99*Mask!G$8</f>
        <v>0</v>
      </c>
      <c r="S104" s="35">
        <f>Main!F99*Mask!H$8</f>
        <v>0</v>
      </c>
      <c r="T104" s="35">
        <f>Main!G99*Mask!I$8</f>
        <v>0</v>
      </c>
      <c r="U104" s="35">
        <f>Main!H99*Mask!J$8</f>
        <v>0</v>
      </c>
      <c r="V104" s="35">
        <f>Main!I99*Mask!K$8</f>
        <v>0</v>
      </c>
      <c r="W104" s="35">
        <f>Main!J99*Mask!L$8</f>
        <v>0</v>
      </c>
      <c r="X104" s="35">
        <f>Main!K99*Mask!M$8</f>
        <v>0</v>
      </c>
      <c r="Y104" s="35">
        <f>Main!L99*Mask!N$8</f>
        <v>0</v>
      </c>
      <c r="Z104" s="35">
        <f>Main!M99*Mask!O$8</f>
        <v>0</v>
      </c>
      <c r="AA104" s="35">
        <f>Main!N99*Mask!P$8</f>
        <v>0</v>
      </c>
      <c r="AB104" s="35">
        <f>Main!O99*Mask!Q$8</f>
        <v>0</v>
      </c>
      <c r="AC104" s="35">
        <f>Main!P99*Mask!R$8</f>
        <v>0</v>
      </c>
      <c r="AD104" s="35">
        <f>Main!Q99*Mask!S$8</f>
        <v>0</v>
      </c>
      <c r="AE104" s="35">
        <f>Main!R99*Mask!T$8</f>
        <v>0</v>
      </c>
      <c r="AF104" s="35">
        <f>Main!S99*Mask!U$8</f>
        <v>0</v>
      </c>
      <c r="AG104" s="35">
        <f>Main!T99*Mask!V$8</f>
        <v>0</v>
      </c>
      <c r="AH104" s="35">
        <f>Main!U99*Mask!W$8</f>
        <v>0</v>
      </c>
      <c r="AI104" s="35">
        <f>Main!V99*Mask!X$8</f>
        <v>0</v>
      </c>
      <c r="AJ104" s="35">
        <f>Main!W99*Mask!Y$8</f>
        <v>0</v>
      </c>
      <c r="AK104" s="35">
        <f>Main!X99*Mask!Z$8</f>
        <v>0</v>
      </c>
      <c r="AL104" s="35">
        <f>Main!Y99*Mask!AA$8</f>
        <v>0</v>
      </c>
      <c r="AM104" s="35">
        <f>Main!Z99*Mask!AB$8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28</v>
      </c>
      <c r="Q105" s="138" t="str">
        <f ca="1">IF(Main!$AY100&lt;&gt;"#",$P105-Main!$AY100,"#")</f>
        <v>#</v>
      </c>
      <c r="R105" s="35">
        <f>Main!E100*Mask!G$8</f>
        <v>0</v>
      </c>
      <c r="S105" s="35">
        <f>Main!F100*Mask!H$8</f>
        <v>0</v>
      </c>
      <c r="T105" s="35">
        <f>Main!G100*Mask!I$8</f>
        <v>0</v>
      </c>
      <c r="U105" s="35">
        <f>Main!H100*Mask!J$8</f>
        <v>0</v>
      </c>
      <c r="V105" s="35">
        <f>Main!I100*Mask!K$8</f>
        <v>0</v>
      </c>
      <c r="W105" s="35">
        <f>Main!J100*Mask!L$8</f>
        <v>0</v>
      </c>
      <c r="X105" s="35">
        <f>Main!K100*Mask!M$8</f>
        <v>0</v>
      </c>
      <c r="Y105" s="35">
        <f>Main!L100*Mask!N$8</f>
        <v>0</v>
      </c>
      <c r="Z105" s="35">
        <f>Main!M100*Mask!O$8</f>
        <v>0</v>
      </c>
      <c r="AA105" s="35">
        <f>Main!N100*Mask!P$8</f>
        <v>0</v>
      </c>
      <c r="AB105" s="35">
        <f>Main!O100*Mask!Q$8</f>
        <v>0</v>
      </c>
      <c r="AC105" s="35">
        <f>Main!P100*Mask!R$8</f>
        <v>0</v>
      </c>
      <c r="AD105" s="35">
        <f>Main!Q100*Mask!S$8</f>
        <v>0</v>
      </c>
      <c r="AE105" s="35">
        <f>Main!R100*Mask!T$8</f>
        <v>0</v>
      </c>
      <c r="AF105" s="35">
        <f>Main!S100*Mask!U$8</f>
        <v>0</v>
      </c>
      <c r="AG105" s="35">
        <f>Main!T100*Mask!V$8</f>
        <v>0</v>
      </c>
      <c r="AH105" s="35">
        <f>Main!U100*Mask!W$8</f>
        <v>0</v>
      </c>
      <c r="AI105" s="35">
        <f>Main!V100*Mask!X$8</f>
        <v>0</v>
      </c>
      <c r="AJ105" s="35">
        <f>Main!W100*Mask!Y$8</f>
        <v>0</v>
      </c>
      <c r="AK105" s="35">
        <f>Main!X100*Mask!Z$8</f>
        <v>0</v>
      </c>
      <c r="AL105" s="35">
        <f>Main!Y100*Mask!AA$8</f>
        <v>0</v>
      </c>
      <c r="AM105" s="35">
        <f>Main!Z100*Mask!AB$8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28</v>
      </c>
      <c r="Q106" s="138" t="str">
        <f ca="1">IF(Main!$AY101&lt;&gt;"#",$P106-Main!$AY101,"#")</f>
        <v>#</v>
      </c>
      <c r="R106" s="35">
        <f>Main!E101*Mask!G$8</f>
        <v>0</v>
      </c>
      <c r="S106" s="35">
        <f>Main!F101*Mask!H$8</f>
        <v>0</v>
      </c>
      <c r="T106" s="35">
        <f>Main!G101*Mask!I$8</f>
        <v>0</v>
      </c>
      <c r="U106" s="35">
        <f>Main!H101*Mask!J$8</f>
        <v>0</v>
      </c>
      <c r="V106" s="35">
        <f>Main!I101*Mask!K$8</f>
        <v>0</v>
      </c>
      <c r="W106" s="35">
        <f>Main!J101*Mask!L$8</f>
        <v>0</v>
      </c>
      <c r="X106" s="35">
        <f>Main!K101*Mask!M$8</f>
        <v>0</v>
      </c>
      <c r="Y106" s="35">
        <f>Main!L101*Mask!N$8</f>
        <v>0</v>
      </c>
      <c r="Z106" s="35">
        <f>Main!M101*Mask!O$8</f>
        <v>0</v>
      </c>
      <c r="AA106" s="35">
        <f>Main!N101*Mask!P$8</f>
        <v>0</v>
      </c>
      <c r="AB106" s="35">
        <f>Main!O101*Mask!Q$8</f>
        <v>0</v>
      </c>
      <c r="AC106" s="35">
        <f>Main!P101*Mask!R$8</f>
        <v>0</v>
      </c>
      <c r="AD106" s="35">
        <f>Main!Q101*Mask!S$8</f>
        <v>0</v>
      </c>
      <c r="AE106" s="35">
        <f>Main!R101*Mask!T$8</f>
        <v>0</v>
      </c>
      <c r="AF106" s="35">
        <f>Main!S101*Mask!U$8</f>
        <v>0</v>
      </c>
      <c r="AG106" s="35">
        <f>Main!T101*Mask!V$8</f>
        <v>0</v>
      </c>
      <c r="AH106" s="35">
        <f>Main!U101*Mask!W$8</f>
        <v>0</v>
      </c>
      <c r="AI106" s="35">
        <f>Main!V101*Mask!X$8</f>
        <v>0</v>
      </c>
      <c r="AJ106" s="35">
        <f>Main!W101*Mask!Y$8</f>
        <v>0</v>
      </c>
      <c r="AK106" s="35">
        <f>Main!X101*Mask!Z$8</f>
        <v>0</v>
      </c>
      <c r="AL106" s="35">
        <f>Main!Y101*Mask!AA$8</f>
        <v>0</v>
      </c>
      <c r="AM106" s="35">
        <f>Main!Z101*Mask!AB$8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28</v>
      </c>
      <c r="Q107" s="138" t="str">
        <f ca="1">IF(Main!$AY102&lt;&gt;"#",$P107-Main!$AY102,"#")</f>
        <v>#</v>
      </c>
      <c r="R107" s="35">
        <f>Main!E102*Mask!G$8</f>
        <v>0</v>
      </c>
      <c r="S107" s="35">
        <f>Main!F102*Mask!H$8</f>
        <v>0</v>
      </c>
      <c r="T107" s="35">
        <f>Main!G102*Mask!I$8</f>
        <v>0</v>
      </c>
      <c r="U107" s="35">
        <f>Main!H102*Mask!J$8</f>
        <v>0</v>
      </c>
      <c r="V107" s="35">
        <f>Main!I102*Mask!K$8</f>
        <v>0</v>
      </c>
      <c r="W107" s="35">
        <f>Main!J102*Mask!L$8</f>
        <v>0</v>
      </c>
      <c r="X107" s="35">
        <f>Main!K102*Mask!M$8</f>
        <v>0</v>
      </c>
      <c r="Y107" s="35">
        <f>Main!L102*Mask!N$8</f>
        <v>0</v>
      </c>
      <c r="Z107" s="35">
        <f>Main!M102*Mask!O$8</f>
        <v>0</v>
      </c>
      <c r="AA107" s="35">
        <f>Main!N102*Mask!P$8</f>
        <v>0</v>
      </c>
      <c r="AB107" s="35">
        <f>Main!O102*Mask!Q$8</f>
        <v>0</v>
      </c>
      <c r="AC107" s="35">
        <f>Main!P102*Mask!R$8</f>
        <v>0</v>
      </c>
      <c r="AD107" s="35">
        <f>Main!Q102*Mask!S$8</f>
        <v>0</v>
      </c>
      <c r="AE107" s="35">
        <f>Main!R102*Mask!T$8</f>
        <v>0</v>
      </c>
      <c r="AF107" s="35">
        <f>Main!S102*Mask!U$8</f>
        <v>0</v>
      </c>
      <c r="AG107" s="35">
        <f>Main!T102*Mask!V$8</f>
        <v>0</v>
      </c>
      <c r="AH107" s="35">
        <f>Main!U102*Mask!W$8</f>
        <v>0</v>
      </c>
      <c r="AI107" s="35">
        <f>Main!V102*Mask!X$8</f>
        <v>0</v>
      </c>
      <c r="AJ107" s="35">
        <f>Main!W102*Mask!Y$8</f>
        <v>0</v>
      </c>
      <c r="AK107" s="35">
        <f>Main!X102*Mask!Z$8</f>
        <v>0</v>
      </c>
      <c r="AL107" s="35">
        <f>Main!Y102*Mask!AA$8</f>
        <v>0</v>
      </c>
      <c r="AM107" s="35">
        <f>Main!Z102*Mask!AB$8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28</v>
      </c>
      <c r="Q108" s="138" t="str">
        <f ca="1">IF(Main!$AY103&lt;&gt;"#",$P108-Main!$AY103,"#")</f>
        <v>#</v>
      </c>
      <c r="R108" s="35">
        <f>Main!E103*Mask!G$8</f>
        <v>0</v>
      </c>
      <c r="S108" s="35">
        <f>Main!F103*Mask!H$8</f>
        <v>0</v>
      </c>
      <c r="T108" s="35">
        <f>Main!G103*Mask!I$8</f>
        <v>0</v>
      </c>
      <c r="U108" s="35">
        <f>Main!H103*Mask!J$8</f>
        <v>0</v>
      </c>
      <c r="V108" s="35">
        <f>Main!I103*Mask!K$8</f>
        <v>0</v>
      </c>
      <c r="W108" s="35">
        <f>Main!J103*Mask!L$8</f>
        <v>0</v>
      </c>
      <c r="X108" s="35">
        <f>Main!K103*Mask!M$8</f>
        <v>0</v>
      </c>
      <c r="Y108" s="35">
        <f>Main!L103*Mask!N$8</f>
        <v>0</v>
      </c>
      <c r="Z108" s="35">
        <f>Main!M103*Mask!O$8</f>
        <v>0</v>
      </c>
      <c r="AA108" s="35">
        <f>Main!N103*Mask!P$8</f>
        <v>0</v>
      </c>
      <c r="AB108" s="35">
        <f>Main!O103*Mask!Q$8</f>
        <v>0</v>
      </c>
      <c r="AC108" s="35">
        <f>Main!P103*Mask!R$8</f>
        <v>0</v>
      </c>
      <c r="AD108" s="35">
        <f>Main!Q103*Mask!S$8</f>
        <v>0</v>
      </c>
      <c r="AE108" s="35">
        <f>Main!R103*Mask!T$8</f>
        <v>0</v>
      </c>
      <c r="AF108" s="35">
        <f>Main!S103*Mask!U$8</f>
        <v>0</v>
      </c>
      <c r="AG108" s="35">
        <f>Main!T103*Mask!V$8</f>
        <v>0</v>
      </c>
      <c r="AH108" s="35">
        <f>Main!U103*Mask!W$8</f>
        <v>0</v>
      </c>
      <c r="AI108" s="35">
        <f>Main!V103*Mask!X$8</f>
        <v>0</v>
      </c>
      <c r="AJ108" s="35">
        <f>Main!W103*Mask!Y$8</f>
        <v>0</v>
      </c>
      <c r="AK108" s="35">
        <f>Main!X103*Mask!Z$8</f>
        <v>0</v>
      </c>
      <c r="AL108" s="35">
        <f>Main!Y103*Mask!AA$8</f>
        <v>0</v>
      </c>
      <c r="AM108" s="35">
        <f>Main!Z103*Mask!AB$8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28</v>
      </c>
      <c r="Q109" s="138" t="str">
        <f ca="1">IF(Main!$AY104&lt;&gt;"#",$P109-Main!$AY104,"#")</f>
        <v>#</v>
      </c>
      <c r="R109" s="35">
        <f>Main!E104*Mask!G$8</f>
        <v>0</v>
      </c>
      <c r="S109" s="35">
        <f>Main!F104*Mask!H$8</f>
        <v>0</v>
      </c>
      <c r="T109" s="35">
        <f>Main!G104*Mask!I$8</f>
        <v>0</v>
      </c>
      <c r="U109" s="35">
        <f>Main!H104*Mask!J$8</f>
        <v>0</v>
      </c>
      <c r="V109" s="35">
        <f>Main!I104*Mask!K$8</f>
        <v>0</v>
      </c>
      <c r="W109" s="35">
        <f>Main!J104*Mask!L$8</f>
        <v>0</v>
      </c>
      <c r="X109" s="35">
        <f>Main!K104*Mask!M$8</f>
        <v>0</v>
      </c>
      <c r="Y109" s="35">
        <f>Main!L104*Mask!N$8</f>
        <v>0</v>
      </c>
      <c r="Z109" s="35">
        <f>Main!M104*Mask!O$8</f>
        <v>0</v>
      </c>
      <c r="AA109" s="35">
        <f>Main!N104*Mask!P$8</f>
        <v>0</v>
      </c>
      <c r="AB109" s="35">
        <f>Main!O104*Mask!Q$8</f>
        <v>0</v>
      </c>
      <c r="AC109" s="35">
        <f>Main!P104*Mask!R$8</f>
        <v>0</v>
      </c>
      <c r="AD109" s="35">
        <f>Main!Q104*Mask!S$8</f>
        <v>0</v>
      </c>
      <c r="AE109" s="35">
        <f>Main!R104*Mask!T$8</f>
        <v>0</v>
      </c>
      <c r="AF109" s="35">
        <f>Main!S104*Mask!U$8</f>
        <v>0</v>
      </c>
      <c r="AG109" s="35">
        <f>Main!T104*Mask!V$8</f>
        <v>0</v>
      </c>
      <c r="AH109" s="35">
        <f>Main!U104*Mask!W$8</f>
        <v>0</v>
      </c>
      <c r="AI109" s="35">
        <f>Main!V104*Mask!X$8</f>
        <v>0</v>
      </c>
      <c r="AJ109" s="35">
        <f>Main!W104*Mask!Y$8</f>
        <v>0</v>
      </c>
      <c r="AK109" s="35">
        <f>Main!X104*Mask!Z$8</f>
        <v>0</v>
      </c>
      <c r="AL109" s="35">
        <f>Main!Y104*Mask!AA$8</f>
        <v>0</v>
      </c>
      <c r="AM109" s="35">
        <f>Main!Z104*Mask!AB$8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28</v>
      </c>
      <c r="Q110" s="138" t="str">
        <f ca="1">IF(Main!$AY105&lt;&gt;"#",$P110-Main!$AY105,"#")</f>
        <v>#</v>
      </c>
      <c r="R110" s="35">
        <f>Main!E105*Mask!G$8</f>
        <v>0</v>
      </c>
      <c r="S110" s="35">
        <f>Main!F105*Mask!H$8</f>
        <v>0</v>
      </c>
      <c r="T110" s="35">
        <f>Main!G105*Mask!I$8</f>
        <v>0</v>
      </c>
      <c r="U110" s="35">
        <f>Main!H105*Mask!J$8</f>
        <v>0</v>
      </c>
      <c r="V110" s="35">
        <f>Main!I105*Mask!K$8</f>
        <v>0</v>
      </c>
      <c r="W110" s="35">
        <f>Main!J105*Mask!L$8</f>
        <v>0</v>
      </c>
      <c r="X110" s="35">
        <f>Main!K105*Mask!M$8</f>
        <v>0</v>
      </c>
      <c r="Y110" s="35">
        <f>Main!L105*Mask!N$8</f>
        <v>0</v>
      </c>
      <c r="Z110" s="35">
        <f>Main!M105*Mask!O$8</f>
        <v>0</v>
      </c>
      <c r="AA110" s="35">
        <f>Main!N105*Mask!P$8</f>
        <v>0</v>
      </c>
      <c r="AB110" s="35">
        <f>Main!O105*Mask!Q$8</f>
        <v>0</v>
      </c>
      <c r="AC110" s="35">
        <f>Main!P105*Mask!R$8</f>
        <v>0</v>
      </c>
      <c r="AD110" s="35">
        <f>Main!Q105*Mask!S$8</f>
        <v>0</v>
      </c>
      <c r="AE110" s="35">
        <f>Main!R105*Mask!T$8</f>
        <v>0</v>
      </c>
      <c r="AF110" s="35">
        <f>Main!S105*Mask!U$8</f>
        <v>0</v>
      </c>
      <c r="AG110" s="35">
        <f>Main!T105*Mask!V$8</f>
        <v>0</v>
      </c>
      <c r="AH110" s="35">
        <f>Main!U105*Mask!W$8</f>
        <v>0</v>
      </c>
      <c r="AI110" s="35">
        <f>Main!V105*Mask!X$8</f>
        <v>0</v>
      </c>
      <c r="AJ110" s="35">
        <f>Main!W105*Mask!Y$8</f>
        <v>0</v>
      </c>
      <c r="AK110" s="35">
        <f>Main!X105*Mask!Z$8</f>
        <v>0</v>
      </c>
      <c r="AL110" s="35">
        <f>Main!Y105*Mask!AA$8</f>
        <v>0</v>
      </c>
      <c r="AM110" s="35">
        <f>Main!Z105*Mask!AB$8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28</v>
      </c>
      <c r="Q111" s="138" t="str">
        <f ca="1">IF(Main!$AY106&lt;&gt;"#",$P111-Main!$AY106,"#")</f>
        <v>#</v>
      </c>
      <c r="R111" s="35">
        <f>Main!E106*Mask!G$8</f>
        <v>0</v>
      </c>
      <c r="S111" s="35">
        <f>Main!F106*Mask!H$8</f>
        <v>0</v>
      </c>
      <c r="T111" s="35">
        <f>Main!G106*Mask!I$8</f>
        <v>0</v>
      </c>
      <c r="U111" s="35">
        <f>Main!H106*Mask!J$8</f>
        <v>0</v>
      </c>
      <c r="V111" s="35">
        <f>Main!I106*Mask!K$8</f>
        <v>0</v>
      </c>
      <c r="W111" s="35">
        <f>Main!J106*Mask!L$8</f>
        <v>0</v>
      </c>
      <c r="X111" s="35">
        <f>Main!K106*Mask!M$8</f>
        <v>0</v>
      </c>
      <c r="Y111" s="35">
        <f>Main!L106*Mask!N$8</f>
        <v>0</v>
      </c>
      <c r="Z111" s="35">
        <f>Main!M106*Mask!O$8</f>
        <v>0</v>
      </c>
      <c r="AA111" s="35">
        <f>Main!N106*Mask!P$8</f>
        <v>0</v>
      </c>
      <c r="AB111" s="35">
        <f>Main!O106*Mask!Q$8</f>
        <v>0</v>
      </c>
      <c r="AC111" s="35">
        <f>Main!P106*Mask!R$8</f>
        <v>0</v>
      </c>
      <c r="AD111" s="35">
        <f>Main!Q106*Mask!S$8</f>
        <v>0</v>
      </c>
      <c r="AE111" s="35">
        <f>Main!R106*Mask!T$8</f>
        <v>0</v>
      </c>
      <c r="AF111" s="35">
        <f>Main!S106*Mask!U$8</f>
        <v>0</v>
      </c>
      <c r="AG111" s="35">
        <f>Main!T106*Mask!V$8</f>
        <v>0</v>
      </c>
      <c r="AH111" s="35">
        <f>Main!U106*Mask!W$8</f>
        <v>0</v>
      </c>
      <c r="AI111" s="35">
        <f>Main!V106*Mask!X$8</f>
        <v>0</v>
      </c>
      <c r="AJ111" s="35">
        <f>Main!W106*Mask!Y$8</f>
        <v>0</v>
      </c>
      <c r="AK111" s="35">
        <f>Main!X106*Mask!Z$8</f>
        <v>0</v>
      </c>
      <c r="AL111" s="35">
        <f>Main!Y106*Mask!AA$8</f>
        <v>0</v>
      </c>
      <c r="AM111" s="35">
        <f>Main!Z106*Mask!AB$8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28</v>
      </c>
      <c r="Q112" s="138" t="str">
        <f ca="1">IF(Main!$AY107&lt;&gt;"#",$P112-Main!$AY107,"#")</f>
        <v>#</v>
      </c>
      <c r="R112" s="35">
        <f>Main!E107*Mask!G$8</f>
        <v>0</v>
      </c>
      <c r="S112" s="35">
        <f>Main!F107*Mask!H$8</f>
        <v>0</v>
      </c>
      <c r="T112" s="35">
        <f>Main!G107*Mask!I$8</f>
        <v>0</v>
      </c>
      <c r="U112" s="35">
        <f>Main!H107*Mask!J$8</f>
        <v>0</v>
      </c>
      <c r="V112" s="35">
        <f>Main!I107*Mask!K$8</f>
        <v>0</v>
      </c>
      <c r="W112" s="35">
        <f>Main!J107*Mask!L$8</f>
        <v>0</v>
      </c>
      <c r="X112" s="35">
        <f>Main!K107*Mask!M$8</f>
        <v>0</v>
      </c>
      <c r="Y112" s="35">
        <f>Main!L107*Mask!N$8</f>
        <v>0</v>
      </c>
      <c r="Z112" s="35">
        <f>Main!M107*Mask!O$8</f>
        <v>0</v>
      </c>
      <c r="AA112" s="35">
        <f>Main!N107*Mask!P$8</f>
        <v>0</v>
      </c>
      <c r="AB112" s="35">
        <f>Main!O107*Mask!Q$8</f>
        <v>0</v>
      </c>
      <c r="AC112" s="35">
        <f>Main!P107*Mask!R$8</f>
        <v>0</v>
      </c>
      <c r="AD112" s="35">
        <f>Main!Q107*Mask!S$8</f>
        <v>0</v>
      </c>
      <c r="AE112" s="35">
        <f>Main!R107*Mask!T$8</f>
        <v>0</v>
      </c>
      <c r="AF112" s="35">
        <f>Main!S107*Mask!U$8</f>
        <v>0</v>
      </c>
      <c r="AG112" s="35">
        <f>Main!T107*Mask!V$8</f>
        <v>0</v>
      </c>
      <c r="AH112" s="35">
        <f>Main!U107*Mask!W$8</f>
        <v>0</v>
      </c>
      <c r="AI112" s="35">
        <f>Main!V107*Mask!X$8</f>
        <v>0</v>
      </c>
      <c r="AJ112" s="35">
        <f>Main!W107*Mask!Y$8</f>
        <v>0</v>
      </c>
      <c r="AK112" s="35">
        <f>Main!X107*Mask!Z$8</f>
        <v>0</v>
      </c>
      <c r="AL112" s="35">
        <f>Main!Y107*Mask!AA$8</f>
        <v>0</v>
      </c>
      <c r="AM112" s="35">
        <f>Main!Z107*Mask!AB$8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28</v>
      </c>
      <c r="Q113" s="138" t="str">
        <f ca="1">IF(Main!$AY108&lt;&gt;"#",$P113-Main!$AY108,"#")</f>
        <v>#</v>
      </c>
      <c r="R113" s="35">
        <f>Main!E108*Mask!G$8</f>
        <v>0</v>
      </c>
      <c r="S113" s="35">
        <f>Main!F108*Mask!H$8</f>
        <v>0</v>
      </c>
      <c r="T113" s="35">
        <f>Main!G108*Mask!I$8</f>
        <v>0</v>
      </c>
      <c r="U113" s="35">
        <f>Main!H108*Mask!J$8</f>
        <v>0</v>
      </c>
      <c r="V113" s="35">
        <f>Main!I108*Mask!K$8</f>
        <v>0</v>
      </c>
      <c r="W113" s="35">
        <f>Main!J108*Mask!L$8</f>
        <v>0</v>
      </c>
      <c r="X113" s="35">
        <f>Main!K108*Mask!M$8</f>
        <v>0</v>
      </c>
      <c r="Y113" s="35">
        <f>Main!L108*Mask!N$8</f>
        <v>0</v>
      </c>
      <c r="Z113" s="35">
        <f>Main!M108*Mask!O$8</f>
        <v>0</v>
      </c>
      <c r="AA113" s="35">
        <f>Main!N108*Mask!P$8</f>
        <v>0</v>
      </c>
      <c r="AB113" s="35">
        <f>Main!O108*Mask!Q$8</f>
        <v>0</v>
      </c>
      <c r="AC113" s="35">
        <f>Main!P108*Mask!R$8</f>
        <v>0</v>
      </c>
      <c r="AD113" s="35">
        <f>Main!Q108*Mask!S$8</f>
        <v>0</v>
      </c>
      <c r="AE113" s="35">
        <f>Main!R108*Mask!T$8</f>
        <v>0</v>
      </c>
      <c r="AF113" s="35">
        <f>Main!S108*Mask!U$8</f>
        <v>0</v>
      </c>
      <c r="AG113" s="35">
        <f>Main!T108*Mask!V$8</f>
        <v>0</v>
      </c>
      <c r="AH113" s="35">
        <f>Main!U108*Mask!W$8</f>
        <v>0</v>
      </c>
      <c r="AI113" s="35">
        <f>Main!V108*Mask!X$8</f>
        <v>0</v>
      </c>
      <c r="AJ113" s="35">
        <f>Main!W108*Mask!Y$8</f>
        <v>0</v>
      </c>
      <c r="AK113" s="35">
        <f>Main!X108*Mask!Z$8</f>
        <v>0</v>
      </c>
      <c r="AL113" s="35">
        <f>Main!Y108*Mask!AA$8</f>
        <v>0</v>
      </c>
      <c r="AM113" s="35">
        <f>Main!Z108*Mask!AB$8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28</v>
      </c>
      <c r="Q114" s="138" t="str">
        <f ca="1">IF(Main!$AY109&lt;&gt;"#",$P114-Main!$AY109,"#")</f>
        <v>#</v>
      </c>
      <c r="R114" s="35">
        <f>Main!E109*Mask!G$8</f>
        <v>0</v>
      </c>
      <c r="S114" s="35">
        <f>Main!F109*Mask!H$8</f>
        <v>0</v>
      </c>
      <c r="T114" s="35">
        <f>Main!G109*Mask!I$8</f>
        <v>0</v>
      </c>
      <c r="U114" s="35">
        <f>Main!H109*Mask!J$8</f>
        <v>0</v>
      </c>
      <c r="V114" s="35">
        <f>Main!I109*Mask!K$8</f>
        <v>0</v>
      </c>
      <c r="W114" s="35">
        <f>Main!J109*Mask!L$8</f>
        <v>0</v>
      </c>
      <c r="X114" s="35">
        <f>Main!K109*Mask!M$8</f>
        <v>0</v>
      </c>
      <c r="Y114" s="35">
        <f>Main!L109*Mask!N$8</f>
        <v>0</v>
      </c>
      <c r="Z114" s="35">
        <f>Main!M109*Mask!O$8</f>
        <v>0</v>
      </c>
      <c r="AA114" s="35">
        <f>Main!N109*Mask!P$8</f>
        <v>0</v>
      </c>
      <c r="AB114" s="35">
        <f>Main!O109*Mask!Q$8</f>
        <v>0</v>
      </c>
      <c r="AC114" s="35">
        <f>Main!P109*Mask!R$8</f>
        <v>0</v>
      </c>
      <c r="AD114" s="35">
        <f>Main!Q109*Mask!S$8</f>
        <v>0</v>
      </c>
      <c r="AE114" s="35">
        <f>Main!R109*Mask!T$8</f>
        <v>0</v>
      </c>
      <c r="AF114" s="35">
        <f>Main!S109*Mask!U$8</f>
        <v>0</v>
      </c>
      <c r="AG114" s="35">
        <f>Main!T109*Mask!V$8</f>
        <v>0</v>
      </c>
      <c r="AH114" s="35">
        <f>Main!U109*Mask!W$8</f>
        <v>0</v>
      </c>
      <c r="AI114" s="35">
        <f>Main!V109*Mask!X$8</f>
        <v>0</v>
      </c>
      <c r="AJ114" s="35">
        <f>Main!W109*Mask!Y$8</f>
        <v>0</v>
      </c>
      <c r="AK114" s="35">
        <f>Main!X109*Mask!Z$8</f>
        <v>0</v>
      </c>
      <c r="AL114" s="35">
        <f>Main!Y109*Mask!AA$8</f>
        <v>0</v>
      </c>
      <c r="AM114" s="35">
        <f>Main!Z109*Mask!AB$8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28</v>
      </c>
      <c r="Q115" s="138" t="str">
        <f ca="1">IF(Main!$AY110&lt;&gt;"#",$P115-Main!$AY110,"#")</f>
        <v>#</v>
      </c>
      <c r="R115" s="35">
        <f>Main!E110*Mask!G$8</f>
        <v>0</v>
      </c>
      <c r="S115" s="35">
        <f>Main!F110*Mask!H$8</f>
        <v>0</v>
      </c>
      <c r="T115" s="35">
        <f>Main!G110*Mask!I$8</f>
        <v>0</v>
      </c>
      <c r="U115" s="35">
        <f>Main!H110*Mask!J$8</f>
        <v>0</v>
      </c>
      <c r="V115" s="35">
        <f>Main!I110*Mask!K$8</f>
        <v>0</v>
      </c>
      <c r="W115" s="35">
        <f>Main!J110*Mask!L$8</f>
        <v>0</v>
      </c>
      <c r="X115" s="35">
        <f>Main!K110*Mask!M$8</f>
        <v>0</v>
      </c>
      <c r="Y115" s="35">
        <f>Main!L110*Mask!N$8</f>
        <v>0</v>
      </c>
      <c r="Z115" s="35">
        <f>Main!M110*Mask!O$8</f>
        <v>0</v>
      </c>
      <c r="AA115" s="35">
        <f>Main!N110*Mask!P$8</f>
        <v>0</v>
      </c>
      <c r="AB115" s="35">
        <f>Main!O110*Mask!Q$8</f>
        <v>0</v>
      </c>
      <c r="AC115" s="35">
        <f>Main!P110*Mask!R$8</f>
        <v>0</v>
      </c>
      <c r="AD115" s="35">
        <f>Main!Q110*Mask!S$8</f>
        <v>0</v>
      </c>
      <c r="AE115" s="35">
        <f>Main!R110*Mask!T$8</f>
        <v>0</v>
      </c>
      <c r="AF115" s="35">
        <f>Main!S110*Mask!U$8</f>
        <v>0</v>
      </c>
      <c r="AG115" s="35">
        <f>Main!T110*Mask!V$8</f>
        <v>0</v>
      </c>
      <c r="AH115" s="35">
        <f>Main!U110*Mask!W$8</f>
        <v>0</v>
      </c>
      <c r="AI115" s="35">
        <f>Main!V110*Mask!X$8</f>
        <v>0</v>
      </c>
      <c r="AJ115" s="35">
        <f>Main!W110*Mask!Y$8</f>
        <v>0</v>
      </c>
      <c r="AK115" s="35">
        <f>Main!X110*Mask!Z$8</f>
        <v>0</v>
      </c>
      <c r="AL115" s="35">
        <f>Main!Y110*Mask!AA$8</f>
        <v>0</v>
      </c>
      <c r="AM115" s="35">
        <f>Main!Z110*Mask!AB$8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28</v>
      </c>
      <c r="Q116" s="138" t="str">
        <f ca="1">IF(Main!$AY111&lt;&gt;"#",$P116-Main!$AY111,"#")</f>
        <v>#</v>
      </c>
      <c r="R116" s="35">
        <f>Main!E111*Mask!G$8</f>
        <v>0</v>
      </c>
      <c r="S116" s="35">
        <f>Main!F111*Mask!H$8</f>
        <v>0</v>
      </c>
      <c r="T116" s="35">
        <f>Main!G111*Mask!I$8</f>
        <v>0</v>
      </c>
      <c r="U116" s="35">
        <f>Main!H111*Mask!J$8</f>
        <v>0</v>
      </c>
      <c r="V116" s="35">
        <f>Main!I111*Mask!K$8</f>
        <v>0</v>
      </c>
      <c r="W116" s="35">
        <f>Main!J111*Mask!L$8</f>
        <v>0</v>
      </c>
      <c r="X116" s="35">
        <f>Main!K111*Mask!M$8</f>
        <v>0</v>
      </c>
      <c r="Y116" s="35">
        <f>Main!L111*Mask!N$8</f>
        <v>0</v>
      </c>
      <c r="Z116" s="35">
        <f>Main!M111*Mask!O$8</f>
        <v>0</v>
      </c>
      <c r="AA116" s="35">
        <f>Main!N111*Mask!P$8</f>
        <v>0</v>
      </c>
      <c r="AB116" s="35">
        <f>Main!O111*Mask!Q$8</f>
        <v>0</v>
      </c>
      <c r="AC116" s="35">
        <f>Main!P111*Mask!R$8</f>
        <v>0</v>
      </c>
      <c r="AD116" s="35">
        <f>Main!Q111*Mask!S$8</f>
        <v>0</v>
      </c>
      <c r="AE116" s="35">
        <f>Main!R111*Mask!T$8</f>
        <v>0</v>
      </c>
      <c r="AF116" s="35">
        <f>Main!S111*Mask!U$8</f>
        <v>0</v>
      </c>
      <c r="AG116" s="35">
        <f>Main!T111*Mask!V$8</f>
        <v>0</v>
      </c>
      <c r="AH116" s="35">
        <f>Main!U111*Mask!W$8</f>
        <v>0</v>
      </c>
      <c r="AI116" s="35">
        <f>Main!V111*Mask!X$8</f>
        <v>0</v>
      </c>
      <c r="AJ116" s="35">
        <f>Main!W111*Mask!Y$8</f>
        <v>0</v>
      </c>
      <c r="AK116" s="35">
        <f>Main!X111*Mask!Z$8</f>
        <v>0</v>
      </c>
      <c r="AL116" s="35">
        <f>Main!Y111*Mask!AA$8</f>
        <v>0</v>
      </c>
      <c r="AM116" s="35">
        <f>Main!Z111*Mask!AB$8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28</v>
      </c>
      <c r="Q117" s="138" t="str">
        <f ca="1">IF(Main!$AY112&lt;&gt;"#",$P117-Main!$AY112,"#")</f>
        <v>#</v>
      </c>
      <c r="R117" s="35">
        <f>Main!E112*Mask!G$8</f>
        <v>0</v>
      </c>
      <c r="S117" s="35">
        <f>Main!F112*Mask!H$8</f>
        <v>0</v>
      </c>
      <c r="T117" s="35">
        <f>Main!G112*Mask!I$8</f>
        <v>0</v>
      </c>
      <c r="U117" s="35">
        <f>Main!H112*Mask!J$8</f>
        <v>0</v>
      </c>
      <c r="V117" s="35">
        <f>Main!I112*Mask!K$8</f>
        <v>0</v>
      </c>
      <c r="W117" s="35">
        <f>Main!J112*Mask!L$8</f>
        <v>0</v>
      </c>
      <c r="X117" s="35">
        <f>Main!K112*Mask!M$8</f>
        <v>0</v>
      </c>
      <c r="Y117" s="35">
        <f>Main!L112*Mask!N$8</f>
        <v>0</v>
      </c>
      <c r="Z117" s="35">
        <f>Main!M112*Mask!O$8</f>
        <v>0</v>
      </c>
      <c r="AA117" s="35">
        <f>Main!N112*Mask!P$8</f>
        <v>0</v>
      </c>
      <c r="AB117" s="35">
        <f>Main!O112*Mask!Q$8</f>
        <v>0</v>
      </c>
      <c r="AC117" s="35">
        <f>Main!P112*Mask!R$8</f>
        <v>0</v>
      </c>
      <c r="AD117" s="35">
        <f>Main!Q112*Mask!S$8</f>
        <v>0</v>
      </c>
      <c r="AE117" s="35">
        <f>Main!R112*Mask!T$8</f>
        <v>0</v>
      </c>
      <c r="AF117" s="35">
        <f>Main!S112*Mask!U$8</f>
        <v>0</v>
      </c>
      <c r="AG117" s="35">
        <f>Main!T112*Mask!V$8</f>
        <v>0</v>
      </c>
      <c r="AH117" s="35">
        <f>Main!U112*Mask!W$8</f>
        <v>0</v>
      </c>
      <c r="AI117" s="35">
        <f>Main!V112*Mask!X$8</f>
        <v>0</v>
      </c>
      <c r="AJ117" s="35">
        <f>Main!W112*Mask!Y$8</f>
        <v>0</v>
      </c>
      <c r="AK117" s="35">
        <f>Main!X112*Mask!Z$8</f>
        <v>0</v>
      </c>
      <c r="AL117" s="35">
        <f>Main!Y112*Mask!AA$8</f>
        <v>0</v>
      </c>
      <c r="AM117" s="35">
        <f>Main!Z112*Mask!AB$8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28</v>
      </c>
      <c r="Q118" s="138" t="str">
        <f ca="1">IF(Main!$AY113&lt;&gt;"#",$P118-Main!$AY113,"#")</f>
        <v>#</v>
      </c>
      <c r="R118" s="35">
        <f>Main!E113*Mask!G$8</f>
        <v>0</v>
      </c>
      <c r="S118" s="35">
        <f>Main!F113*Mask!H$8</f>
        <v>0</v>
      </c>
      <c r="T118" s="35">
        <f>Main!G113*Mask!I$8</f>
        <v>0</v>
      </c>
      <c r="U118" s="35">
        <f>Main!H113*Mask!J$8</f>
        <v>0</v>
      </c>
      <c r="V118" s="35">
        <f>Main!I113*Mask!K$8</f>
        <v>0</v>
      </c>
      <c r="W118" s="35">
        <f>Main!J113*Mask!L$8</f>
        <v>0</v>
      </c>
      <c r="X118" s="35">
        <f>Main!K113*Mask!M$8</f>
        <v>0</v>
      </c>
      <c r="Y118" s="35">
        <f>Main!L113*Mask!N$8</f>
        <v>0</v>
      </c>
      <c r="Z118" s="35">
        <f>Main!M113*Mask!O$8</f>
        <v>0</v>
      </c>
      <c r="AA118" s="35">
        <f>Main!N113*Mask!P$8</f>
        <v>0</v>
      </c>
      <c r="AB118" s="35">
        <f>Main!O113*Mask!Q$8</f>
        <v>0</v>
      </c>
      <c r="AC118" s="35">
        <f>Main!P113*Mask!R$8</f>
        <v>0</v>
      </c>
      <c r="AD118" s="35">
        <f>Main!Q113*Mask!S$8</f>
        <v>0</v>
      </c>
      <c r="AE118" s="35">
        <f>Main!R113*Mask!T$8</f>
        <v>0</v>
      </c>
      <c r="AF118" s="35">
        <f>Main!S113*Mask!U$8</f>
        <v>0</v>
      </c>
      <c r="AG118" s="35">
        <f>Main!T113*Mask!V$8</f>
        <v>0</v>
      </c>
      <c r="AH118" s="35">
        <f>Main!U113*Mask!W$8</f>
        <v>0</v>
      </c>
      <c r="AI118" s="35">
        <f>Main!V113*Mask!X$8</f>
        <v>0</v>
      </c>
      <c r="AJ118" s="35">
        <f>Main!W113*Mask!Y$8</f>
        <v>0</v>
      </c>
      <c r="AK118" s="35">
        <f>Main!X113*Mask!Z$8</f>
        <v>0</v>
      </c>
      <c r="AL118" s="35">
        <f>Main!Y113*Mask!AA$8</f>
        <v>0</v>
      </c>
      <c r="AM118" s="35">
        <f>Main!Z113*Mask!AB$8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28</v>
      </c>
      <c r="Q119" s="138" t="str">
        <f ca="1">IF(Main!$AY114&lt;&gt;"#",$P119-Main!$AY114,"#")</f>
        <v>#</v>
      </c>
      <c r="R119" s="35">
        <f>Main!E114*Mask!G$8</f>
        <v>0</v>
      </c>
      <c r="S119" s="35">
        <f>Main!F114*Mask!H$8</f>
        <v>0</v>
      </c>
      <c r="T119" s="35">
        <f>Main!G114*Mask!I$8</f>
        <v>0</v>
      </c>
      <c r="U119" s="35">
        <f>Main!H114*Mask!J$8</f>
        <v>0</v>
      </c>
      <c r="V119" s="35">
        <f>Main!I114*Mask!K$8</f>
        <v>0</v>
      </c>
      <c r="W119" s="35">
        <f>Main!J114*Mask!L$8</f>
        <v>0</v>
      </c>
      <c r="X119" s="35">
        <f>Main!K114*Mask!M$8</f>
        <v>0</v>
      </c>
      <c r="Y119" s="35">
        <f>Main!L114*Mask!N$8</f>
        <v>0</v>
      </c>
      <c r="Z119" s="35">
        <f>Main!M114*Mask!O$8</f>
        <v>0</v>
      </c>
      <c r="AA119" s="35">
        <f>Main!N114*Mask!P$8</f>
        <v>0</v>
      </c>
      <c r="AB119" s="35">
        <f>Main!O114*Mask!Q$8</f>
        <v>0</v>
      </c>
      <c r="AC119" s="35">
        <f>Main!P114*Mask!R$8</f>
        <v>0</v>
      </c>
      <c r="AD119" s="35">
        <f>Main!Q114*Mask!S$8</f>
        <v>0</v>
      </c>
      <c r="AE119" s="35">
        <f>Main!R114*Mask!T$8</f>
        <v>0</v>
      </c>
      <c r="AF119" s="35">
        <f>Main!S114*Mask!U$8</f>
        <v>0</v>
      </c>
      <c r="AG119" s="35">
        <f>Main!T114*Mask!V$8</f>
        <v>0</v>
      </c>
      <c r="AH119" s="35">
        <f>Main!U114*Mask!W$8</f>
        <v>0</v>
      </c>
      <c r="AI119" s="35">
        <f>Main!V114*Mask!X$8</f>
        <v>0</v>
      </c>
      <c r="AJ119" s="35">
        <f>Main!W114*Mask!Y$8</f>
        <v>0</v>
      </c>
      <c r="AK119" s="35">
        <f>Main!X114*Mask!Z$8</f>
        <v>0</v>
      </c>
      <c r="AL119" s="35">
        <f>Main!Y114*Mask!AA$8</f>
        <v>0</v>
      </c>
      <c r="AM119" s="35">
        <f>Main!Z114*Mask!AB$8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28</v>
      </c>
      <c r="Q120" s="138" t="str">
        <f ca="1">IF(Main!$AY115&lt;&gt;"#",$P120-Main!$AY115,"#")</f>
        <v>#</v>
      </c>
      <c r="R120" s="35">
        <f>Main!E115*Mask!G$8</f>
        <v>0</v>
      </c>
      <c r="S120" s="35">
        <f>Main!F115*Mask!H$8</f>
        <v>0</v>
      </c>
      <c r="T120" s="35">
        <f>Main!G115*Mask!I$8</f>
        <v>0</v>
      </c>
      <c r="U120" s="35">
        <f>Main!H115*Mask!J$8</f>
        <v>0</v>
      </c>
      <c r="V120" s="35">
        <f>Main!I115*Mask!K$8</f>
        <v>0</v>
      </c>
      <c r="W120" s="35">
        <f>Main!J115*Mask!L$8</f>
        <v>0</v>
      </c>
      <c r="X120" s="35">
        <f>Main!K115*Mask!M$8</f>
        <v>0</v>
      </c>
      <c r="Y120" s="35">
        <f>Main!L115*Mask!N$8</f>
        <v>0</v>
      </c>
      <c r="Z120" s="35">
        <f>Main!M115*Mask!O$8</f>
        <v>0</v>
      </c>
      <c r="AA120" s="35">
        <f>Main!N115*Mask!P$8</f>
        <v>0</v>
      </c>
      <c r="AB120" s="35">
        <f>Main!O115*Mask!Q$8</f>
        <v>0</v>
      </c>
      <c r="AC120" s="35">
        <f>Main!P115*Mask!R$8</f>
        <v>0</v>
      </c>
      <c r="AD120" s="35">
        <f>Main!Q115*Mask!S$8</f>
        <v>0</v>
      </c>
      <c r="AE120" s="35">
        <f>Main!R115*Mask!T$8</f>
        <v>0</v>
      </c>
      <c r="AF120" s="35">
        <f>Main!S115*Mask!U$8</f>
        <v>0</v>
      </c>
      <c r="AG120" s="35">
        <f>Main!T115*Mask!V$8</f>
        <v>0</v>
      </c>
      <c r="AH120" s="35">
        <f>Main!U115*Mask!W$8</f>
        <v>0</v>
      </c>
      <c r="AI120" s="35">
        <f>Main!V115*Mask!X$8</f>
        <v>0</v>
      </c>
      <c r="AJ120" s="35">
        <f>Main!W115*Mask!Y$8</f>
        <v>0</v>
      </c>
      <c r="AK120" s="35">
        <f>Main!X115*Mask!Z$8</f>
        <v>0</v>
      </c>
      <c r="AL120" s="35">
        <f>Main!Y115*Mask!AA$8</f>
        <v>0</v>
      </c>
      <c r="AM120" s="35">
        <f>Main!Z115*Mask!AB$8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28</v>
      </c>
      <c r="Q121" s="138" t="str">
        <f ca="1">IF(Main!$AY116&lt;&gt;"#",$P121-Main!$AY116,"#")</f>
        <v>#</v>
      </c>
      <c r="R121" s="35">
        <f>Main!E116*Mask!G$8</f>
        <v>0</v>
      </c>
      <c r="S121" s="35">
        <f>Main!F116*Mask!H$8</f>
        <v>0</v>
      </c>
      <c r="T121" s="35">
        <f>Main!G116*Mask!I$8</f>
        <v>0</v>
      </c>
      <c r="U121" s="35">
        <f>Main!H116*Mask!J$8</f>
        <v>0</v>
      </c>
      <c r="V121" s="35">
        <f>Main!I116*Mask!K$8</f>
        <v>0</v>
      </c>
      <c r="W121" s="35">
        <f>Main!J116*Mask!L$8</f>
        <v>0</v>
      </c>
      <c r="X121" s="35">
        <f>Main!K116*Mask!M$8</f>
        <v>0</v>
      </c>
      <c r="Y121" s="35">
        <f>Main!L116*Mask!N$8</f>
        <v>0</v>
      </c>
      <c r="Z121" s="35">
        <f>Main!M116*Mask!O$8</f>
        <v>0</v>
      </c>
      <c r="AA121" s="35">
        <f>Main!N116*Mask!P$8</f>
        <v>0</v>
      </c>
      <c r="AB121" s="35">
        <f>Main!O116*Mask!Q$8</f>
        <v>0</v>
      </c>
      <c r="AC121" s="35">
        <f>Main!P116*Mask!R$8</f>
        <v>0</v>
      </c>
      <c r="AD121" s="35">
        <f>Main!Q116*Mask!S$8</f>
        <v>0</v>
      </c>
      <c r="AE121" s="35">
        <f>Main!R116*Mask!T$8</f>
        <v>0</v>
      </c>
      <c r="AF121" s="35">
        <f>Main!S116*Mask!U$8</f>
        <v>0</v>
      </c>
      <c r="AG121" s="35">
        <f>Main!T116*Mask!V$8</f>
        <v>0</v>
      </c>
      <c r="AH121" s="35">
        <f>Main!U116*Mask!W$8</f>
        <v>0</v>
      </c>
      <c r="AI121" s="35">
        <f>Main!V116*Mask!X$8</f>
        <v>0</v>
      </c>
      <c r="AJ121" s="35">
        <f>Main!W116*Mask!Y$8</f>
        <v>0</v>
      </c>
      <c r="AK121" s="35">
        <f>Main!X116*Mask!Z$8</f>
        <v>0</v>
      </c>
      <c r="AL121" s="35">
        <f>Main!Y116*Mask!AA$8</f>
        <v>0</v>
      </c>
      <c r="AM121" s="35">
        <f>Main!Z116*Mask!AB$8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28</v>
      </c>
      <c r="Q122" s="138" t="str">
        <f ca="1">IF(Main!$AY117&lt;&gt;"#",$P122-Main!$AY117,"#")</f>
        <v>#</v>
      </c>
      <c r="R122" s="35">
        <f>Main!E117*Mask!G$8</f>
        <v>0</v>
      </c>
      <c r="S122" s="35">
        <f>Main!F117*Mask!H$8</f>
        <v>0</v>
      </c>
      <c r="T122" s="35">
        <f>Main!G117*Mask!I$8</f>
        <v>0</v>
      </c>
      <c r="U122" s="35">
        <f>Main!H117*Mask!J$8</f>
        <v>0</v>
      </c>
      <c r="V122" s="35">
        <f>Main!I117*Mask!K$8</f>
        <v>0</v>
      </c>
      <c r="W122" s="35">
        <f>Main!J117*Mask!L$8</f>
        <v>0</v>
      </c>
      <c r="X122" s="35">
        <f>Main!K117*Mask!M$8</f>
        <v>0</v>
      </c>
      <c r="Y122" s="35">
        <f>Main!L117*Mask!N$8</f>
        <v>0</v>
      </c>
      <c r="Z122" s="35">
        <f>Main!M117*Mask!O$8</f>
        <v>0</v>
      </c>
      <c r="AA122" s="35">
        <f>Main!N117*Mask!P$8</f>
        <v>0</v>
      </c>
      <c r="AB122" s="35">
        <f>Main!O117*Mask!Q$8</f>
        <v>0</v>
      </c>
      <c r="AC122" s="35">
        <f>Main!P117*Mask!R$8</f>
        <v>0</v>
      </c>
      <c r="AD122" s="35">
        <f>Main!Q117*Mask!S$8</f>
        <v>0</v>
      </c>
      <c r="AE122" s="35">
        <f>Main!R117*Mask!T$8</f>
        <v>0</v>
      </c>
      <c r="AF122" s="35">
        <f>Main!S117*Mask!U$8</f>
        <v>0</v>
      </c>
      <c r="AG122" s="35">
        <f>Main!T117*Mask!V$8</f>
        <v>0</v>
      </c>
      <c r="AH122" s="35">
        <f>Main!U117*Mask!W$8</f>
        <v>0</v>
      </c>
      <c r="AI122" s="35">
        <f>Main!V117*Mask!X$8</f>
        <v>0</v>
      </c>
      <c r="AJ122" s="35">
        <f>Main!W117*Mask!Y$8</f>
        <v>0</v>
      </c>
      <c r="AK122" s="35">
        <f>Main!X117*Mask!Z$8</f>
        <v>0</v>
      </c>
      <c r="AL122" s="35">
        <f>Main!Y117*Mask!AA$8</f>
        <v>0</v>
      </c>
      <c r="AM122" s="35">
        <f>Main!Z117*Mask!AB$8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28</v>
      </c>
      <c r="Q123" s="138" t="str">
        <f ca="1">IF(Main!$AY118&lt;&gt;"#",$P123-Main!$AY118,"#")</f>
        <v>#</v>
      </c>
      <c r="R123" s="35">
        <f>Main!E118*Mask!G$8</f>
        <v>0</v>
      </c>
      <c r="S123" s="35">
        <f>Main!F118*Mask!H$8</f>
        <v>0</v>
      </c>
      <c r="T123" s="35">
        <f>Main!G118*Mask!I$8</f>
        <v>0</v>
      </c>
      <c r="U123" s="35">
        <f>Main!H118*Mask!J$8</f>
        <v>0</v>
      </c>
      <c r="V123" s="35">
        <f>Main!I118*Mask!K$8</f>
        <v>0</v>
      </c>
      <c r="W123" s="35">
        <f>Main!J118*Mask!L$8</f>
        <v>0</v>
      </c>
      <c r="X123" s="35">
        <f>Main!K118*Mask!M$8</f>
        <v>0</v>
      </c>
      <c r="Y123" s="35">
        <f>Main!L118*Mask!N$8</f>
        <v>0</v>
      </c>
      <c r="Z123" s="35">
        <f>Main!M118*Mask!O$8</f>
        <v>0</v>
      </c>
      <c r="AA123" s="35">
        <f>Main!N118*Mask!P$8</f>
        <v>0</v>
      </c>
      <c r="AB123" s="35">
        <f>Main!O118*Mask!Q$8</f>
        <v>0</v>
      </c>
      <c r="AC123" s="35">
        <f>Main!P118*Mask!R$8</f>
        <v>0</v>
      </c>
      <c r="AD123" s="35">
        <f>Main!Q118*Mask!S$8</f>
        <v>0</v>
      </c>
      <c r="AE123" s="35">
        <f>Main!R118*Mask!T$8</f>
        <v>0</v>
      </c>
      <c r="AF123" s="35">
        <f>Main!S118*Mask!U$8</f>
        <v>0</v>
      </c>
      <c r="AG123" s="35">
        <f>Main!T118*Mask!V$8</f>
        <v>0</v>
      </c>
      <c r="AH123" s="35">
        <f>Main!U118*Mask!W$8</f>
        <v>0</v>
      </c>
      <c r="AI123" s="35">
        <f>Main!V118*Mask!X$8</f>
        <v>0</v>
      </c>
      <c r="AJ123" s="35">
        <f>Main!W118*Mask!Y$8</f>
        <v>0</v>
      </c>
      <c r="AK123" s="35">
        <f>Main!X118*Mask!Z$8</f>
        <v>0</v>
      </c>
      <c r="AL123" s="35">
        <f>Main!Y118*Mask!AA$8</f>
        <v>0</v>
      </c>
      <c r="AM123" s="35">
        <f>Main!Z118*Mask!AB$8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28</v>
      </c>
      <c r="Q124" s="138" t="str">
        <f ca="1">IF(Main!$AY119&lt;&gt;"#",$P124-Main!$AY119,"#")</f>
        <v>#</v>
      </c>
      <c r="R124" s="35">
        <f>Main!E119*Mask!G$8</f>
        <v>0</v>
      </c>
      <c r="S124" s="35">
        <f>Main!F119*Mask!H$8</f>
        <v>0</v>
      </c>
      <c r="T124" s="35">
        <f>Main!G119*Mask!I$8</f>
        <v>0</v>
      </c>
      <c r="U124" s="35">
        <f>Main!H119*Mask!J$8</f>
        <v>0</v>
      </c>
      <c r="V124" s="35">
        <f>Main!I119*Mask!K$8</f>
        <v>0</v>
      </c>
      <c r="W124" s="35">
        <f>Main!J119*Mask!L$8</f>
        <v>0</v>
      </c>
      <c r="X124" s="35">
        <f>Main!K119*Mask!M$8</f>
        <v>0</v>
      </c>
      <c r="Y124" s="35">
        <f>Main!L119*Mask!N$8</f>
        <v>0</v>
      </c>
      <c r="Z124" s="35">
        <f>Main!M119*Mask!O$8</f>
        <v>0</v>
      </c>
      <c r="AA124" s="35">
        <f>Main!N119*Mask!P$8</f>
        <v>0</v>
      </c>
      <c r="AB124" s="35">
        <f>Main!O119*Mask!Q$8</f>
        <v>0</v>
      </c>
      <c r="AC124" s="35">
        <f>Main!P119*Mask!R$8</f>
        <v>0</v>
      </c>
      <c r="AD124" s="35">
        <f>Main!Q119*Mask!S$8</f>
        <v>0</v>
      </c>
      <c r="AE124" s="35">
        <f>Main!R119*Mask!T$8</f>
        <v>0</v>
      </c>
      <c r="AF124" s="35">
        <f>Main!S119*Mask!U$8</f>
        <v>0</v>
      </c>
      <c r="AG124" s="35">
        <f>Main!T119*Mask!V$8</f>
        <v>0</v>
      </c>
      <c r="AH124" s="35">
        <f>Main!U119*Mask!W$8</f>
        <v>0</v>
      </c>
      <c r="AI124" s="35">
        <f>Main!V119*Mask!X$8</f>
        <v>0</v>
      </c>
      <c r="AJ124" s="35">
        <f>Main!W119*Mask!Y$8</f>
        <v>0</v>
      </c>
      <c r="AK124" s="35">
        <f>Main!X119*Mask!Z$8</f>
        <v>0</v>
      </c>
      <c r="AL124" s="35">
        <f>Main!Y119*Mask!AA$8</f>
        <v>0</v>
      </c>
      <c r="AM124" s="35">
        <f>Main!Z119*Mask!AB$8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28</v>
      </c>
      <c r="Q125" s="138" t="str">
        <f ca="1">IF(Main!$AY120&lt;&gt;"#",$P125-Main!$AY120,"#")</f>
        <v>#</v>
      </c>
      <c r="R125" s="35">
        <f>Main!E120*Mask!G$8</f>
        <v>0</v>
      </c>
      <c r="S125" s="35">
        <f>Main!F120*Mask!H$8</f>
        <v>0</v>
      </c>
      <c r="T125" s="35">
        <f>Main!G120*Mask!I$8</f>
        <v>0</v>
      </c>
      <c r="U125" s="35">
        <f>Main!H120*Mask!J$8</f>
        <v>0</v>
      </c>
      <c r="V125" s="35">
        <f>Main!I120*Mask!K$8</f>
        <v>0</v>
      </c>
      <c r="W125" s="35">
        <f>Main!J120*Mask!L$8</f>
        <v>0</v>
      </c>
      <c r="X125" s="35">
        <f>Main!K120*Mask!M$8</f>
        <v>0</v>
      </c>
      <c r="Y125" s="35">
        <f>Main!L120*Mask!N$8</f>
        <v>0</v>
      </c>
      <c r="Z125" s="35">
        <f>Main!M120*Mask!O$8</f>
        <v>0</v>
      </c>
      <c r="AA125" s="35">
        <f>Main!N120*Mask!P$8</f>
        <v>0</v>
      </c>
      <c r="AB125" s="35">
        <f>Main!O120*Mask!Q$8</f>
        <v>0</v>
      </c>
      <c r="AC125" s="35">
        <f>Main!P120*Mask!R$8</f>
        <v>0</v>
      </c>
      <c r="AD125" s="35">
        <f>Main!Q120*Mask!S$8</f>
        <v>0</v>
      </c>
      <c r="AE125" s="35">
        <f>Main!R120*Mask!T$8</f>
        <v>0</v>
      </c>
      <c r="AF125" s="35">
        <f>Main!S120*Mask!U$8</f>
        <v>0</v>
      </c>
      <c r="AG125" s="35">
        <f>Main!T120*Mask!V$8</f>
        <v>0</v>
      </c>
      <c r="AH125" s="35">
        <f>Main!U120*Mask!W$8</f>
        <v>0</v>
      </c>
      <c r="AI125" s="35">
        <f>Main!V120*Mask!X$8</f>
        <v>0</v>
      </c>
      <c r="AJ125" s="35">
        <f>Main!W120*Mask!Y$8</f>
        <v>0</v>
      </c>
      <c r="AK125" s="35">
        <f>Main!X120*Mask!Z$8</f>
        <v>0</v>
      </c>
      <c r="AL125" s="35">
        <f>Main!Y120*Mask!AA$8</f>
        <v>0</v>
      </c>
      <c r="AM125" s="35">
        <f>Main!Z120*Mask!AB$8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28</v>
      </c>
      <c r="Q126" s="138" t="str">
        <f ca="1">IF(Main!$AY121&lt;&gt;"#",$P126-Main!$AY121,"#")</f>
        <v>#</v>
      </c>
      <c r="R126" s="35">
        <f>Main!E121*Mask!G$8</f>
        <v>0</v>
      </c>
      <c r="S126" s="35">
        <f>Main!F121*Mask!H$8</f>
        <v>0</v>
      </c>
      <c r="T126" s="35">
        <f>Main!G121*Mask!I$8</f>
        <v>0</v>
      </c>
      <c r="U126" s="35">
        <f>Main!H121*Mask!J$8</f>
        <v>0</v>
      </c>
      <c r="V126" s="35">
        <f>Main!I121*Mask!K$8</f>
        <v>0</v>
      </c>
      <c r="W126" s="35">
        <f>Main!J121*Mask!L$8</f>
        <v>0</v>
      </c>
      <c r="X126" s="35">
        <f>Main!K121*Mask!M$8</f>
        <v>0</v>
      </c>
      <c r="Y126" s="35">
        <f>Main!L121*Mask!N$8</f>
        <v>0</v>
      </c>
      <c r="Z126" s="35">
        <f>Main!M121*Mask!O$8</f>
        <v>0</v>
      </c>
      <c r="AA126" s="35">
        <f>Main!N121*Mask!P$8</f>
        <v>0</v>
      </c>
      <c r="AB126" s="35">
        <f>Main!O121*Mask!Q$8</f>
        <v>0</v>
      </c>
      <c r="AC126" s="35">
        <f>Main!P121*Mask!R$8</f>
        <v>0</v>
      </c>
      <c r="AD126" s="35">
        <f>Main!Q121*Mask!S$8</f>
        <v>0</v>
      </c>
      <c r="AE126" s="35">
        <f>Main!R121*Mask!T$8</f>
        <v>0</v>
      </c>
      <c r="AF126" s="35">
        <f>Main!S121*Mask!U$8</f>
        <v>0</v>
      </c>
      <c r="AG126" s="35">
        <f>Main!T121*Mask!V$8</f>
        <v>0</v>
      </c>
      <c r="AH126" s="35">
        <f>Main!U121*Mask!W$8</f>
        <v>0</v>
      </c>
      <c r="AI126" s="35">
        <f>Main!V121*Mask!X$8</f>
        <v>0</v>
      </c>
      <c r="AJ126" s="35">
        <f>Main!W121*Mask!Y$8</f>
        <v>0</v>
      </c>
      <c r="AK126" s="35">
        <f>Main!X121*Mask!Z$8</f>
        <v>0</v>
      </c>
      <c r="AL126" s="35">
        <f>Main!Y121*Mask!AA$8</f>
        <v>0</v>
      </c>
      <c r="AM126" s="35">
        <f>Main!Z121*Mask!AB$8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28</v>
      </c>
      <c r="Q127" s="138" t="str">
        <f ca="1">IF(Main!$AY122&lt;&gt;"#",$P127-Main!$AY122,"#")</f>
        <v>#</v>
      </c>
      <c r="R127" s="35">
        <f>Main!E122*Mask!G$8</f>
        <v>0</v>
      </c>
      <c r="S127" s="35">
        <f>Main!F122*Mask!H$8</f>
        <v>0</v>
      </c>
      <c r="T127" s="35">
        <f>Main!G122*Mask!I$8</f>
        <v>0</v>
      </c>
      <c r="U127" s="35">
        <f>Main!H122*Mask!J$8</f>
        <v>0</v>
      </c>
      <c r="V127" s="35">
        <f>Main!I122*Mask!K$8</f>
        <v>0</v>
      </c>
      <c r="W127" s="35">
        <f>Main!J122*Mask!L$8</f>
        <v>0</v>
      </c>
      <c r="X127" s="35">
        <f>Main!K122*Mask!M$8</f>
        <v>0</v>
      </c>
      <c r="Y127" s="35">
        <f>Main!L122*Mask!N$8</f>
        <v>0</v>
      </c>
      <c r="Z127" s="35">
        <f>Main!M122*Mask!O$8</f>
        <v>0</v>
      </c>
      <c r="AA127" s="35">
        <f>Main!N122*Mask!P$8</f>
        <v>0</v>
      </c>
      <c r="AB127" s="35">
        <f>Main!O122*Mask!Q$8</f>
        <v>0</v>
      </c>
      <c r="AC127" s="35">
        <f>Main!P122*Mask!R$8</f>
        <v>0</v>
      </c>
      <c r="AD127" s="35">
        <f>Main!Q122*Mask!S$8</f>
        <v>0</v>
      </c>
      <c r="AE127" s="35">
        <f>Main!R122*Mask!T$8</f>
        <v>0</v>
      </c>
      <c r="AF127" s="35">
        <f>Main!S122*Mask!U$8</f>
        <v>0</v>
      </c>
      <c r="AG127" s="35">
        <f>Main!T122*Mask!V$8</f>
        <v>0</v>
      </c>
      <c r="AH127" s="35">
        <f>Main!U122*Mask!W$8</f>
        <v>0</v>
      </c>
      <c r="AI127" s="35">
        <f>Main!V122*Mask!X$8</f>
        <v>0</v>
      </c>
      <c r="AJ127" s="35">
        <f>Main!W122*Mask!Y$8</f>
        <v>0</v>
      </c>
      <c r="AK127" s="35">
        <f>Main!X122*Mask!Z$8</f>
        <v>0</v>
      </c>
      <c r="AL127" s="35">
        <f>Main!Y122*Mask!AA$8</f>
        <v>0</v>
      </c>
      <c r="AM127" s="35">
        <f>Main!Z122*Mask!AB$8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28</v>
      </c>
      <c r="Q128" s="138" t="str">
        <f ca="1">IF(Main!$AY123&lt;&gt;"#",$P128-Main!$AY123,"#")</f>
        <v>#</v>
      </c>
      <c r="R128" s="35">
        <f>Main!E123*Mask!G$8</f>
        <v>0</v>
      </c>
      <c r="S128" s="35">
        <f>Main!F123*Mask!H$8</f>
        <v>0</v>
      </c>
      <c r="T128" s="35">
        <f>Main!G123*Mask!I$8</f>
        <v>0</v>
      </c>
      <c r="U128" s="35">
        <f>Main!H123*Mask!J$8</f>
        <v>0</v>
      </c>
      <c r="V128" s="35">
        <f>Main!I123*Mask!K$8</f>
        <v>0</v>
      </c>
      <c r="W128" s="35">
        <f>Main!J123*Mask!L$8</f>
        <v>0</v>
      </c>
      <c r="X128" s="35">
        <f>Main!K123*Mask!M$8</f>
        <v>0</v>
      </c>
      <c r="Y128" s="35">
        <f>Main!L123*Mask!N$8</f>
        <v>0</v>
      </c>
      <c r="Z128" s="35">
        <f>Main!M123*Mask!O$8</f>
        <v>0</v>
      </c>
      <c r="AA128" s="35">
        <f>Main!N123*Mask!P$8</f>
        <v>0</v>
      </c>
      <c r="AB128" s="35">
        <f>Main!O123*Mask!Q$8</f>
        <v>0</v>
      </c>
      <c r="AC128" s="35">
        <f>Main!P123*Mask!R$8</f>
        <v>0</v>
      </c>
      <c r="AD128" s="35">
        <f>Main!Q123*Mask!S$8</f>
        <v>0</v>
      </c>
      <c r="AE128" s="35">
        <f>Main!R123*Mask!T$8</f>
        <v>0</v>
      </c>
      <c r="AF128" s="35">
        <f>Main!S123*Mask!U$8</f>
        <v>0</v>
      </c>
      <c r="AG128" s="35">
        <f>Main!T123*Mask!V$8</f>
        <v>0</v>
      </c>
      <c r="AH128" s="35">
        <f>Main!U123*Mask!W$8</f>
        <v>0</v>
      </c>
      <c r="AI128" s="35">
        <f>Main!V123*Mask!X$8</f>
        <v>0</v>
      </c>
      <c r="AJ128" s="35">
        <f>Main!W123*Mask!Y$8</f>
        <v>0</v>
      </c>
      <c r="AK128" s="35">
        <f>Main!X123*Mask!Z$8</f>
        <v>0</v>
      </c>
      <c r="AL128" s="35">
        <f>Main!Y123*Mask!AA$8</f>
        <v>0</v>
      </c>
      <c r="AM128" s="35">
        <f>Main!Z123*Mask!AB$8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28</v>
      </c>
      <c r="Q129" s="138" t="str">
        <f ca="1">IF(Main!$AY124&lt;&gt;"#",$P129-Main!$AY124,"#")</f>
        <v>#</v>
      </c>
      <c r="R129" s="35">
        <f>Main!E124*Mask!G$8</f>
        <v>0</v>
      </c>
      <c r="S129" s="35">
        <f>Main!F124*Mask!H$8</f>
        <v>0</v>
      </c>
      <c r="T129" s="35">
        <f>Main!G124*Mask!I$8</f>
        <v>0</v>
      </c>
      <c r="U129" s="35">
        <f>Main!H124*Mask!J$8</f>
        <v>0</v>
      </c>
      <c r="V129" s="35">
        <f>Main!I124*Mask!K$8</f>
        <v>0</v>
      </c>
      <c r="W129" s="35">
        <f>Main!J124*Mask!L$8</f>
        <v>0</v>
      </c>
      <c r="X129" s="35">
        <f>Main!K124*Mask!M$8</f>
        <v>0</v>
      </c>
      <c r="Y129" s="35">
        <f>Main!L124*Mask!N$8</f>
        <v>0</v>
      </c>
      <c r="Z129" s="35">
        <f>Main!M124*Mask!O$8</f>
        <v>0</v>
      </c>
      <c r="AA129" s="35">
        <f>Main!N124*Mask!P$8</f>
        <v>0</v>
      </c>
      <c r="AB129" s="35">
        <f>Main!O124*Mask!Q$8</f>
        <v>0</v>
      </c>
      <c r="AC129" s="35">
        <f>Main!P124*Mask!R$8</f>
        <v>0</v>
      </c>
      <c r="AD129" s="35">
        <f>Main!Q124*Mask!S$8</f>
        <v>0</v>
      </c>
      <c r="AE129" s="35">
        <f>Main!R124*Mask!T$8</f>
        <v>0</v>
      </c>
      <c r="AF129" s="35">
        <f>Main!S124*Mask!U$8</f>
        <v>0</v>
      </c>
      <c r="AG129" s="35">
        <f>Main!T124*Mask!V$8</f>
        <v>0</v>
      </c>
      <c r="AH129" s="35">
        <f>Main!U124*Mask!W$8</f>
        <v>0</v>
      </c>
      <c r="AI129" s="35">
        <f>Main!V124*Mask!X$8</f>
        <v>0</v>
      </c>
      <c r="AJ129" s="35">
        <f>Main!W124*Mask!Y$8</f>
        <v>0</v>
      </c>
      <c r="AK129" s="35">
        <f>Main!X124*Mask!Z$8</f>
        <v>0</v>
      </c>
      <c r="AL129" s="35">
        <f>Main!Y124*Mask!AA$8</f>
        <v>0</v>
      </c>
      <c r="AM129" s="35">
        <f>Main!Z124*Mask!AB$8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28</v>
      </c>
      <c r="Q130" s="138" t="str">
        <f ca="1">IF(Main!$AY125&lt;&gt;"#",$P130-Main!$AY125,"#")</f>
        <v>#</v>
      </c>
      <c r="R130" s="35">
        <f>Main!E125*Mask!G$8</f>
        <v>0</v>
      </c>
      <c r="S130" s="35">
        <f>Main!F125*Mask!H$8</f>
        <v>0</v>
      </c>
      <c r="T130" s="35">
        <f>Main!G125*Mask!I$8</f>
        <v>0</v>
      </c>
      <c r="U130" s="35">
        <f>Main!H125*Mask!J$8</f>
        <v>0</v>
      </c>
      <c r="V130" s="35">
        <f>Main!I125*Mask!K$8</f>
        <v>0</v>
      </c>
      <c r="W130" s="35">
        <f>Main!J125*Mask!L$8</f>
        <v>0</v>
      </c>
      <c r="X130" s="35">
        <f>Main!K125*Mask!M$8</f>
        <v>0</v>
      </c>
      <c r="Y130" s="35">
        <f>Main!L125*Mask!N$8</f>
        <v>0</v>
      </c>
      <c r="Z130" s="35">
        <f>Main!M125*Mask!O$8</f>
        <v>0</v>
      </c>
      <c r="AA130" s="35">
        <f>Main!N125*Mask!P$8</f>
        <v>0</v>
      </c>
      <c r="AB130" s="35">
        <f>Main!O125*Mask!Q$8</f>
        <v>0</v>
      </c>
      <c r="AC130" s="35">
        <f>Main!P125*Mask!R$8</f>
        <v>0</v>
      </c>
      <c r="AD130" s="35">
        <f>Main!Q125*Mask!S$8</f>
        <v>0</v>
      </c>
      <c r="AE130" s="35">
        <f>Main!R125*Mask!T$8</f>
        <v>0</v>
      </c>
      <c r="AF130" s="35">
        <f>Main!S125*Mask!U$8</f>
        <v>0</v>
      </c>
      <c r="AG130" s="35">
        <f>Main!T125*Mask!V$8</f>
        <v>0</v>
      </c>
      <c r="AH130" s="35">
        <f>Main!U125*Mask!W$8</f>
        <v>0</v>
      </c>
      <c r="AI130" s="35">
        <f>Main!V125*Mask!X$8</f>
        <v>0</v>
      </c>
      <c r="AJ130" s="35">
        <f>Main!W125*Mask!Y$8</f>
        <v>0</v>
      </c>
      <c r="AK130" s="35">
        <f>Main!X125*Mask!Z$8</f>
        <v>0</v>
      </c>
      <c r="AL130" s="35">
        <f>Main!Y125*Mask!AA$8</f>
        <v>0</v>
      </c>
      <c r="AM130" s="35">
        <f>Main!Z125*Mask!AB$8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28</v>
      </c>
      <c r="Q131" s="138" t="str">
        <f ca="1">IF(Main!$AY126&lt;&gt;"#",$P131-Main!$AY126,"#")</f>
        <v>#</v>
      </c>
      <c r="R131" s="35">
        <f>Main!E126*Mask!G$8</f>
        <v>0</v>
      </c>
      <c r="S131" s="35">
        <f>Main!F126*Mask!H$8</f>
        <v>0</v>
      </c>
      <c r="T131" s="35">
        <f>Main!G126*Mask!I$8</f>
        <v>0</v>
      </c>
      <c r="U131" s="35">
        <f>Main!H126*Mask!J$8</f>
        <v>0</v>
      </c>
      <c r="V131" s="35">
        <f>Main!I126*Mask!K$8</f>
        <v>0</v>
      </c>
      <c r="W131" s="35">
        <f>Main!J126*Mask!L$8</f>
        <v>0</v>
      </c>
      <c r="X131" s="35">
        <f>Main!K126*Mask!M$8</f>
        <v>0</v>
      </c>
      <c r="Y131" s="35">
        <f>Main!L126*Mask!N$8</f>
        <v>0</v>
      </c>
      <c r="Z131" s="35">
        <f>Main!M126*Mask!O$8</f>
        <v>0</v>
      </c>
      <c r="AA131" s="35">
        <f>Main!N126*Mask!P$8</f>
        <v>0</v>
      </c>
      <c r="AB131" s="35">
        <f>Main!O126*Mask!Q$8</f>
        <v>0</v>
      </c>
      <c r="AC131" s="35">
        <f>Main!P126*Mask!R$8</f>
        <v>0</v>
      </c>
      <c r="AD131" s="35">
        <f>Main!Q126*Mask!S$8</f>
        <v>0</v>
      </c>
      <c r="AE131" s="35">
        <f>Main!R126*Mask!T$8</f>
        <v>0</v>
      </c>
      <c r="AF131" s="35">
        <f>Main!S126*Mask!U$8</f>
        <v>0</v>
      </c>
      <c r="AG131" s="35">
        <f>Main!T126*Mask!V$8</f>
        <v>0</v>
      </c>
      <c r="AH131" s="35">
        <f>Main!U126*Mask!W$8</f>
        <v>0</v>
      </c>
      <c r="AI131" s="35">
        <f>Main!V126*Mask!X$8</f>
        <v>0</v>
      </c>
      <c r="AJ131" s="35">
        <f>Main!W126*Mask!Y$8</f>
        <v>0</v>
      </c>
      <c r="AK131" s="35">
        <f>Main!X126*Mask!Z$8</f>
        <v>0</v>
      </c>
      <c r="AL131" s="35">
        <f>Main!Y126*Mask!AA$8</f>
        <v>0</v>
      </c>
      <c r="AM131" s="35">
        <f>Main!Z126*Mask!AB$8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28</v>
      </c>
      <c r="Q132" s="138" t="str">
        <f ca="1">IF(Main!$AY127&lt;&gt;"#",$P132-Main!$AY127,"#")</f>
        <v>#</v>
      </c>
      <c r="R132" s="35">
        <f>Main!E127*Mask!G$8</f>
        <v>0</v>
      </c>
      <c r="S132" s="35">
        <f>Main!F127*Mask!H$8</f>
        <v>0</v>
      </c>
      <c r="T132" s="35">
        <f>Main!G127*Mask!I$8</f>
        <v>0</v>
      </c>
      <c r="U132" s="35">
        <f>Main!H127*Mask!J$8</f>
        <v>0</v>
      </c>
      <c r="V132" s="35">
        <f>Main!I127*Mask!K$8</f>
        <v>0</v>
      </c>
      <c r="W132" s="35">
        <f>Main!J127*Mask!L$8</f>
        <v>0</v>
      </c>
      <c r="X132" s="35">
        <f>Main!K127*Mask!M$8</f>
        <v>0</v>
      </c>
      <c r="Y132" s="35">
        <f>Main!L127*Mask!N$8</f>
        <v>0</v>
      </c>
      <c r="Z132" s="35">
        <f>Main!M127*Mask!O$8</f>
        <v>0</v>
      </c>
      <c r="AA132" s="35">
        <f>Main!N127*Mask!P$8</f>
        <v>0</v>
      </c>
      <c r="AB132" s="35">
        <f>Main!O127*Mask!Q$8</f>
        <v>0</v>
      </c>
      <c r="AC132" s="35">
        <f>Main!P127*Mask!R$8</f>
        <v>0</v>
      </c>
      <c r="AD132" s="35">
        <f>Main!Q127*Mask!S$8</f>
        <v>0</v>
      </c>
      <c r="AE132" s="35">
        <f>Main!R127*Mask!T$8</f>
        <v>0</v>
      </c>
      <c r="AF132" s="35">
        <f>Main!S127*Mask!U$8</f>
        <v>0</v>
      </c>
      <c r="AG132" s="35">
        <f>Main!T127*Mask!V$8</f>
        <v>0</v>
      </c>
      <c r="AH132" s="35">
        <f>Main!U127*Mask!W$8</f>
        <v>0</v>
      </c>
      <c r="AI132" s="35">
        <f>Main!V127*Mask!X$8</f>
        <v>0</v>
      </c>
      <c r="AJ132" s="35">
        <f>Main!W127*Mask!Y$8</f>
        <v>0</v>
      </c>
      <c r="AK132" s="35">
        <f>Main!X127*Mask!Z$8</f>
        <v>0</v>
      </c>
      <c r="AL132" s="35">
        <f>Main!Y127*Mask!AA$8</f>
        <v>0</v>
      </c>
      <c r="AM132" s="35">
        <f>Main!Z127*Mask!AB$8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28</v>
      </c>
      <c r="Q133" s="138" t="str">
        <f ca="1">IF(Main!$AY128&lt;&gt;"#",$P133-Main!$AY128,"#")</f>
        <v>#</v>
      </c>
      <c r="R133" s="35">
        <f>Main!E128*Mask!G$8</f>
        <v>0</v>
      </c>
      <c r="S133" s="35">
        <f>Main!F128*Mask!H$8</f>
        <v>0</v>
      </c>
      <c r="T133" s="35">
        <f>Main!G128*Mask!I$8</f>
        <v>0</v>
      </c>
      <c r="U133" s="35">
        <f>Main!H128*Mask!J$8</f>
        <v>0</v>
      </c>
      <c r="V133" s="35">
        <f>Main!I128*Mask!K$8</f>
        <v>0</v>
      </c>
      <c r="W133" s="35">
        <f>Main!J128*Mask!L$8</f>
        <v>0</v>
      </c>
      <c r="X133" s="35">
        <f>Main!K128*Mask!M$8</f>
        <v>0</v>
      </c>
      <c r="Y133" s="35">
        <f>Main!L128*Mask!N$8</f>
        <v>0</v>
      </c>
      <c r="Z133" s="35">
        <f>Main!M128*Mask!O$8</f>
        <v>0</v>
      </c>
      <c r="AA133" s="35">
        <f>Main!N128*Mask!P$8</f>
        <v>0</v>
      </c>
      <c r="AB133" s="35">
        <f>Main!O128*Mask!Q$8</f>
        <v>0</v>
      </c>
      <c r="AC133" s="35">
        <f>Main!P128*Mask!R$8</f>
        <v>0</v>
      </c>
      <c r="AD133" s="35">
        <f>Main!Q128*Mask!S$8</f>
        <v>0</v>
      </c>
      <c r="AE133" s="35">
        <f>Main!R128*Mask!T$8</f>
        <v>0</v>
      </c>
      <c r="AF133" s="35">
        <f>Main!S128*Mask!U$8</f>
        <v>0</v>
      </c>
      <c r="AG133" s="35">
        <f>Main!T128*Mask!V$8</f>
        <v>0</v>
      </c>
      <c r="AH133" s="35">
        <f>Main!U128*Mask!W$8</f>
        <v>0</v>
      </c>
      <c r="AI133" s="35">
        <f>Main!V128*Mask!X$8</f>
        <v>0</v>
      </c>
      <c r="AJ133" s="35">
        <f>Main!W128*Mask!Y$8</f>
        <v>0</v>
      </c>
      <c r="AK133" s="35">
        <f>Main!X128*Mask!Z$8</f>
        <v>0</v>
      </c>
      <c r="AL133" s="35">
        <f>Main!Y128*Mask!AA$8</f>
        <v>0</v>
      </c>
      <c r="AM133" s="35">
        <f>Main!Z128*Mask!AB$8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28</v>
      </c>
      <c r="Q134" s="138" t="str">
        <f ca="1">IF(Main!$AY129&lt;&gt;"#",$P134-Main!$AY129,"#")</f>
        <v>#</v>
      </c>
      <c r="R134" s="35">
        <f>Main!E129*Mask!G$8</f>
        <v>0</v>
      </c>
      <c r="S134" s="35">
        <f>Main!F129*Mask!H$8</f>
        <v>0</v>
      </c>
      <c r="T134" s="35">
        <f>Main!G129*Mask!I$8</f>
        <v>0</v>
      </c>
      <c r="U134" s="35">
        <f>Main!H129*Mask!J$8</f>
        <v>0</v>
      </c>
      <c r="V134" s="35">
        <f>Main!I129*Mask!K$8</f>
        <v>0</v>
      </c>
      <c r="W134" s="35">
        <f>Main!J129*Mask!L$8</f>
        <v>0</v>
      </c>
      <c r="X134" s="35">
        <f>Main!K129*Mask!M$8</f>
        <v>0</v>
      </c>
      <c r="Y134" s="35">
        <f>Main!L129*Mask!N$8</f>
        <v>0</v>
      </c>
      <c r="Z134" s="35">
        <f>Main!M129*Mask!O$8</f>
        <v>0</v>
      </c>
      <c r="AA134" s="35">
        <f>Main!N129*Mask!P$8</f>
        <v>0</v>
      </c>
      <c r="AB134" s="35">
        <f>Main!O129*Mask!Q$8</f>
        <v>0</v>
      </c>
      <c r="AC134" s="35">
        <f>Main!P129*Mask!R$8</f>
        <v>0</v>
      </c>
      <c r="AD134" s="35">
        <f>Main!Q129*Mask!S$8</f>
        <v>0</v>
      </c>
      <c r="AE134" s="35">
        <f>Main!R129*Mask!T$8</f>
        <v>0</v>
      </c>
      <c r="AF134" s="35">
        <f>Main!S129*Mask!U$8</f>
        <v>0</v>
      </c>
      <c r="AG134" s="35">
        <f>Main!T129*Mask!V$8</f>
        <v>0</v>
      </c>
      <c r="AH134" s="35">
        <f>Main!U129*Mask!W$8</f>
        <v>0</v>
      </c>
      <c r="AI134" s="35">
        <f>Main!V129*Mask!X$8</f>
        <v>0</v>
      </c>
      <c r="AJ134" s="35">
        <f>Main!W129*Mask!Y$8</f>
        <v>0</v>
      </c>
      <c r="AK134" s="35">
        <f>Main!X129*Mask!Z$8</f>
        <v>0</v>
      </c>
      <c r="AL134" s="35">
        <f>Main!Y129*Mask!AA$8</f>
        <v>0</v>
      </c>
      <c r="AM134" s="35">
        <f>Main!Z129*Mask!AB$8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28</v>
      </c>
      <c r="Q135" s="138" t="str">
        <f ca="1">IF(Main!$AY130&lt;&gt;"#",$P135-Main!$AY130,"#")</f>
        <v>#</v>
      </c>
      <c r="R135" s="35">
        <f>Main!E130*Mask!G$8</f>
        <v>0</v>
      </c>
      <c r="S135" s="35">
        <f>Main!F130*Mask!H$8</f>
        <v>0</v>
      </c>
      <c r="T135" s="35">
        <f>Main!G130*Mask!I$8</f>
        <v>0</v>
      </c>
      <c r="U135" s="35">
        <f>Main!H130*Mask!J$8</f>
        <v>0</v>
      </c>
      <c r="V135" s="35">
        <f>Main!I130*Mask!K$8</f>
        <v>0</v>
      </c>
      <c r="W135" s="35">
        <f>Main!J130*Mask!L$8</f>
        <v>0</v>
      </c>
      <c r="X135" s="35">
        <f>Main!K130*Mask!M$8</f>
        <v>0</v>
      </c>
      <c r="Y135" s="35">
        <f>Main!L130*Mask!N$8</f>
        <v>0</v>
      </c>
      <c r="Z135" s="35">
        <f>Main!M130*Mask!O$8</f>
        <v>0</v>
      </c>
      <c r="AA135" s="35">
        <f>Main!N130*Mask!P$8</f>
        <v>0</v>
      </c>
      <c r="AB135" s="35">
        <f>Main!O130*Mask!Q$8</f>
        <v>0</v>
      </c>
      <c r="AC135" s="35">
        <f>Main!P130*Mask!R$8</f>
        <v>0</v>
      </c>
      <c r="AD135" s="35">
        <f>Main!Q130*Mask!S$8</f>
        <v>0</v>
      </c>
      <c r="AE135" s="35">
        <f>Main!R130*Mask!T$8</f>
        <v>0</v>
      </c>
      <c r="AF135" s="35">
        <f>Main!S130*Mask!U$8</f>
        <v>0</v>
      </c>
      <c r="AG135" s="35">
        <f>Main!T130*Mask!V$8</f>
        <v>0</v>
      </c>
      <c r="AH135" s="35">
        <f>Main!U130*Mask!W$8</f>
        <v>0</v>
      </c>
      <c r="AI135" s="35">
        <f>Main!V130*Mask!X$8</f>
        <v>0</v>
      </c>
      <c r="AJ135" s="35">
        <f>Main!W130*Mask!Y$8</f>
        <v>0</v>
      </c>
      <c r="AK135" s="35">
        <f>Main!X130*Mask!Z$8</f>
        <v>0</v>
      </c>
      <c r="AL135" s="35">
        <f>Main!Y130*Mask!AA$8</f>
        <v>0</v>
      </c>
      <c r="AM135" s="35">
        <f>Main!Z130*Mask!AB$8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28</v>
      </c>
      <c r="Q136" s="138" t="str">
        <f ca="1">IF(Main!$AY131&lt;&gt;"#",$P136-Main!$AY131,"#")</f>
        <v>#</v>
      </c>
      <c r="R136" s="35">
        <f>Main!E131*Mask!G$8</f>
        <v>0</v>
      </c>
      <c r="S136" s="35">
        <f>Main!F131*Mask!H$8</f>
        <v>0</v>
      </c>
      <c r="T136" s="35">
        <f>Main!G131*Mask!I$8</f>
        <v>0</v>
      </c>
      <c r="U136" s="35">
        <f>Main!H131*Mask!J$8</f>
        <v>0</v>
      </c>
      <c r="V136" s="35">
        <f>Main!I131*Mask!K$8</f>
        <v>0</v>
      </c>
      <c r="W136" s="35">
        <f>Main!J131*Mask!L$8</f>
        <v>0</v>
      </c>
      <c r="X136" s="35">
        <f>Main!K131*Mask!M$8</f>
        <v>0</v>
      </c>
      <c r="Y136" s="35">
        <f>Main!L131*Mask!N$8</f>
        <v>0</v>
      </c>
      <c r="Z136" s="35">
        <f>Main!M131*Mask!O$8</f>
        <v>0</v>
      </c>
      <c r="AA136" s="35">
        <f>Main!N131*Mask!P$8</f>
        <v>0</v>
      </c>
      <c r="AB136" s="35">
        <f>Main!O131*Mask!Q$8</f>
        <v>0</v>
      </c>
      <c r="AC136" s="35">
        <f>Main!P131*Mask!R$8</f>
        <v>0</v>
      </c>
      <c r="AD136" s="35">
        <f>Main!Q131*Mask!S$8</f>
        <v>0</v>
      </c>
      <c r="AE136" s="35">
        <f>Main!R131*Mask!T$8</f>
        <v>0</v>
      </c>
      <c r="AF136" s="35">
        <f>Main!S131*Mask!U$8</f>
        <v>0</v>
      </c>
      <c r="AG136" s="35">
        <f>Main!T131*Mask!V$8</f>
        <v>0</v>
      </c>
      <c r="AH136" s="35">
        <f>Main!U131*Mask!W$8</f>
        <v>0</v>
      </c>
      <c r="AI136" s="35">
        <f>Main!V131*Mask!X$8</f>
        <v>0</v>
      </c>
      <c r="AJ136" s="35">
        <f>Main!W131*Mask!Y$8</f>
        <v>0</v>
      </c>
      <c r="AK136" s="35">
        <f>Main!X131*Mask!Z$8</f>
        <v>0</v>
      </c>
      <c r="AL136" s="35">
        <f>Main!Y131*Mask!AA$8</f>
        <v>0</v>
      </c>
      <c r="AM136" s="35">
        <f>Main!Z131*Mask!AB$8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28</v>
      </c>
      <c r="Q137" s="138" t="str">
        <f ca="1">IF(Main!$AY132&lt;&gt;"#",$P137-Main!$AY132,"#")</f>
        <v>#</v>
      </c>
      <c r="R137" s="35">
        <f>Main!E132*Mask!G$8</f>
        <v>0</v>
      </c>
      <c r="S137" s="35">
        <f>Main!F132*Mask!H$8</f>
        <v>0</v>
      </c>
      <c r="T137" s="35">
        <f>Main!G132*Mask!I$8</f>
        <v>0</v>
      </c>
      <c r="U137" s="35">
        <f>Main!H132*Mask!J$8</f>
        <v>0</v>
      </c>
      <c r="V137" s="35">
        <f>Main!I132*Mask!K$8</f>
        <v>0</v>
      </c>
      <c r="W137" s="35">
        <f>Main!J132*Mask!L$8</f>
        <v>0</v>
      </c>
      <c r="X137" s="35">
        <f>Main!K132*Mask!M$8</f>
        <v>0</v>
      </c>
      <c r="Y137" s="35">
        <f>Main!L132*Mask!N$8</f>
        <v>0</v>
      </c>
      <c r="Z137" s="35">
        <f>Main!M132*Mask!O$8</f>
        <v>0</v>
      </c>
      <c r="AA137" s="35">
        <f>Main!N132*Mask!P$8</f>
        <v>0</v>
      </c>
      <c r="AB137" s="35">
        <f>Main!O132*Mask!Q$8</f>
        <v>0</v>
      </c>
      <c r="AC137" s="35">
        <f>Main!P132*Mask!R$8</f>
        <v>0</v>
      </c>
      <c r="AD137" s="35">
        <f>Main!Q132*Mask!S$8</f>
        <v>0</v>
      </c>
      <c r="AE137" s="35">
        <f>Main!R132*Mask!T$8</f>
        <v>0</v>
      </c>
      <c r="AF137" s="35">
        <f>Main!S132*Mask!U$8</f>
        <v>0</v>
      </c>
      <c r="AG137" s="35">
        <f>Main!T132*Mask!V$8</f>
        <v>0</v>
      </c>
      <c r="AH137" s="35">
        <f>Main!U132*Mask!W$8</f>
        <v>0</v>
      </c>
      <c r="AI137" s="35">
        <f>Main!V132*Mask!X$8</f>
        <v>0</v>
      </c>
      <c r="AJ137" s="35">
        <f>Main!W132*Mask!Y$8</f>
        <v>0</v>
      </c>
      <c r="AK137" s="35">
        <f>Main!X132*Mask!Z$8</f>
        <v>0</v>
      </c>
      <c r="AL137" s="35">
        <f>Main!Y132*Mask!AA$8</f>
        <v>0</v>
      </c>
      <c r="AM137" s="35">
        <f>Main!Z132*Mask!AB$8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28</v>
      </c>
      <c r="Q138" s="138" t="str">
        <f ca="1">IF(Main!$AY133&lt;&gt;"#",$P138-Main!$AY133,"#")</f>
        <v>#</v>
      </c>
      <c r="R138" s="35">
        <f>Main!E133*Mask!G$8</f>
        <v>0</v>
      </c>
      <c r="S138" s="35">
        <f>Main!F133*Mask!H$8</f>
        <v>0</v>
      </c>
      <c r="T138" s="35">
        <f>Main!G133*Mask!I$8</f>
        <v>0</v>
      </c>
      <c r="U138" s="35">
        <f>Main!H133*Mask!J$8</f>
        <v>0</v>
      </c>
      <c r="V138" s="35">
        <f>Main!I133*Mask!K$8</f>
        <v>0</v>
      </c>
      <c r="W138" s="35">
        <f>Main!J133*Mask!L$8</f>
        <v>0</v>
      </c>
      <c r="X138" s="35">
        <f>Main!K133*Mask!M$8</f>
        <v>0</v>
      </c>
      <c r="Y138" s="35">
        <f>Main!L133*Mask!N$8</f>
        <v>0</v>
      </c>
      <c r="Z138" s="35">
        <f>Main!M133*Mask!O$8</f>
        <v>0</v>
      </c>
      <c r="AA138" s="35">
        <f>Main!N133*Mask!P$8</f>
        <v>0</v>
      </c>
      <c r="AB138" s="35">
        <f>Main!O133*Mask!Q$8</f>
        <v>0</v>
      </c>
      <c r="AC138" s="35">
        <f>Main!P133*Mask!R$8</f>
        <v>0</v>
      </c>
      <c r="AD138" s="35">
        <f>Main!Q133*Mask!S$8</f>
        <v>0</v>
      </c>
      <c r="AE138" s="35">
        <f>Main!R133*Mask!T$8</f>
        <v>0</v>
      </c>
      <c r="AF138" s="35">
        <f>Main!S133*Mask!U$8</f>
        <v>0</v>
      </c>
      <c r="AG138" s="35">
        <f>Main!T133*Mask!V$8</f>
        <v>0</v>
      </c>
      <c r="AH138" s="35">
        <f>Main!U133*Mask!W$8</f>
        <v>0</v>
      </c>
      <c r="AI138" s="35">
        <f>Main!V133*Mask!X$8</f>
        <v>0</v>
      </c>
      <c r="AJ138" s="35">
        <f>Main!W133*Mask!Y$8</f>
        <v>0</v>
      </c>
      <c r="AK138" s="35">
        <f>Main!X133*Mask!Z$8</f>
        <v>0</v>
      </c>
      <c r="AL138" s="35">
        <f>Main!Y133*Mask!AA$8</f>
        <v>0</v>
      </c>
      <c r="AM138" s="35">
        <f>Main!Z133*Mask!AB$8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28</v>
      </c>
      <c r="Q139" s="138" t="str">
        <f ca="1">IF(Main!$AY134&lt;&gt;"#",$P139-Main!$AY134,"#")</f>
        <v>#</v>
      </c>
      <c r="R139" s="35">
        <f>Main!E134*Mask!G$8</f>
        <v>0</v>
      </c>
      <c r="S139" s="35">
        <f>Main!F134*Mask!H$8</f>
        <v>0</v>
      </c>
      <c r="T139" s="35">
        <f>Main!G134*Mask!I$8</f>
        <v>0</v>
      </c>
      <c r="U139" s="35">
        <f>Main!H134*Mask!J$8</f>
        <v>0</v>
      </c>
      <c r="V139" s="35">
        <f>Main!I134*Mask!K$8</f>
        <v>0</v>
      </c>
      <c r="W139" s="35">
        <f>Main!J134*Mask!L$8</f>
        <v>0</v>
      </c>
      <c r="X139" s="35">
        <f>Main!K134*Mask!M$8</f>
        <v>0</v>
      </c>
      <c r="Y139" s="35">
        <f>Main!L134*Mask!N$8</f>
        <v>0</v>
      </c>
      <c r="Z139" s="35">
        <f>Main!M134*Mask!O$8</f>
        <v>0</v>
      </c>
      <c r="AA139" s="35">
        <f>Main!N134*Mask!P$8</f>
        <v>0</v>
      </c>
      <c r="AB139" s="35">
        <f>Main!O134*Mask!Q$8</f>
        <v>0</v>
      </c>
      <c r="AC139" s="35">
        <f>Main!P134*Mask!R$8</f>
        <v>0</v>
      </c>
      <c r="AD139" s="35">
        <f>Main!Q134*Mask!S$8</f>
        <v>0</v>
      </c>
      <c r="AE139" s="35">
        <f>Main!R134*Mask!T$8</f>
        <v>0</v>
      </c>
      <c r="AF139" s="35">
        <f>Main!S134*Mask!U$8</f>
        <v>0</v>
      </c>
      <c r="AG139" s="35">
        <f>Main!T134*Mask!V$8</f>
        <v>0</v>
      </c>
      <c r="AH139" s="35">
        <f>Main!U134*Mask!W$8</f>
        <v>0</v>
      </c>
      <c r="AI139" s="35">
        <f>Main!V134*Mask!X$8</f>
        <v>0</v>
      </c>
      <c r="AJ139" s="35">
        <f>Main!W134*Mask!Y$8</f>
        <v>0</v>
      </c>
      <c r="AK139" s="35">
        <f>Main!X134*Mask!Z$8</f>
        <v>0</v>
      </c>
      <c r="AL139" s="35">
        <f>Main!Y134*Mask!AA$8</f>
        <v>0</v>
      </c>
      <c r="AM139" s="35">
        <f>Main!Z134*Mask!AB$8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28</v>
      </c>
      <c r="Q140" s="138" t="str">
        <f ca="1">IF(Main!$AY135&lt;&gt;"#",$P140-Main!$AY135,"#")</f>
        <v>#</v>
      </c>
      <c r="R140" s="35">
        <f>Main!E135*Mask!G$8</f>
        <v>0</v>
      </c>
      <c r="S140" s="35">
        <f>Main!F135*Mask!H$8</f>
        <v>0</v>
      </c>
      <c r="T140" s="35">
        <f>Main!G135*Mask!I$8</f>
        <v>0</v>
      </c>
      <c r="U140" s="35">
        <f>Main!H135*Mask!J$8</f>
        <v>0</v>
      </c>
      <c r="V140" s="35">
        <f>Main!I135*Mask!K$8</f>
        <v>0</v>
      </c>
      <c r="W140" s="35">
        <f>Main!J135*Mask!L$8</f>
        <v>0</v>
      </c>
      <c r="X140" s="35">
        <f>Main!K135*Mask!M$8</f>
        <v>0</v>
      </c>
      <c r="Y140" s="35">
        <f>Main!L135*Mask!N$8</f>
        <v>0</v>
      </c>
      <c r="Z140" s="35">
        <f>Main!M135*Mask!O$8</f>
        <v>0</v>
      </c>
      <c r="AA140" s="35">
        <f>Main!N135*Mask!P$8</f>
        <v>0</v>
      </c>
      <c r="AB140" s="35">
        <f>Main!O135*Mask!Q$8</f>
        <v>0</v>
      </c>
      <c r="AC140" s="35">
        <f>Main!P135*Mask!R$8</f>
        <v>0</v>
      </c>
      <c r="AD140" s="35">
        <f>Main!Q135*Mask!S$8</f>
        <v>0</v>
      </c>
      <c r="AE140" s="35">
        <f>Main!R135*Mask!T$8</f>
        <v>0</v>
      </c>
      <c r="AF140" s="35">
        <f>Main!S135*Mask!U$8</f>
        <v>0</v>
      </c>
      <c r="AG140" s="35">
        <f>Main!T135*Mask!V$8</f>
        <v>0</v>
      </c>
      <c r="AH140" s="35">
        <f>Main!U135*Mask!W$8</f>
        <v>0</v>
      </c>
      <c r="AI140" s="35">
        <f>Main!V135*Mask!X$8</f>
        <v>0</v>
      </c>
      <c r="AJ140" s="35">
        <f>Main!W135*Mask!Y$8</f>
        <v>0</v>
      </c>
      <c r="AK140" s="35">
        <f>Main!X135*Mask!Z$8</f>
        <v>0</v>
      </c>
      <c r="AL140" s="35">
        <f>Main!Y135*Mask!AA$8</f>
        <v>0</v>
      </c>
      <c r="AM140" s="35">
        <f>Main!Z135*Mask!AB$8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28</v>
      </c>
      <c r="Q141" s="138" t="str">
        <f ca="1">IF(Main!$AY136&lt;&gt;"#",$P141-Main!$AY136,"#")</f>
        <v>#</v>
      </c>
      <c r="R141" s="35">
        <f>Main!E136*Mask!G$8</f>
        <v>0</v>
      </c>
      <c r="S141" s="35">
        <f>Main!F136*Mask!H$8</f>
        <v>0</v>
      </c>
      <c r="T141" s="35">
        <f>Main!G136*Mask!I$8</f>
        <v>0</v>
      </c>
      <c r="U141" s="35">
        <f>Main!H136*Mask!J$8</f>
        <v>0</v>
      </c>
      <c r="V141" s="35">
        <f>Main!I136*Mask!K$8</f>
        <v>0</v>
      </c>
      <c r="W141" s="35">
        <f>Main!J136*Mask!L$8</f>
        <v>0</v>
      </c>
      <c r="X141" s="35">
        <f>Main!K136*Mask!M$8</f>
        <v>0</v>
      </c>
      <c r="Y141" s="35">
        <f>Main!L136*Mask!N$8</f>
        <v>0</v>
      </c>
      <c r="Z141" s="35">
        <f>Main!M136*Mask!O$8</f>
        <v>0</v>
      </c>
      <c r="AA141" s="35">
        <f>Main!N136*Mask!P$8</f>
        <v>0</v>
      </c>
      <c r="AB141" s="35">
        <f>Main!O136*Mask!Q$8</f>
        <v>0</v>
      </c>
      <c r="AC141" s="35">
        <f>Main!P136*Mask!R$8</f>
        <v>0</v>
      </c>
      <c r="AD141" s="35">
        <f>Main!Q136*Mask!S$8</f>
        <v>0</v>
      </c>
      <c r="AE141" s="35">
        <f>Main!R136*Mask!T$8</f>
        <v>0</v>
      </c>
      <c r="AF141" s="35">
        <f>Main!S136*Mask!U$8</f>
        <v>0</v>
      </c>
      <c r="AG141" s="35">
        <f>Main!T136*Mask!V$8</f>
        <v>0</v>
      </c>
      <c r="AH141" s="35">
        <f>Main!U136*Mask!W$8</f>
        <v>0</v>
      </c>
      <c r="AI141" s="35">
        <f>Main!V136*Mask!X$8</f>
        <v>0</v>
      </c>
      <c r="AJ141" s="35">
        <f>Main!W136*Mask!Y$8</f>
        <v>0</v>
      </c>
      <c r="AK141" s="35">
        <f>Main!X136*Mask!Z$8</f>
        <v>0</v>
      </c>
      <c r="AL141" s="35">
        <f>Main!Y136*Mask!AA$8</f>
        <v>0</v>
      </c>
      <c r="AM141" s="35">
        <f>Main!Z136*Mask!AB$8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28</v>
      </c>
      <c r="Q142" s="138" t="str">
        <f ca="1">IF(Main!$AY137&lt;&gt;"#",$P142-Main!$AY137,"#")</f>
        <v>#</v>
      </c>
      <c r="R142" s="35">
        <f>Main!E137*Mask!G$8</f>
        <v>0</v>
      </c>
      <c r="S142" s="35">
        <f>Main!F137*Mask!H$8</f>
        <v>0</v>
      </c>
      <c r="T142" s="35">
        <f>Main!G137*Mask!I$8</f>
        <v>0</v>
      </c>
      <c r="U142" s="35">
        <f>Main!H137*Mask!J$8</f>
        <v>0</v>
      </c>
      <c r="V142" s="35">
        <f>Main!I137*Mask!K$8</f>
        <v>0</v>
      </c>
      <c r="W142" s="35">
        <f>Main!J137*Mask!L$8</f>
        <v>0</v>
      </c>
      <c r="X142" s="35">
        <f>Main!K137*Mask!M$8</f>
        <v>0</v>
      </c>
      <c r="Y142" s="35">
        <f>Main!L137*Mask!N$8</f>
        <v>0</v>
      </c>
      <c r="Z142" s="35">
        <f>Main!M137*Mask!O$8</f>
        <v>0</v>
      </c>
      <c r="AA142" s="35">
        <f>Main!N137*Mask!P$8</f>
        <v>0</v>
      </c>
      <c r="AB142" s="35">
        <f>Main!O137*Mask!Q$8</f>
        <v>0</v>
      </c>
      <c r="AC142" s="35">
        <f>Main!P137*Mask!R$8</f>
        <v>0</v>
      </c>
      <c r="AD142" s="35">
        <f>Main!Q137*Mask!S$8</f>
        <v>0</v>
      </c>
      <c r="AE142" s="35">
        <f>Main!R137*Mask!T$8</f>
        <v>0</v>
      </c>
      <c r="AF142" s="35">
        <f>Main!S137*Mask!U$8</f>
        <v>0</v>
      </c>
      <c r="AG142" s="35">
        <f>Main!T137*Mask!V$8</f>
        <v>0</v>
      </c>
      <c r="AH142" s="35">
        <f>Main!U137*Mask!W$8</f>
        <v>0</v>
      </c>
      <c r="AI142" s="35">
        <f>Main!V137*Mask!X$8</f>
        <v>0</v>
      </c>
      <c r="AJ142" s="35">
        <f>Main!W137*Mask!Y$8</f>
        <v>0</v>
      </c>
      <c r="AK142" s="35">
        <f>Main!X137*Mask!Z$8</f>
        <v>0</v>
      </c>
      <c r="AL142" s="35">
        <f>Main!Y137*Mask!AA$8</f>
        <v>0</v>
      </c>
      <c r="AM142" s="35">
        <f>Main!Z137*Mask!AB$8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28</v>
      </c>
      <c r="Q143" s="138" t="str">
        <f ca="1">IF(Main!$AY138&lt;&gt;"#",$P143-Main!$AY138,"#")</f>
        <v>#</v>
      </c>
      <c r="R143" s="35">
        <f>Main!E138*Mask!G$8</f>
        <v>0</v>
      </c>
      <c r="S143" s="35">
        <f>Main!F138*Mask!H$8</f>
        <v>0</v>
      </c>
      <c r="T143" s="35">
        <f>Main!G138*Mask!I$8</f>
        <v>0</v>
      </c>
      <c r="U143" s="35">
        <f>Main!H138*Mask!J$8</f>
        <v>0</v>
      </c>
      <c r="V143" s="35">
        <f>Main!I138*Mask!K$8</f>
        <v>0</v>
      </c>
      <c r="W143" s="35">
        <f>Main!J138*Mask!L$8</f>
        <v>0</v>
      </c>
      <c r="X143" s="35">
        <f>Main!K138*Mask!M$8</f>
        <v>0</v>
      </c>
      <c r="Y143" s="35">
        <f>Main!L138*Mask!N$8</f>
        <v>0</v>
      </c>
      <c r="Z143" s="35">
        <f>Main!M138*Mask!O$8</f>
        <v>0</v>
      </c>
      <c r="AA143" s="35">
        <f>Main!N138*Mask!P$8</f>
        <v>0</v>
      </c>
      <c r="AB143" s="35">
        <f>Main!O138*Mask!Q$8</f>
        <v>0</v>
      </c>
      <c r="AC143" s="35">
        <f>Main!P138*Mask!R$8</f>
        <v>0</v>
      </c>
      <c r="AD143" s="35">
        <f>Main!Q138*Mask!S$8</f>
        <v>0</v>
      </c>
      <c r="AE143" s="35">
        <f>Main!R138*Mask!T$8</f>
        <v>0</v>
      </c>
      <c r="AF143" s="35">
        <f>Main!S138*Mask!U$8</f>
        <v>0</v>
      </c>
      <c r="AG143" s="35">
        <f>Main!T138*Mask!V$8</f>
        <v>0</v>
      </c>
      <c r="AH143" s="35">
        <f>Main!U138*Mask!W$8</f>
        <v>0</v>
      </c>
      <c r="AI143" s="35">
        <f>Main!V138*Mask!X$8</f>
        <v>0</v>
      </c>
      <c r="AJ143" s="35">
        <f>Main!W138*Mask!Y$8</f>
        <v>0</v>
      </c>
      <c r="AK143" s="35">
        <f>Main!X138*Mask!Z$8</f>
        <v>0</v>
      </c>
      <c r="AL143" s="35">
        <f>Main!Y138*Mask!AA$8</f>
        <v>0</v>
      </c>
      <c r="AM143" s="35">
        <f>Main!Z138*Mask!AB$8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28</v>
      </c>
      <c r="Q144" s="138" t="str">
        <f ca="1">IF(Main!$AY139&lt;&gt;"#",$P144-Main!$AY139,"#")</f>
        <v>#</v>
      </c>
      <c r="R144" s="35">
        <f>Main!E139*Mask!G$8</f>
        <v>0</v>
      </c>
      <c r="S144" s="35">
        <f>Main!F139*Mask!H$8</f>
        <v>0</v>
      </c>
      <c r="T144" s="35">
        <f>Main!G139*Mask!I$8</f>
        <v>0</v>
      </c>
      <c r="U144" s="35">
        <f>Main!H139*Mask!J$8</f>
        <v>0</v>
      </c>
      <c r="V144" s="35">
        <f>Main!I139*Mask!K$8</f>
        <v>0</v>
      </c>
      <c r="W144" s="35">
        <f>Main!J139*Mask!L$8</f>
        <v>0</v>
      </c>
      <c r="X144" s="35">
        <f>Main!K139*Mask!M$8</f>
        <v>0</v>
      </c>
      <c r="Y144" s="35">
        <f>Main!L139*Mask!N$8</f>
        <v>0</v>
      </c>
      <c r="Z144" s="35">
        <f>Main!M139*Mask!O$8</f>
        <v>0</v>
      </c>
      <c r="AA144" s="35">
        <f>Main!N139*Mask!P$8</f>
        <v>0</v>
      </c>
      <c r="AB144" s="35">
        <f>Main!O139*Mask!Q$8</f>
        <v>0</v>
      </c>
      <c r="AC144" s="35">
        <f>Main!P139*Mask!R$8</f>
        <v>0</v>
      </c>
      <c r="AD144" s="35">
        <f>Main!Q139*Mask!S$8</f>
        <v>0</v>
      </c>
      <c r="AE144" s="35">
        <f>Main!R139*Mask!T$8</f>
        <v>0</v>
      </c>
      <c r="AF144" s="35">
        <f>Main!S139*Mask!U$8</f>
        <v>0</v>
      </c>
      <c r="AG144" s="35">
        <f>Main!T139*Mask!V$8</f>
        <v>0</v>
      </c>
      <c r="AH144" s="35">
        <f>Main!U139*Mask!W$8</f>
        <v>0</v>
      </c>
      <c r="AI144" s="35">
        <f>Main!V139*Mask!X$8</f>
        <v>0</v>
      </c>
      <c r="AJ144" s="35">
        <f>Main!W139*Mask!Y$8</f>
        <v>0</v>
      </c>
      <c r="AK144" s="35">
        <f>Main!X139*Mask!Z$8</f>
        <v>0</v>
      </c>
      <c r="AL144" s="35">
        <f>Main!Y139*Mask!AA$8</f>
        <v>0</v>
      </c>
      <c r="AM144" s="35">
        <f>Main!Z139*Mask!AB$8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28</v>
      </c>
      <c r="Q145" s="138" t="str">
        <f ca="1">IF(Main!$AY140&lt;&gt;"#",$P145-Main!$AY140,"#")</f>
        <v>#</v>
      </c>
      <c r="R145" s="35">
        <f>Main!E140*Mask!G$8</f>
        <v>0</v>
      </c>
      <c r="S145" s="35">
        <f>Main!F140*Mask!H$8</f>
        <v>0</v>
      </c>
      <c r="T145" s="35">
        <f>Main!G140*Mask!I$8</f>
        <v>0</v>
      </c>
      <c r="U145" s="35">
        <f>Main!H140*Mask!J$8</f>
        <v>0</v>
      </c>
      <c r="V145" s="35">
        <f>Main!I140*Mask!K$8</f>
        <v>0</v>
      </c>
      <c r="W145" s="35">
        <f>Main!J140*Mask!L$8</f>
        <v>0</v>
      </c>
      <c r="X145" s="35">
        <f>Main!K140*Mask!M$8</f>
        <v>0</v>
      </c>
      <c r="Y145" s="35">
        <f>Main!L140*Mask!N$8</f>
        <v>0</v>
      </c>
      <c r="Z145" s="35">
        <f>Main!M140*Mask!O$8</f>
        <v>0</v>
      </c>
      <c r="AA145" s="35">
        <f>Main!N140*Mask!P$8</f>
        <v>0</v>
      </c>
      <c r="AB145" s="35">
        <f>Main!O140*Mask!Q$8</f>
        <v>0</v>
      </c>
      <c r="AC145" s="35">
        <f>Main!P140*Mask!R$8</f>
        <v>0</v>
      </c>
      <c r="AD145" s="35">
        <f>Main!Q140*Mask!S$8</f>
        <v>0</v>
      </c>
      <c r="AE145" s="35">
        <f>Main!R140*Mask!T$8</f>
        <v>0</v>
      </c>
      <c r="AF145" s="35">
        <f>Main!S140*Mask!U$8</f>
        <v>0</v>
      </c>
      <c r="AG145" s="35">
        <f>Main!T140*Mask!V$8</f>
        <v>0</v>
      </c>
      <c r="AH145" s="35">
        <f>Main!U140*Mask!W$8</f>
        <v>0</v>
      </c>
      <c r="AI145" s="35">
        <f>Main!V140*Mask!X$8</f>
        <v>0</v>
      </c>
      <c r="AJ145" s="35">
        <f>Main!W140*Mask!Y$8</f>
        <v>0</v>
      </c>
      <c r="AK145" s="35">
        <f>Main!X140*Mask!Z$8</f>
        <v>0</v>
      </c>
      <c r="AL145" s="35">
        <f>Main!Y140*Mask!AA$8</f>
        <v>0</v>
      </c>
      <c r="AM145" s="35">
        <f>Main!Z140*Mask!AB$8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28</v>
      </c>
      <c r="Q146" s="138" t="str">
        <f ca="1">IF(Main!$AY141&lt;&gt;"#",$P146-Main!$AY141,"#")</f>
        <v>#</v>
      </c>
      <c r="R146" s="35">
        <f>Main!E141*Mask!G$8</f>
        <v>0</v>
      </c>
      <c r="S146" s="35">
        <f>Main!F141*Mask!H$8</f>
        <v>0</v>
      </c>
      <c r="T146" s="35">
        <f>Main!G141*Mask!I$8</f>
        <v>0</v>
      </c>
      <c r="U146" s="35">
        <f>Main!H141*Mask!J$8</f>
        <v>0</v>
      </c>
      <c r="V146" s="35">
        <f>Main!I141*Mask!K$8</f>
        <v>0</v>
      </c>
      <c r="W146" s="35">
        <f>Main!J141*Mask!L$8</f>
        <v>0</v>
      </c>
      <c r="X146" s="35">
        <f>Main!K141*Mask!M$8</f>
        <v>0</v>
      </c>
      <c r="Y146" s="35">
        <f>Main!L141*Mask!N$8</f>
        <v>0</v>
      </c>
      <c r="Z146" s="35">
        <f>Main!M141*Mask!O$8</f>
        <v>0</v>
      </c>
      <c r="AA146" s="35">
        <f>Main!N141*Mask!P$8</f>
        <v>0</v>
      </c>
      <c r="AB146" s="35">
        <f>Main!O141*Mask!Q$8</f>
        <v>0</v>
      </c>
      <c r="AC146" s="35">
        <f>Main!P141*Mask!R$8</f>
        <v>0</v>
      </c>
      <c r="AD146" s="35">
        <f>Main!Q141*Mask!S$8</f>
        <v>0</v>
      </c>
      <c r="AE146" s="35">
        <f>Main!R141*Mask!T$8</f>
        <v>0</v>
      </c>
      <c r="AF146" s="35">
        <f>Main!S141*Mask!U$8</f>
        <v>0</v>
      </c>
      <c r="AG146" s="35">
        <f>Main!T141*Mask!V$8</f>
        <v>0</v>
      </c>
      <c r="AH146" s="35">
        <f>Main!U141*Mask!W$8</f>
        <v>0</v>
      </c>
      <c r="AI146" s="35">
        <f>Main!V141*Mask!X$8</f>
        <v>0</v>
      </c>
      <c r="AJ146" s="35">
        <f>Main!W141*Mask!Y$8</f>
        <v>0</v>
      </c>
      <c r="AK146" s="35">
        <f>Main!X141*Mask!Z$8</f>
        <v>0</v>
      </c>
      <c r="AL146" s="35">
        <f>Main!Y141*Mask!AA$8</f>
        <v>0</v>
      </c>
      <c r="AM146" s="35">
        <f>Main!Z141*Mask!AB$8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28</v>
      </c>
      <c r="Q147" s="138" t="str">
        <f ca="1">IF(Main!$AY142&lt;&gt;"#",$P147-Main!$AY142,"#")</f>
        <v>#</v>
      </c>
      <c r="R147" s="35">
        <f>Main!E142*Mask!G$8</f>
        <v>0</v>
      </c>
      <c r="S147" s="35">
        <f>Main!F142*Mask!H$8</f>
        <v>0</v>
      </c>
      <c r="T147" s="35">
        <f>Main!G142*Mask!I$8</f>
        <v>0</v>
      </c>
      <c r="U147" s="35">
        <f>Main!H142*Mask!J$8</f>
        <v>0</v>
      </c>
      <c r="V147" s="35">
        <f>Main!I142*Mask!K$8</f>
        <v>0</v>
      </c>
      <c r="W147" s="35">
        <f>Main!J142*Mask!L$8</f>
        <v>0</v>
      </c>
      <c r="X147" s="35">
        <f>Main!K142*Mask!M$8</f>
        <v>0</v>
      </c>
      <c r="Y147" s="35">
        <f>Main!L142*Mask!N$8</f>
        <v>0</v>
      </c>
      <c r="Z147" s="35">
        <f>Main!M142*Mask!O$8</f>
        <v>0</v>
      </c>
      <c r="AA147" s="35">
        <f>Main!N142*Mask!P$8</f>
        <v>0</v>
      </c>
      <c r="AB147" s="35">
        <f>Main!O142*Mask!Q$8</f>
        <v>0</v>
      </c>
      <c r="AC147" s="35">
        <f>Main!P142*Mask!R$8</f>
        <v>0</v>
      </c>
      <c r="AD147" s="35">
        <f>Main!Q142*Mask!S$8</f>
        <v>0</v>
      </c>
      <c r="AE147" s="35">
        <f>Main!R142*Mask!T$8</f>
        <v>0</v>
      </c>
      <c r="AF147" s="35">
        <f>Main!S142*Mask!U$8</f>
        <v>0</v>
      </c>
      <c r="AG147" s="35">
        <f>Main!T142*Mask!V$8</f>
        <v>0</v>
      </c>
      <c r="AH147" s="35">
        <f>Main!U142*Mask!W$8</f>
        <v>0</v>
      </c>
      <c r="AI147" s="35">
        <f>Main!V142*Mask!X$8</f>
        <v>0</v>
      </c>
      <c r="AJ147" s="35">
        <f>Main!W142*Mask!Y$8</f>
        <v>0</v>
      </c>
      <c r="AK147" s="35">
        <f>Main!X142*Mask!Z$8</f>
        <v>0</v>
      </c>
      <c r="AL147" s="35">
        <f>Main!Y142*Mask!AA$8</f>
        <v>0</v>
      </c>
      <c r="AM147" s="35">
        <f>Main!Z142*Mask!AB$8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28</v>
      </c>
      <c r="Q148" s="138" t="str">
        <f ca="1">IF(Main!$AY143&lt;&gt;"#",$P148-Main!$AY143,"#")</f>
        <v>#</v>
      </c>
      <c r="R148" s="35">
        <f>Main!E143*Mask!G$8</f>
        <v>0</v>
      </c>
      <c r="S148" s="35">
        <f>Main!F143*Mask!H$8</f>
        <v>0</v>
      </c>
      <c r="T148" s="35">
        <f>Main!G143*Mask!I$8</f>
        <v>0</v>
      </c>
      <c r="U148" s="35">
        <f>Main!H143*Mask!J$8</f>
        <v>0</v>
      </c>
      <c r="V148" s="35">
        <f>Main!I143*Mask!K$8</f>
        <v>0</v>
      </c>
      <c r="W148" s="35">
        <f>Main!J143*Mask!L$8</f>
        <v>0</v>
      </c>
      <c r="X148" s="35">
        <f>Main!K143*Mask!M$8</f>
        <v>0</v>
      </c>
      <c r="Y148" s="35">
        <f>Main!L143*Mask!N$8</f>
        <v>0</v>
      </c>
      <c r="Z148" s="35">
        <f>Main!M143*Mask!O$8</f>
        <v>0</v>
      </c>
      <c r="AA148" s="35">
        <f>Main!N143*Mask!P$8</f>
        <v>0</v>
      </c>
      <c r="AB148" s="35">
        <f>Main!O143*Mask!Q$8</f>
        <v>0</v>
      </c>
      <c r="AC148" s="35">
        <f>Main!P143*Mask!R$8</f>
        <v>0</v>
      </c>
      <c r="AD148" s="35">
        <f>Main!Q143*Mask!S$8</f>
        <v>0</v>
      </c>
      <c r="AE148" s="35">
        <f>Main!R143*Mask!T$8</f>
        <v>0</v>
      </c>
      <c r="AF148" s="35">
        <f>Main!S143*Mask!U$8</f>
        <v>0</v>
      </c>
      <c r="AG148" s="35">
        <f>Main!T143*Mask!V$8</f>
        <v>0</v>
      </c>
      <c r="AH148" s="35">
        <f>Main!U143*Mask!W$8</f>
        <v>0</v>
      </c>
      <c r="AI148" s="35">
        <f>Main!V143*Mask!X$8</f>
        <v>0</v>
      </c>
      <c r="AJ148" s="35">
        <f>Main!W143*Mask!Y$8</f>
        <v>0</v>
      </c>
      <c r="AK148" s="35">
        <f>Main!X143*Mask!Z$8</f>
        <v>0</v>
      </c>
      <c r="AL148" s="35">
        <f>Main!Y143*Mask!AA$8</f>
        <v>0</v>
      </c>
      <c r="AM148" s="35">
        <f>Main!Z143*Mask!AB$8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28</v>
      </c>
      <c r="Q149" s="138" t="str">
        <f ca="1">IF(Main!$AY144&lt;&gt;"#",$P149-Main!$AY144,"#")</f>
        <v>#</v>
      </c>
      <c r="R149" s="35">
        <f>Main!E144*Mask!G$8</f>
        <v>0</v>
      </c>
      <c r="S149" s="35">
        <f>Main!F144*Mask!H$8</f>
        <v>0</v>
      </c>
      <c r="T149" s="35">
        <f>Main!G144*Mask!I$8</f>
        <v>0</v>
      </c>
      <c r="U149" s="35">
        <f>Main!H144*Mask!J$8</f>
        <v>0</v>
      </c>
      <c r="V149" s="35">
        <f>Main!I144*Mask!K$8</f>
        <v>0</v>
      </c>
      <c r="W149" s="35">
        <f>Main!J144*Mask!L$8</f>
        <v>0</v>
      </c>
      <c r="X149" s="35">
        <f>Main!K144*Mask!M$8</f>
        <v>0</v>
      </c>
      <c r="Y149" s="35">
        <f>Main!L144*Mask!N$8</f>
        <v>0</v>
      </c>
      <c r="Z149" s="35">
        <f>Main!M144*Mask!O$8</f>
        <v>0</v>
      </c>
      <c r="AA149" s="35">
        <f>Main!N144*Mask!P$8</f>
        <v>0</v>
      </c>
      <c r="AB149" s="35">
        <f>Main!O144*Mask!Q$8</f>
        <v>0</v>
      </c>
      <c r="AC149" s="35">
        <f>Main!P144*Mask!R$8</f>
        <v>0</v>
      </c>
      <c r="AD149" s="35">
        <f>Main!Q144*Mask!S$8</f>
        <v>0</v>
      </c>
      <c r="AE149" s="35">
        <f>Main!R144*Mask!T$8</f>
        <v>0</v>
      </c>
      <c r="AF149" s="35">
        <f>Main!S144*Mask!U$8</f>
        <v>0</v>
      </c>
      <c r="AG149" s="35">
        <f>Main!T144*Mask!V$8</f>
        <v>0</v>
      </c>
      <c r="AH149" s="35">
        <f>Main!U144*Mask!W$8</f>
        <v>0</v>
      </c>
      <c r="AI149" s="35">
        <f>Main!V144*Mask!X$8</f>
        <v>0</v>
      </c>
      <c r="AJ149" s="35">
        <f>Main!W144*Mask!Y$8</f>
        <v>0</v>
      </c>
      <c r="AK149" s="35">
        <f>Main!X144*Mask!Z$8</f>
        <v>0</v>
      </c>
      <c r="AL149" s="35">
        <f>Main!Y144*Mask!AA$8</f>
        <v>0</v>
      </c>
      <c r="AM149" s="35">
        <f>Main!Z144*Mask!AB$8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28</v>
      </c>
      <c r="Q150" s="138" t="str">
        <f ca="1">IF(Main!$AY145&lt;&gt;"#",$P150-Main!$AY145,"#")</f>
        <v>#</v>
      </c>
      <c r="R150" s="35">
        <f>Main!E145*Mask!G$8</f>
        <v>0</v>
      </c>
      <c r="S150" s="35">
        <f>Main!F145*Mask!H$8</f>
        <v>0</v>
      </c>
      <c r="T150" s="35">
        <f>Main!G145*Mask!I$8</f>
        <v>0</v>
      </c>
      <c r="U150" s="35">
        <f>Main!H145*Mask!J$8</f>
        <v>0</v>
      </c>
      <c r="V150" s="35">
        <f>Main!I145*Mask!K$8</f>
        <v>0</v>
      </c>
      <c r="W150" s="35">
        <f>Main!J145*Mask!L$8</f>
        <v>0</v>
      </c>
      <c r="X150" s="35">
        <f>Main!K145*Mask!M$8</f>
        <v>0</v>
      </c>
      <c r="Y150" s="35">
        <f>Main!L145*Mask!N$8</f>
        <v>0</v>
      </c>
      <c r="Z150" s="35">
        <f>Main!M145*Mask!O$8</f>
        <v>0</v>
      </c>
      <c r="AA150" s="35">
        <f>Main!N145*Mask!P$8</f>
        <v>0</v>
      </c>
      <c r="AB150" s="35">
        <f>Main!O145*Mask!Q$8</f>
        <v>0</v>
      </c>
      <c r="AC150" s="35">
        <f>Main!P145*Mask!R$8</f>
        <v>0</v>
      </c>
      <c r="AD150" s="35">
        <f>Main!Q145*Mask!S$8</f>
        <v>0</v>
      </c>
      <c r="AE150" s="35">
        <f>Main!R145*Mask!T$8</f>
        <v>0</v>
      </c>
      <c r="AF150" s="35">
        <f>Main!S145*Mask!U$8</f>
        <v>0</v>
      </c>
      <c r="AG150" s="35">
        <f>Main!T145*Mask!V$8</f>
        <v>0</v>
      </c>
      <c r="AH150" s="35">
        <f>Main!U145*Mask!W$8</f>
        <v>0</v>
      </c>
      <c r="AI150" s="35">
        <f>Main!V145*Mask!X$8</f>
        <v>0</v>
      </c>
      <c r="AJ150" s="35">
        <f>Main!W145*Mask!Y$8</f>
        <v>0</v>
      </c>
      <c r="AK150" s="35">
        <f>Main!X145*Mask!Z$8</f>
        <v>0</v>
      </c>
      <c r="AL150" s="35">
        <f>Main!Y145*Mask!AA$8</f>
        <v>0</v>
      </c>
      <c r="AM150" s="35">
        <f>Main!Z145*Mask!AB$8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28</v>
      </c>
      <c r="Q151" s="138" t="str">
        <f ca="1">IF(Main!$AY146&lt;&gt;"#",$P151-Main!$AY146,"#")</f>
        <v>#</v>
      </c>
      <c r="R151" s="35">
        <f>Main!E146*Mask!G$8</f>
        <v>0</v>
      </c>
      <c r="S151" s="35">
        <f>Main!F146*Mask!H$8</f>
        <v>0</v>
      </c>
      <c r="T151" s="35">
        <f>Main!G146*Mask!I$8</f>
        <v>0</v>
      </c>
      <c r="U151" s="35">
        <f>Main!H146*Mask!J$8</f>
        <v>0</v>
      </c>
      <c r="V151" s="35">
        <f>Main!I146*Mask!K$8</f>
        <v>0</v>
      </c>
      <c r="W151" s="35">
        <f>Main!J146*Mask!L$8</f>
        <v>0</v>
      </c>
      <c r="X151" s="35">
        <f>Main!K146*Mask!M$8</f>
        <v>0</v>
      </c>
      <c r="Y151" s="35">
        <f>Main!L146*Mask!N$8</f>
        <v>0</v>
      </c>
      <c r="Z151" s="35">
        <f>Main!M146*Mask!O$8</f>
        <v>0</v>
      </c>
      <c r="AA151" s="35">
        <f>Main!N146*Mask!P$8</f>
        <v>0</v>
      </c>
      <c r="AB151" s="35">
        <f>Main!O146*Mask!Q$8</f>
        <v>0</v>
      </c>
      <c r="AC151" s="35">
        <f>Main!P146*Mask!R$8</f>
        <v>0</v>
      </c>
      <c r="AD151" s="35">
        <f>Main!Q146*Mask!S$8</f>
        <v>0</v>
      </c>
      <c r="AE151" s="35">
        <f>Main!R146*Mask!T$8</f>
        <v>0</v>
      </c>
      <c r="AF151" s="35">
        <f>Main!S146*Mask!U$8</f>
        <v>0</v>
      </c>
      <c r="AG151" s="35">
        <f>Main!T146*Mask!V$8</f>
        <v>0</v>
      </c>
      <c r="AH151" s="35">
        <f>Main!U146*Mask!W$8</f>
        <v>0</v>
      </c>
      <c r="AI151" s="35">
        <f>Main!V146*Mask!X$8</f>
        <v>0</v>
      </c>
      <c r="AJ151" s="35">
        <f>Main!W146*Mask!Y$8</f>
        <v>0</v>
      </c>
      <c r="AK151" s="35">
        <f>Main!X146*Mask!Z$8</f>
        <v>0</v>
      </c>
      <c r="AL151" s="35">
        <f>Main!Y146*Mask!AA$8</f>
        <v>0</v>
      </c>
      <c r="AM151" s="35">
        <f>Main!Z146*Mask!AB$8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28</v>
      </c>
      <c r="Q152" s="138" t="str">
        <f ca="1">IF(Main!$AY147&lt;&gt;"#",$P152-Main!$AY147,"#")</f>
        <v>#</v>
      </c>
      <c r="R152" s="35">
        <f>Main!E147*Mask!G$8</f>
        <v>0</v>
      </c>
      <c r="S152" s="35">
        <f>Main!F147*Mask!H$8</f>
        <v>0</v>
      </c>
      <c r="T152" s="35">
        <f>Main!G147*Mask!I$8</f>
        <v>0</v>
      </c>
      <c r="U152" s="35">
        <f>Main!H147*Mask!J$8</f>
        <v>0</v>
      </c>
      <c r="V152" s="35">
        <f>Main!I147*Mask!K$8</f>
        <v>0</v>
      </c>
      <c r="W152" s="35">
        <f>Main!J147*Mask!L$8</f>
        <v>0</v>
      </c>
      <c r="X152" s="35">
        <f>Main!K147*Mask!M$8</f>
        <v>0</v>
      </c>
      <c r="Y152" s="35">
        <f>Main!L147*Mask!N$8</f>
        <v>0</v>
      </c>
      <c r="Z152" s="35">
        <f>Main!M147*Mask!O$8</f>
        <v>0</v>
      </c>
      <c r="AA152" s="35">
        <f>Main!N147*Mask!P$8</f>
        <v>0</v>
      </c>
      <c r="AB152" s="35">
        <f>Main!O147*Mask!Q$8</f>
        <v>0</v>
      </c>
      <c r="AC152" s="35">
        <f>Main!P147*Mask!R$8</f>
        <v>0</v>
      </c>
      <c r="AD152" s="35">
        <f>Main!Q147*Mask!S$8</f>
        <v>0</v>
      </c>
      <c r="AE152" s="35">
        <f>Main!R147*Mask!T$8</f>
        <v>0</v>
      </c>
      <c r="AF152" s="35">
        <f>Main!S147*Mask!U$8</f>
        <v>0</v>
      </c>
      <c r="AG152" s="35">
        <f>Main!T147*Mask!V$8</f>
        <v>0</v>
      </c>
      <c r="AH152" s="35">
        <f>Main!U147*Mask!W$8</f>
        <v>0</v>
      </c>
      <c r="AI152" s="35">
        <f>Main!V147*Mask!X$8</f>
        <v>0</v>
      </c>
      <c r="AJ152" s="35">
        <f>Main!W147*Mask!Y$8</f>
        <v>0</v>
      </c>
      <c r="AK152" s="35">
        <f>Main!X147*Mask!Z$8</f>
        <v>0</v>
      </c>
      <c r="AL152" s="35">
        <f>Main!Y147*Mask!AA$8</f>
        <v>0</v>
      </c>
      <c r="AM152" s="35">
        <f>Main!Z147*Mask!AB$8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28</v>
      </c>
      <c r="Q153" s="138" t="str">
        <f ca="1">IF(Main!$AY148&lt;&gt;"#",$P153-Main!$AY148,"#")</f>
        <v>#</v>
      </c>
      <c r="R153" s="35">
        <f>Main!E148*Mask!G$8</f>
        <v>0</v>
      </c>
      <c r="S153" s="35">
        <f>Main!F148*Mask!H$8</f>
        <v>0</v>
      </c>
      <c r="T153" s="35">
        <f>Main!G148*Mask!I$8</f>
        <v>0</v>
      </c>
      <c r="U153" s="35">
        <f>Main!H148*Mask!J$8</f>
        <v>0</v>
      </c>
      <c r="V153" s="35">
        <f>Main!I148*Mask!K$8</f>
        <v>0</v>
      </c>
      <c r="W153" s="35">
        <f>Main!J148*Mask!L$8</f>
        <v>0</v>
      </c>
      <c r="X153" s="35">
        <f>Main!K148*Mask!M$8</f>
        <v>0</v>
      </c>
      <c r="Y153" s="35">
        <f>Main!L148*Mask!N$8</f>
        <v>0</v>
      </c>
      <c r="Z153" s="35">
        <f>Main!M148*Mask!O$8</f>
        <v>0</v>
      </c>
      <c r="AA153" s="35">
        <f>Main!N148*Mask!P$8</f>
        <v>0</v>
      </c>
      <c r="AB153" s="35">
        <f>Main!O148*Mask!Q$8</f>
        <v>0</v>
      </c>
      <c r="AC153" s="35">
        <f>Main!P148*Mask!R$8</f>
        <v>0</v>
      </c>
      <c r="AD153" s="35">
        <f>Main!Q148*Mask!S$8</f>
        <v>0</v>
      </c>
      <c r="AE153" s="35">
        <f>Main!R148*Mask!T$8</f>
        <v>0</v>
      </c>
      <c r="AF153" s="35">
        <f>Main!S148*Mask!U$8</f>
        <v>0</v>
      </c>
      <c r="AG153" s="35">
        <f>Main!T148*Mask!V$8</f>
        <v>0</v>
      </c>
      <c r="AH153" s="35">
        <f>Main!U148*Mask!W$8</f>
        <v>0</v>
      </c>
      <c r="AI153" s="35">
        <f>Main!V148*Mask!X$8</f>
        <v>0</v>
      </c>
      <c r="AJ153" s="35">
        <f>Main!W148*Mask!Y$8</f>
        <v>0</v>
      </c>
      <c r="AK153" s="35">
        <f>Main!X148*Mask!Z$8</f>
        <v>0</v>
      </c>
      <c r="AL153" s="35">
        <f>Main!Y148*Mask!AA$8</f>
        <v>0</v>
      </c>
      <c r="AM153" s="35">
        <f>Main!Z148*Mask!AB$8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28</v>
      </c>
      <c r="Q154" s="138" t="str">
        <f ca="1">IF(Main!$AY149&lt;&gt;"#",$P154-Main!$AY149,"#")</f>
        <v>#</v>
      </c>
      <c r="R154" s="35">
        <f>Main!E149*Mask!G$8</f>
        <v>0</v>
      </c>
      <c r="S154" s="35">
        <f>Main!F149*Mask!H$8</f>
        <v>0</v>
      </c>
      <c r="T154" s="35">
        <f>Main!G149*Mask!I$8</f>
        <v>0</v>
      </c>
      <c r="U154" s="35">
        <f>Main!H149*Mask!J$8</f>
        <v>0</v>
      </c>
      <c r="V154" s="35">
        <f>Main!I149*Mask!K$8</f>
        <v>0</v>
      </c>
      <c r="W154" s="35">
        <f>Main!J149*Mask!L$8</f>
        <v>0</v>
      </c>
      <c r="X154" s="35">
        <f>Main!K149*Mask!M$8</f>
        <v>0</v>
      </c>
      <c r="Y154" s="35">
        <f>Main!L149*Mask!N$8</f>
        <v>0</v>
      </c>
      <c r="Z154" s="35">
        <f>Main!M149*Mask!O$8</f>
        <v>0</v>
      </c>
      <c r="AA154" s="35">
        <f>Main!N149*Mask!P$8</f>
        <v>0</v>
      </c>
      <c r="AB154" s="35">
        <f>Main!O149*Mask!Q$8</f>
        <v>0</v>
      </c>
      <c r="AC154" s="35">
        <f>Main!P149*Mask!R$8</f>
        <v>0</v>
      </c>
      <c r="AD154" s="35">
        <f>Main!Q149*Mask!S$8</f>
        <v>0</v>
      </c>
      <c r="AE154" s="35">
        <f>Main!R149*Mask!T$8</f>
        <v>0</v>
      </c>
      <c r="AF154" s="35">
        <f>Main!S149*Mask!U$8</f>
        <v>0</v>
      </c>
      <c r="AG154" s="35">
        <f>Main!T149*Mask!V$8</f>
        <v>0</v>
      </c>
      <c r="AH154" s="35">
        <f>Main!U149*Mask!W$8</f>
        <v>0</v>
      </c>
      <c r="AI154" s="35">
        <f>Main!V149*Mask!X$8</f>
        <v>0</v>
      </c>
      <c r="AJ154" s="35">
        <f>Main!W149*Mask!Y$8</f>
        <v>0</v>
      </c>
      <c r="AK154" s="35">
        <f>Main!X149*Mask!Z$8</f>
        <v>0</v>
      </c>
      <c r="AL154" s="35">
        <f>Main!Y149*Mask!AA$8</f>
        <v>0</v>
      </c>
      <c r="AM154" s="35">
        <f>Main!Z149*Mask!AB$8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28</v>
      </c>
      <c r="Q155" s="138" t="str">
        <f ca="1">IF(Main!$AY150&lt;&gt;"#",$P155-Main!$AY150,"#")</f>
        <v>#</v>
      </c>
      <c r="R155" s="35">
        <f>Main!E150*Mask!G$8</f>
        <v>0</v>
      </c>
      <c r="S155" s="35">
        <f>Main!F150*Mask!H$8</f>
        <v>0</v>
      </c>
      <c r="T155" s="35">
        <f>Main!G150*Mask!I$8</f>
        <v>0</v>
      </c>
      <c r="U155" s="35">
        <f>Main!H150*Mask!J$8</f>
        <v>0</v>
      </c>
      <c r="V155" s="35">
        <f>Main!I150*Mask!K$8</f>
        <v>0</v>
      </c>
      <c r="W155" s="35">
        <f>Main!J150*Mask!L$8</f>
        <v>0</v>
      </c>
      <c r="X155" s="35">
        <f>Main!K150*Mask!M$8</f>
        <v>0</v>
      </c>
      <c r="Y155" s="35">
        <f>Main!L150*Mask!N$8</f>
        <v>0</v>
      </c>
      <c r="Z155" s="35">
        <f>Main!M150*Mask!O$8</f>
        <v>0</v>
      </c>
      <c r="AA155" s="35">
        <f>Main!N150*Mask!P$8</f>
        <v>0</v>
      </c>
      <c r="AB155" s="35">
        <f>Main!O150*Mask!Q$8</f>
        <v>0</v>
      </c>
      <c r="AC155" s="35">
        <f>Main!P150*Mask!R$8</f>
        <v>0</v>
      </c>
      <c r="AD155" s="35">
        <f>Main!Q150*Mask!S$8</f>
        <v>0</v>
      </c>
      <c r="AE155" s="35">
        <f>Main!R150*Mask!T$8</f>
        <v>0</v>
      </c>
      <c r="AF155" s="35">
        <f>Main!S150*Mask!U$8</f>
        <v>0</v>
      </c>
      <c r="AG155" s="35">
        <f>Main!T150*Mask!V$8</f>
        <v>0</v>
      </c>
      <c r="AH155" s="35">
        <f>Main!U150*Mask!W$8</f>
        <v>0</v>
      </c>
      <c r="AI155" s="35">
        <f>Main!V150*Mask!X$8</f>
        <v>0</v>
      </c>
      <c r="AJ155" s="35">
        <f>Main!W150*Mask!Y$8</f>
        <v>0</v>
      </c>
      <c r="AK155" s="35">
        <f>Main!X150*Mask!Z$8</f>
        <v>0</v>
      </c>
      <c r="AL155" s="35">
        <f>Main!Y150*Mask!AA$8</f>
        <v>0</v>
      </c>
      <c r="AM155" s="35">
        <f>Main!Z150*Mask!AB$8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23" priority="8">
      <formula>$M$3</formula>
    </cfRule>
  </conditionalFormatting>
  <conditionalFormatting sqref="I4">
    <cfRule type="expression" dxfId="122" priority="7">
      <formula>$M$3</formula>
    </cfRule>
  </conditionalFormatting>
  <conditionalFormatting sqref="I4">
    <cfRule type="expression" dxfId="121" priority="6">
      <formula>$M$3</formula>
    </cfRule>
  </conditionalFormatting>
  <conditionalFormatting sqref="F7:G7">
    <cfRule type="expression" dxfId="120" priority="5">
      <formula>$M$6</formula>
    </cfRule>
  </conditionalFormatting>
  <conditionalFormatting sqref="I4">
    <cfRule type="expression" dxfId="119" priority="4">
      <formula>$M$3</formula>
    </cfRule>
  </conditionalFormatting>
  <conditionalFormatting sqref="F11:G60">
    <cfRule type="expression" dxfId="118" priority="3">
      <formula>F11&lt;&gt;L70</formula>
    </cfRule>
  </conditionalFormatting>
  <conditionalFormatting sqref="F7:G7">
    <cfRule type="expression" dxfId="117" priority="2">
      <formula>$M$6</formula>
    </cfRule>
  </conditionalFormatting>
  <conditionalFormatting sqref="A1:A3 B1:D2">
    <cfRule type="expression" dxfId="116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Contests!$D$9</f>
        <v>41090</v>
      </c>
      <c r="B1" s="225" t="str">
        <f>Contests!$E$9&amp;", "&amp;Contests!$F$9</f>
        <v>Минск, Beloruss Slalom Series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Международные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IF(ISBLANK(Contests!$G$9),1,VALUE(RIGHT(Contests!$G$9,3)))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2972.4923453117035</v>
      </c>
      <c r="G5" s="152"/>
      <c r="H5" s="152"/>
      <c r="I5" s="153"/>
      <c r="M5" s="56" t="str">
        <f>LEFT(Contests!$G$9,1)</f>
        <v>i</v>
      </c>
    </row>
    <row r="6" spans="1:62" ht="13.5" thickBot="1">
      <c r="A6" s="156" t="s">
        <v>43</v>
      </c>
      <c r="B6" s="37"/>
      <c r="C6" s="37"/>
      <c r="D6" s="38">
        <f>SUM(D11:D60)</f>
        <v>342.84860957200237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10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477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2972.4923453117035</v>
      </c>
      <c r="P10" s="136" t="s">
        <v>72</v>
      </c>
      <c r="Q10" s="136" t="s">
        <v>73</v>
      </c>
    </row>
    <row r="11" spans="1:62" ht="13.5" thickTop="1">
      <c r="A11" s="37" t="s">
        <v>129</v>
      </c>
      <c r="B11" s="37" t="s">
        <v>81</v>
      </c>
      <c r="C11" s="37" t="str">
        <f>IF(ISBLANK($A11),"",VLOOKUP($K11,Main!BC$6:BD$150,2,0))</f>
        <v>Москва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150</v>
      </c>
      <c r="H11" s="56"/>
      <c r="K11" s="6" t="str">
        <f t="shared" ref="K11:K61" si="0">A11&amp;B11</f>
        <v>КузнецовВладимир</v>
      </c>
      <c r="L11" s="35">
        <f t="shared" ref="L11:L60" si="1">G11</f>
        <v>150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438.32543387055563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Main!E6*Mask!G$9</f>
        <v>0</v>
      </c>
      <c r="S11" s="35">
        <f>Main!F6*Mask!H$9</f>
        <v>0</v>
      </c>
      <c r="T11" s="35">
        <f>Main!G6*Mask!I$9</f>
        <v>0</v>
      </c>
      <c r="U11" s="35">
        <f>Main!H6*Mask!J$9</f>
        <v>0</v>
      </c>
      <c r="V11" s="35">
        <f>Main!I6*Mask!K$9</f>
        <v>0</v>
      </c>
      <c r="W11" s="35">
        <f>Main!J6*Mask!L$9</f>
        <v>0</v>
      </c>
      <c r="X11" s="35">
        <f>Main!K6*Mask!M$9</f>
        <v>0</v>
      </c>
      <c r="Y11" s="35">
        <f>Main!L6*Mask!N$9</f>
        <v>156.10310594935635</v>
      </c>
      <c r="Z11" s="35">
        <f>Main!M6*Mask!O$9</f>
        <v>0</v>
      </c>
      <c r="AA11" s="35">
        <f>Main!N6*Mask!P$9</f>
        <v>36</v>
      </c>
      <c r="AB11" s="35">
        <f>Main!O6*Mask!Q$9</f>
        <v>0</v>
      </c>
      <c r="AC11" s="35">
        <f>Main!P6*Mask!R$9</f>
        <v>42</v>
      </c>
      <c r="AD11" s="35">
        <f>Main!Q6*Mask!S$9</f>
        <v>0</v>
      </c>
      <c r="AE11" s="35">
        <f>Main!R6*Mask!T$9</f>
        <v>0</v>
      </c>
      <c r="AF11" s="35">
        <f>Main!S6*Mask!U$9</f>
        <v>0</v>
      </c>
      <c r="AG11" s="35">
        <f>Main!T6*Mask!V$9</f>
        <v>0</v>
      </c>
      <c r="AH11" s="35">
        <f>Main!U6*Mask!W$9</f>
        <v>0</v>
      </c>
      <c r="AI11" s="35">
        <f>Main!V6*Mask!X$9</f>
        <v>0</v>
      </c>
      <c r="AJ11" s="35">
        <f>Main!W6*Mask!Y$9</f>
        <v>0</v>
      </c>
      <c r="AK11" s="35">
        <f>Main!X6*Mask!Z$9</f>
        <v>0</v>
      </c>
      <c r="AL11" s="35">
        <f>Main!Y6*Mask!AA$9</f>
        <v>0</v>
      </c>
      <c r="AM11" s="35">
        <f>Main!Z6*Mask!AB$9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131</v>
      </c>
      <c r="B12" s="37" t="s">
        <v>101</v>
      </c>
      <c r="C12" s="37" t="str">
        <f>IF(ISBLANK($A12),"",VLOOKUP($K12,Main!BC$6:BD$150,2,0))</f>
        <v>Москва</v>
      </c>
      <c r="D12" s="43">
        <f t="shared" ref="D12:D60" si="3">VLOOKUP($K12,$N$11:$O$155,2,0)</f>
        <v>29.12322181297418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127.5</v>
      </c>
      <c r="K12" s="6" t="str">
        <f t="shared" si="0"/>
        <v>ТимченкоСергей</v>
      </c>
      <c r="L12" s="35">
        <f t="shared" si="1"/>
        <v>127.5</v>
      </c>
      <c r="M12" s="6">
        <v>0.55000000000000004</v>
      </c>
      <c r="N12" s="35" t="str">
        <f>Main!$A7&amp;Main!$B7</f>
        <v>ШитовАндрей</v>
      </c>
      <c r="O12" s="133">
        <f t="shared" si="2"/>
        <v>423.51860013349244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Main!E7*Mask!G$9</f>
        <v>0</v>
      </c>
      <c r="S12" s="35">
        <f>Main!F7*Mask!H$9</f>
        <v>0</v>
      </c>
      <c r="T12" s="35">
        <f>Main!G7*Mask!I$9</f>
        <v>0</v>
      </c>
      <c r="U12" s="35">
        <f>Main!H7*Mask!J$9</f>
        <v>0</v>
      </c>
      <c r="V12" s="35">
        <f>Main!I7*Mask!K$9</f>
        <v>0</v>
      </c>
      <c r="W12" s="35">
        <f>Main!J7*Mask!L$9</f>
        <v>0</v>
      </c>
      <c r="X12" s="35">
        <f>Main!K7*Mask!M$9</f>
        <v>0</v>
      </c>
      <c r="Y12" s="35">
        <f>Main!L7*Mask!N$9</f>
        <v>183.65071288159569</v>
      </c>
      <c r="Z12" s="35">
        <f>Main!M7*Mask!O$9</f>
        <v>0</v>
      </c>
      <c r="AA12" s="35">
        <f>Main!N7*Mask!P$9</f>
        <v>65.25</v>
      </c>
      <c r="AB12" s="35">
        <f>Main!O7*Mask!Q$9</f>
        <v>0</v>
      </c>
      <c r="AC12" s="35">
        <f>Main!P7*Mask!R$9</f>
        <v>123.375</v>
      </c>
      <c r="AD12" s="35">
        <f>Main!Q7*Mask!S$9</f>
        <v>0</v>
      </c>
      <c r="AE12" s="35">
        <f>Main!R7*Mask!T$9</f>
        <v>0</v>
      </c>
      <c r="AF12" s="35">
        <f>Main!S7*Mask!U$9</f>
        <v>0</v>
      </c>
      <c r="AG12" s="35">
        <f>Main!T7*Mask!V$9</f>
        <v>0</v>
      </c>
      <c r="AH12" s="35">
        <f>Main!U7*Mask!W$9</f>
        <v>0</v>
      </c>
      <c r="AI12" s="35">
        <f>Main!V7*Mask!X$9</f>
        <v>0</v>
      </c>
      <c r="AJ12" s="35">
        <f>Main!W7*Mask!Y$9</f>
        <v>0</v>
      </c>
      <c r="AK12" s="35">
        <f>Main!X7*Mask!Z$9</f>
        <v>0</v>
      </c>
      <c r="AL12" s="35">
        <f>Main!Y7*Mask!AA$9</f>
        <v>0</v>
      </c>
      <c r="AM12" s="35">
        <f>Main!Z7*Mask!AB$9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131</v>
      </c>
      <c r="B13" s="37" t="s">
        <v>132</v>
      </c>
      <c r="C13" s="37" t="str">
        <f>IF(ISBLANK($A13),"",VLOOKUP($K13,Main!BC$6:BD$150,2,0))</f>
        <v>Москва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111</v>
      </c>
      <c r="K13" s="6" t="str">
        <f t="shared" si="0"/>
        <v>ТимченкоАлександр</v>
      </c>
      <c r="L13" s="35">
        <f t="shared" si="1"/>
        <v>111</v>
      </c>
      <c r="M13" s="6">
        <v>0.6</v>
      </c>
      <c r="N13" s="35" t="str">
        <f>Main!$A8&amp;Main!$B8</f>
        <v>КузнецовВладимир</v>
      </c>
      <c r="O13" s="133">
        <f t="shared" si="2"/>
        <v>0</v>
      </c>
      <c r="P13" s="138">
        <f t="shared" si="5"/>
        <v>31</v>
      </c>
      <c r="Q13" s="138">
        <f ca="1">IF(Main!$AY8&lt;&gt;"#",$P13-Main!$AY8,"#")</f>
        <v>28</v>
      </c>
      <c r="R13" s="35">
        <f>Main!E8*Mask!G$9</f>
        <v>0</v>
      </c>
      <c r="S13" s="35">
        <f>Main!F8*Mask!H$9</f>
        <v>0</v>
      </c>
      <c r="T13" s="35">
        <f>Main!G8*Mask!I$9</f>
        <v>0</v>
      </c>
      <c r="U13" s="35">
        <f>Main!H8*Mask!J$9</f>
        <v>0</v>
      </c>
      <c r="V13" s="35">
        <f>Main!I8*Mask!K$9</f>
        <v>0</v>
      </c>
      <c r="W13" s="35">
        <f>Main!J8*Mask!L$9</f>
        <v>0</v>
      </c>
      <c r="X13" s="35">
        <f>Main!K8*Mask!M$9</f>
        <v>0</v>
      </c>
      <c r="Y13" s="35">
        <f>Main!L8*Mask!N$9</f>
        <v>0</v>
      </c>
      <c r="Z13" s="35">
        <f>Main!M8*Mask!O$9</f>
        <v>0</v>
      </c>
      <c r="AA13" s="35">
        <f>Main!N8*Mask!P$9</f>
        <v>0</v>
      </c>
      <c r="AB13" s="35">
        <f>Main!O8*Mask!Q$9</f>
        <v>0</v>
      </c>
      <c r="AC13" s="35">
        <f>Main!P8*Mask!R$9</f>
        <v>0</v>
      </c>
      <c r="AD13" s="35">
        <f>Main!Q8*Mask!S$9</f>
        <v>0</v>
      </c>
      <c r="AE13" s="35">
        <f>Main!R8*Mask!T$9</f>
        <v>0</v>
      </c>
      <c r="AF13" s="35">
        <f>Main!S8*Mask!U$9</f>
        <v>0</v>
      </c>
      <c r="AG13" s="35">
        <f>Main!T8*Mask!V$9</f>
        <v>0</v>
      </c>
      <c r="AH13" s="35">
        <f>Main!U8*Mask!W$9</f>
        <v>0</v>
      </c>
      <c r="AI13" s="35">
        <f>Main!V8*Mask!X$9</f>
        <v>0</v>
      </c>
      <c r="AJ13" s="35">
        <f>Main!W8*Mask!Y$9</f>
        <v>0</v>
      </c>
      <c r="AK13" s="35">
        <f>Main!X8*Mask!Z$9</f>
        <v>0</v>
      </c>
      <c r="AL13" s="35">
        <f>Main!Y8*Mask!AA$9</f>
        <v>0</v>
      </c>
      <c r="AM13" s="35">
        <f>Main!Z8*Mask!AB$9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107</v>
      </c>
      <c r="B14" s="37" t="s">
        <v>83</v>
      </c>
      <c r="C14" s="37" t="str">
        <f>IF(ISBLANK($A14),"",VLOOKUP($K14,Main!BC$6:BD$150,2,0))</f>
        <v>Москва</v>
      </c>
      <c r="D14" s="43">
        <f t="shared" si="3"/>
        <v>205.34595752522031</v>
      </c>
      <c r="E14" s="6">
        <v>8</v>
      </c>
      <c r="F14" s="6">
        <f>VLOOKUP($E14,Mask!$A$2:$C$102,$M$8,0)</f>
        <v>34</v>
      </c>
      <c r="G14" s="44">
        <f t="shared" si="4"/>
        <v>51</v>
      </c>
      <c r="K14" s="6" t="str">
        <f t="shared" si="0"/>
        <v>ИсламовДенис</v>
      </c>
      <c r="L14" s="35">
        <f t="shared" si="1"/>
        <v>51</v>
      </c>
      <c r="M14" s="6">
        <v>0.65</v>
      </c>
      <c r="N14" s="35" t="str">
        <f>Main!$A9&amp;Main!$B9</f>
        <v>ШиробоковДенис</v>
      </c>
      <c r="O14" s="133">
        <f t="shared" si="2"/>
        <v>38.429027266217723</v>
      </c>
      <c r="P14" s="138">
        <f t="shared" si="5"/>
        <v>24</v>
      </c>
      <c r="Q14" s="138">
        <f ca="1">IF(Main!$AY9&lt;&gt;"#",$P14-Main!$AY9,"#")</f>
        <v>20</v>
      </c>
      <c r="R14" s="35">
        <f>Main!E9*Mask!G$9</f>
        <v>0</v>
      </c>
      <c r="S14" s="35">
        <f>Main!F9*Mask!H$9</f>
        <v>0</v>
      </c>
      <c r="T14" s="35">
        <f>Main!G9*Mask!I$9</f>
        <v>0</v>
      </c>
      <c r="U14" s="35">
        <f>Main!H9*Mask!J$9</f>
        <v>0</v>
      </c>
      <c r="V14" s="35">
        <f>Main!I9*Mask!K$9</f>
        <v>0</v>
      </c>
      <c r="W14" s="35">
        <f>Main!J9*Mask!L$9</f>
        <v>0</v>
      </c>
      <c r="X14" s="35">
        <f>Main!K9*Mask!M$9</f>
        <v>0</v>
      </c>
      <c r="Y14" s="35">
        <f>Main!L9*Mask!N$9</f>
        <v>0</v>
      </c>
      <c r="Z14" s="35">
        <f>Main!M9*Mask!O$9</f>
        <v>0</v>
      </c>
      <c r="AA14" s="35">
        <f>Main!N9*Mask!P$9</f>
        <v>0</v>
      </c>
      <c r="AB14" s="35">
        <f>Main!O9*Mask!Q$9</f>
        <v>0</v>
      </c>
      <c r="AC14" s="35">
        <f>Main!P9*Mask!R$9</f>
        <v>0</v>
      </c>
      <c r="AD14" s="35">
        <f>Main!Q9*Mask!S$9</f>
        <v>0</v>
      </c>
      <c r="AE14" s="35">
        <f>Main!R9*Mask!T$9</f>
        <v>0</v>
      </c>
      <c r="AF14" s="35">
        <f>Main!S9*Mask!U$9</f>
        <v>0</v>
      </c>
      <c r="AG14" s="35">
        <f>Main!T9*Mask!V$9</f>
        <v>0</v>
      </c>
      <c r="AH14" s="35">
        <f>Main!U9*Mask!W$9</f>
        <v>0</v>
      </c>
      <c r="AI14" s="35">
        <f>Main!V9*Mask!X$9</f>
        <v>0</v>
      </c>
      <c r="AJ14" s="35">
        <f>Main!W9*Mask!Y$9</f>
        <v>0</v>
      </c>
      <c r="AK14" s="35">
        <f>Main!X9*Mask!Z$9</f>
        <v>0</v>
      </c>
      <c r="AL14" s="35">
        <f>Main!Y9*Mask!AA$9</f>
        <v>0</v>
      </c>
      <c r="AM14" s="35">
        <f>Main!Z9*Mask!AB$9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130</v>
      </c>
      <c r="B15" s="37" t="s">
        <v>103</v>
      </c>
      <c r="C15" s="37" t="str">
        <f>IF(ISBLANK($A15),"",VLOOKUP($K15,Main!BC$6:BD$150,2,0))</f>
        <v>Москва</v>
      </c>
      <c r="D15" s="43">
        <f t="shared" si="3"/>
        <v>108.37943023380791</v>
      </c>
      <c r="E15" s="6">
        <v>10</v>
      </c>
      <c r="F15" s="6">
        <f>VLOOKUP($E15,Mask!$A$2:$C$102,$M$8,0)</f>
        <v>25</v>
      </c>
      <c r="G15" s="44">
        <f t="shared" si="4"/>
        <v>37.5</v>
      </c>
      <c r="K15" s="6" t="str">
        <f t="shared" si="0"/>
        <v>ОстроуховЛеонид</v>
      </c>
      <c r="L15" s="35">
        <f t="shared" si="1"/>
        <v>37.5</v>
      </c>
      <c r="M15" s="6">
        <v>0.7</v>
      </c>
      <c r="N15" s="35" t="str">
        <f>Main!$A10&amp;Main!$B10</f>
        <v>ОстроуховЛеонид</v>
      </c>
      <c r="O15" s="133">
        <f t="shared" si="2"/>
        <v>108.37943023380791</v>
      </c>
      <c r="P15" s="138">
        <f t="shared" si="5"/>
        <v>9</v>
      </c>
      <c r="Q15" s="138">
        <f ca="1">IF(Main!$AY10&lt;&gt;"#",$P15-Main!$AY10,"#")</f>
        <v>4</v>
      </c>
      <c r="R15" s="35">
        <f>Main!E10*Mask!G$9</f>
        <v>0</v>
      </c>
      <c r="S15" s="35">
        <f>Main!F10*Mask!H$9</f>
        <v>0</v>
      </c>
      <c r="T15" s="35">
        <f>Main!G10*Mask!I$9</f>
        <v>0</v>
      </c>
      <c r="U15" s="35">
        <f>Main!H10*Mask!J$9</f>
        <v>0</v>
      </c>
      <c r="V15" s="35">
        <f>Main!I10*Mask!K$9</f>
        <v>0</v>
      </c>
      <c r="W15" s="35">
        <f>Main!J10*Mask!L$9</f>
        <v>0</v>
      </c>
      <c r="X15" s="35">
        <f>Main!K10*Mask!M$9</f>
        <v>0</v>
      </c>
      <c r="Y15" s="35">
        <f>Main!L10*Mask!N$9</f>
        <v>0</v>
      </c>
      <c r="Z15" s="35">
        <f>Main!M10*Mask!O$9</f>
        <v>0</v>
      </c>
      <c r="AA15" s="35">
        <f>Main!N10*Mask!P$9</f>
        <v>0</v>
      </c>
      <c r="AB15" s="35">
        <f>Main!O10*Mask!Q$9</f>
        <v>0</v>
      </c>
      <c r="AC15" s="35">
        <f>Main!P10*Mask!R$9</f>
        <v>0</v>
      </c>
      <c r="AD15" s="35">
        <f>Main!Q10*Mask!S$9</f>
        <v>0</v>
      </c>
      <c r="AE15" s="35">
        <f>Main!R10*Mask!T$9</f>
        <v>0</v>
      </c>
      <c r="AF15" s="35">
        <f>Main!S10*Mask!U$9</f>
        <v>0</v>
      </c>
      <c r="AG15" s="35">
        <f>Main!T10*Mask!V$9</f>
        <v>0</v>
      </c>
      <c r="AH15" s="35">
        <f>Main!U10*Mask!W$9</f>
        <v>0</v>
      </c>
      <c r="AI15" s="35">
        <f>Main!V10*Mask!X$9</f>
        <v>0</v>
      </c>
      <c r="AJ15" s="35">
        <f>Main!W10*Mask!Y$9</f>
        <v>0</v>
      </c>
      <c r="AK15" s="35">
        <f>Main!X10*Mask!Z$9</f>
        <v>0</v>
      </c>
      <c r="AL15" s="35">
        <f>Main!Y10*Mask!AA$9</f>
        <v>0</v>
      </c>
      <c r="AM15" s="35">
        <f>Main!Z10*Mask!AB$9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ТимченкоАлександр</v>
      </c>
      <c r="O16" s="133">
        <f t="shared" si="2"/>
        <v>0</v>
      </c>
      <c r="P16" s="138">
        <f t="shared" si="5"/>
        <v>31</v>
      </c>
      <c r="Q16" s="138">
        <f ca="1">IF(Main!$AY11&lt;&gt;"#",$P16-Main!$AY11,"#")</f>
        <v>25</v>
      </c>
      <c r="R16" s="35">
        <f>Main!E11*Mask!G$9</f>
        <v>0</v>
      </c>
      <c r="S16" s="35">
        <f>Main!F11*Mask!H$9</f>
        <v>0</v>
      </c>
      <c r="T16" s="35">
        <f>Main!G11*Mask!I$9</f>
        <v>0</v>
      </c>
      <c r="U16" s="35">
        <f>Main!H11*Mask!J$9</f>
        <v>0</v>
      </c>
      <c r="V16" s="35">
        <f>Main!I11*Mask!K$9</f>
        <v>0</v>
      </c>
      <c r="W16" s="35">
        <f>Main!J11*Mask!L$9</f>
        <v>0</v>
      </c>
      <c r="X16" s="35">
        <f>Main!K11*Mask!M$9</f>
        <v>0</v>
      </c>
      <c r="Y16" s="35">
        <f>Main!L11*Mask!N$9</f>
        <v>0</v>
      </c>
      <c r="Z16" s="35">
        <f>Main!M11*Mask!O$9</f>
        <v>0</v>
      </c>
      <c r="AA16" s="35">
        <f>Main!N11*Mask!P$9</f>
        <v>0</v>
      </c>
      <c r="AB16" s="35">
        <f>Main!O11*Mask!Q$9</f>
        <v>0</v>
      </c>
      <c r="AC16" s="35">
        <f>Main!P11*Mask!R$9</f>
        <v>0</v>
      </c>
      <c r="AD16" s="35">
        <f>Main!Q11*Mask!S$9</f>
        <v>0</v>
      </c>
      <c r="AE16" s="35">
        <f>Main!R11*Mask!T$9</f>
        <v>0</v>
      </c>
      <c r="AF16" s="35">
        <f>Main!S11*Mask!U$9</f>
        <v>0</v>
      </c>
      <c r="AG16" s="35">
        <f>Main!T11*Mask!V$9</f>
        <v>0</v>
      </c>
      <c r="AH16" s="35">
        <f>Main!U11*Mask!W$9</f>
        <v>0</v>
      </c>
      <c r="AI16" s="35">
        <f>Main!V11*Mask!X$9</f>
        <v>0</v>
      </c>
      <c r="AJ16" s="35">
        <f>Main!W11*Mask!Y$9</f>
        <v>0</v>
      </c>
      <c r="AK16" s="35">
        <f>Main!X11*Mask!Z$9</f>
        <v>0</v>
      </c>
      <c r="AL16" s="35">
        <f>Main!Y11*Mask!AA$9</f>
        <v>0</v>
      </c>
      <c r="AM16" s="35">
        <f>Main!Z11*Mask!AB$9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ТимченкоСергей</v>
      </c>
      <c r="O17" s="133">
        <f t="shared" si="2"/>
        <v>29.12322181297418</v>
      </c>
      <c r="P17" s="138">
        <f t="shared" si="5"/>
        <v>27</v>
      </c>
      <c r="Q17" s="138">
        <f ca="1">IF(Main!$AY12&lt;&gt;"#",$P17-Main!$AY12,"#")</f>
        <v>20</v>
      </c>
      <c r="R17" s="35">
        <f>Main!E12*Mask!G$9</f>
        <v>0</v>
      </c>
      <c r="S17" s="35">
        <f>Main!F12*Mask!H$9</f>
        <v>0</v>
      </c>
      <c r="T17" s="35">
        <f>Main!G12*Mask!I$9</f>
        <v>0</v>
      </c>
      <c r="U17" s="35">
        <f>Main!H12*Mask!J$9</f>
        <v>0</v>
      </c>
      <c r="V17" s="35">
        <f>Main!I12*Mask!K$9</f>
        <v>0</v>
      </c>
      <c r="W17" s="35">
        <f>Main!J12*Mask!L$9</f>
        <v>0</v>
      </c>
      <c r="X17" s="35">
        <f>Main!K12*Mask!M$9</f>
        <v>0</v>
      </c>
      <c r="Y17" s="35">
        <f>Main!L12*Mask!N$9</f>
        <v>0</v>
      </c>
      <c r="Z17" s="35">
        <f>Main!M12*Mask!O$9</f>
        <v>0</v>
      </c>
      <c r="AA17" s="35">
        <f>Main!N12*Mask!P$9</f>
        <v>0</v>
      </c>
      <c r="AB17" s="35">
        <f>Main!O12*Mask!Q$9</f>
        <v>0</v>
      </c>
      <c r="AC17" s="35">
        <f>Main!P12*Mask!R$9</f>
        <v>0</v>
      </c>
      <c r="AD17" s="35">
        <f>Main!Q12*Mask!S$9</f>
        <v>0</v>
      </c>
      <c r="AE17" s="35">
        <f>Main!R12*Mask!T$9</f>
        <v>0</v>
      </c>
      <c r="AF17" s="35">
        <f>Main!S12*Mask!U$9</f>
        <v>0</v>
      </c>
      <c r="AG17" s="35">
        <f>Main!T12*Mask!V$9</f>
        <v>0</v>
      </c>
      <c r="AH17" s="35">
        <f>Main!U12*Mask!W$9</f>
        <v>0</v>
      </c>
      <c r="AI17" s="35">
        <f>Main!V12*Mask!X$9</f>
        <v>0</v>
      </c>
      <c r="AJ17" s="35">
        <f>Main!W12*Mask!Y$9</f>
        <v>0</v>
      </c>
      <c r="AK17" s="35">
        <f>Main!X12*Mask!Z$9</f>
        <v>0</v>
      </c>
      <c r="AL17" s="35">
        <f>Main!Y12*Mask!AA$9</f>
        <v>0</v>
      </c>
      <c r="AM17" s="35">
        <f>Main!Z12*Mask!AB$9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МарцынюкЕвгений</v>
      </c>
      <c r="O18" s="133">
        <f t="shared" si="2"/>
        <v>125.04040328197365</v>
      </c>
      <c r="P18" s="138">
        <f t="shared" si="5"/>
        <v>7</v>
      </c>
      <c r="Q18" s="138">
        <f ca="1">IF(Main!$AY13&lt;&gt;"#",$P18-Main!$AY13,"#")</f>
        <v>-1</v>
      </c>
      <c r="R18" s="35">
        <f>Main!E13*Mask!G$9</f>
        <v>0</v>
      </c>
      <c r="S18" s="35">
        <f>Main!F13*Mask!H$9</f>
        <v>0</v>
      </c>
      <c r="T18" s="35">
        <f>Main!G13*Mask!I$9</f>
        <v>0</v>
      </c>
      <c r="U18" s="35">
        <f>Main!H13*Mask!J$9</f>
        <v>0</v>
      </c>
      <c r="V18" s="35">
        <f>Main!I13*Mask!K$9</f>
        <v>0</v>
      </c>
      <c r="W18" s="35">
        <f>Main!J13*Mask!L$9</f>
        <v>0</v>
      </c>
      <c r="X18" s="35">
        <f>Main!K13*Mask!M$9</f>
        <v>0</v>
      </c>
      <c r="Y18" s="35">
        <f>Main!L13*Mask!N$9</f>
        <v>0</v>
      </c>
      <c r="Z18" s="35">
        <f>Main!M13*Mask!O$9</f>
        <v>0</v>
      </c>
      <c r="AA18" s="35">
        <f>Main!N13*Mask!P$9</f>
        <v>0</v>
      </c>
      <c r="AB18" s="35">
        <f>Main!O13*Mask!Q$9</f>
        <v>0</v>
      </c>
      <c r="AC18" s="35">
        <f>Main!P13*Mask!R$9</f>
        <v>0</v>
      </c>
      <c r="AD18" s="35">
        <f>Main!Q13*Mask!S$9</f>
        <v>0</v>
      </c>
      <c r="AE18" s="35">
        <f>Main!R13*Mask!T$9</f>
        <v>0</v>
      </c>
      <c r="AF18" s="35">
        <f>Main!S13*Mask!U$9</f>
        <v>0</v>
      </c>
      <c r="AG18" s="35">
        <f>Main!T13*Mask!V$9</f>
        <v>0</v>
      </c>
      <c r="AH18" s="35">
        <f>Main!U13*Mask!W$9</f>
        <v>0</v>
      </c>
      <c r="AI18" s="35">
        <f>Main!V13*Mask!X$9</f>
        <v>0</v>
      </c>
      <c r="AJ18" s="35">
        <f>Main!W13*Mask!Y$9</f>
        <v>0</v>
      </c>
      <c r="AK18" s="35">
        <f>Main!X13*Mask!Z$9</f>
        <v>0</v>
      </c>
      <c r="AL18" s="35">
        <f>Main!Y13*Mask!AA$9</f>
        <v>0</v>
      </c>
      <c r="AM18" s="35">
        <f>Main!Z13*Mask!AB$9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4</v>
      </c>
      <c r="Q19" s="138">
        <f ca="1">IF(Main!$AY14&lt;&gt;"#",$P19-Main!$AY14,"#")</f>
        <v>-5</v>
      </c>
      <c r="R19" s="35">
        <f>Main!E14*Mask!G$9</f>
        <v>0</v>
      </c>
      <c r="S19" s="35">
        <f>Main!F14*Mask!H$9</f>
        <v>0</v>
      </c>
      <c r="T19" s="35">
        <f>Main!G14*Mask!I$9</f>
        <v>0</v>
      </c>
      <c r="U19" s="35">
        <f>Main!H14*Mask!J$9</f>
        <v>0</v>
      </c>
      <c r="V19" s="35">
        <f>Main!I14*Mask!K$9</f>
        <v>0</v>
      </c>
      <c r="W19" s="35">
        <f>Main!J14*Mask!L$9</f>
        <v>0</v>
      </c>
      <c r="X19" s="35">
        <f>Main!K14*Mask!M$9</f>
        <v>0</v>
      </c>
      <c r="Y19" s="35">
        <f>Main!L14*Mask!N$9</f>
        <v>0</v>
      </c>
      <c r="Z19" s="35">
        <f>Main!M14*Mask!O$9</f>
        <v>0</v>
      </c>
      <c r="AA19" s="35">
        <f>Main!N14*Mask!P$9</f>
        <v>0</v>
      </c>
      <c r="AB19" s="35">
        <f>Main!O14*Mask!Q$9</f>
        <v>0</v>
      </c>
      <c r="AC19" s="35">
        <f>Main!P14*Mask!R$9</f>
        <v>0</v>
      </c>
      <c r="AD19" s="35">
        <f>Main!Q14*Mask!S$9</f>
        <v>0</v>
      </c>
      <c r="AE19" s="35">
        <f>Main!R14*Mask!T$9</f>
        <v>0</v>
      </c>
      <c r="AF19" s="35">
        <f>Main!S14*Mask!U$9</f>
        <v>0</v>
      </c>
      <c r="AG19" s="35">
        <f>Main!T14*Mask!V$9</f>
        <v>0</v>
      </c>
      <c r="AH19" s="35">
        <f>Main!U14*Mask!W$9</f>
        <v>0</v>
      </c>
      <c r="AI19" s="35">
        <f>Main!V14*Mask!X$9</f>
        <v>0</v>
      </c>
      <c r="AJ19" s="35">
        <f>Main!W14*Mask!Y$9</f>
        <v>0</v>
      </c>
      <c r="AK19" s="35">
        <f>Main!X14*Mask!Z$9</f>
        <v>0</v>
      </c>
      <c r="AL19" s="35">
        <f>Main!Y14*Mask!AA$9</f>
        <v>0</v>
      </c>
      <c r="AM19" s="35">
        <f>Main!Z14*Mask!AB$9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31</v>
      </c>
      <c r="Q20" s="138">
        <f ca="1">IF(Main!$AY15&lt;&gt;"#",$P20-Main!$AY15,"#")</f>
        <v>21</v>
      </c>
      <c r="R20" s="35">
        <f>Main!E15*Mask!G$9</f>
        <v>0</v>
      </c>
      <c r="S20" s="35">
        <f>Main!F15*Mask!H$9</f>
        <v>0</v>
      </c>
      <c r="T20" s="35">
        <f>Main!G15*Mask!I$9</f>
        <v>0</v>
      </c>
      <c r="U20" s="35">
        <f>Main!H15*Mask!J$9</f>
        <v>0</v>
      </c>
      <c r="V20" s="35">
        <f>Main!I15*Mask!K$9</f>
        <v>0</v>
      </c>
      <c r="W20" s="35">
        <f>Main!J15*Mask!L$9</f>
        <v>0</v>
      </c>
      <c r="X20" s="35">
        <f>Main!K15*Mask!M$9</f>
        <v>0</v>
      </c>
      <c r="Y20" s="35">
        <f>Main!L15*Mask!N$9</f>
        <v>0</v>
      </c>
      <c r="Z20" s="35">
        <f>Main!M15*Mask!O$9</f>
        <v>0</v>
      </c>
      <c r="AA20" s="35">
        <f>Main!N15*Mask!P$9</f>
        <v>0</v>
      </c>
      <c r="AB20" s="35">
        <f>Main!O15*Mask!Q$9</f>
        <v>0</v>
      </c>
      <c r="AC20" s="35">
        <f>Main!P15*Mask!R$9</f>
        <v>0</v>
      </c>
      <c r="AD20" s="35">
        <f>Main!Q15*Mask!S$9</f>
        <v>0</v>
      </c>
      <c r="AE20" s="35">
        <f>Main!R15*Mask!T$9</f>
        <v>0</v>
      </c>
      <c r="AF20" s="35">
        <f>Main!S15*Mask!U$9</f>
        <v>0</v>
      </c>
      <c r="AG20" s="35">
        <f>Main!T15*Mask!V$9</f>
        <v>0</v>
      </c>
      <c r="AH20" s="35">
        <f>Main!U15*Mask!W$9</f>
        <v>0</v>
      </c>
      <c r="AI20" s="35">
        <f>Main!V15*Mask!X$9</f>
        <v>0</v>
      </c>
      <c r="AJ20" s="35">
        <f>Main!W15*Mask!Y$9</f>
        <v>0</v>
      </c>
      <c r="AK20" s="35">
        <f>Main!X15*Mask!Z$9</f>
        <v>0</v>
      </c>
      <c r="AL20" s="35">
        <f>Main!Y15*Mask!AA$9</f>
        <v>0</v>
      </c>
      <c r="AM20" s="35">
        <f>Main!Z15*Mask!AB$9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МотовНиколай</v>
      </c>
      <c r="O21" s="133">
        <f t="shared" si="2"/>
        <v>129.55276290261259</v>
      </c>
      <c r="P21" s="138">
        <f t="shared" si="5"/>
        <v>5</v>
      </c>
      <c r="Q21" s="138">
        <f ca="1">IF(Main!$AY16&lt;&gt;"#",$P21-Main!$AY16,"#")</f>
        <v>-6</v>
      </c>
      <c r="R21" s="35">
        <f>Main!E16*Mask!G$9</f>
        <v>0</v>
      </c>
      <c r="S21" s="35">
        <f>Main!F16*Mask!H$9</f>
        <v>0</v>
      </c>
      <c r="T21" s="35">
        <f>Main!G16*Mask!I$9</f>
        <v>0</v>
      </c>
      <c r="U21" s="35">
        <f>Main!H16*Mask!J$9</f>
        <v>0</v>
      </c>
      <c r="V21" s="35">
        <f>Main!I16*Mask!K$9</f>
        <v>0</v>
      </c>
      <c r="W21" s="35">
        <f>Main!J16*Mask!L$9</f>
        <v>0</v>
      </c>
      <c r="X21" s="35">
        <f>Main!K16*Mask!M$9</f>
        <v>0</v>
      </c>
      <c r="Y21" s="35">
        <f>Main!L16*Mask!N$9</f>
        <v>31.220621189871267</v>
      </c>
      <c r="Z21" s="35">
        <f>Main!M16*Mask!O$9</f>
        <v>0</v>
      </c>
      <c r="AA21" s="35">
        <f>Main!N16*Mask!P$9</f>
        <v>0</v>
      </c>
      <c r="AB21" s="35">
        <f>Main!O16*Mask!Q$9</f>
        <v>0</v>
      </c>
      <c r="AC21" s="35">
        <f>Main!P16*Mask!R$9</f>
        <v>0</v>
      </c>
      <c r="AD21" s="35">
        <f>Main!Q16*Mask!S$9</f>
        <v>0</v>
      </c>
      <c r="AE21" s="35">
        <f>Main!R16*Mask!T$9</f>
        <v>0</v>
      </c>
      <c r="AF21" s="35">
        <f>Main!S16*Mask!U$9</f>
        <v>0</v>
      </c>
      <c r="AG21" s="35">
        <f>Main!T16*Mask!V$9</f>
        <v>0</v>
      </c>
      <c r="AH21" s="35">
        <f>Main!U16*Mask!W$9</f>
        <v>0</v>
      </c>
      <c r="AI21" s="35">
        <f>Main!V16*Mask!X$9</f>
        <v>0</v>
      </c>
      <c r="AJ21" s="35">
        <f>Main!W16*Mask!Y$9</f>
        <v>0</v>
      </c>
      <c r="AK21" s="35">
        <f>Main!X16*Mask!Z$9</f>
        <v>0</v>
      </c>
      <c r="AL21" s="35">
        <f>Main!Y16*Mask!AA$9</f>
        <v>0</v>
      </c>
      <c r="AM21" s="35">
        <f>Main!Z16*Mask!AB$9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ИсламовДенис</v>
      </c>
      <c r="O22" s="133">
        <f t="shared" si="2"/>
        <v>205.34595752522031</v>
      </c>
      <c r="P22" s="138">
        <f t="shared" si="5"/>
        <v>3</v>
      </c>
      <c r="Q22" s="138">
        <f ca="1">IF(Main!$AY17&lt;&gt;"#",$P22-Main!$AY17,"#")</f>
        <v>-9</v>
      </c>
      <c r="R22" s="35">
        <f>Main!E17*Mask!G$9</f>
        <v>0</v>
      </c>
      <c r="S22" s="35">
        <f>Main!F17*Mask!H$9</f>
        <v>0</v>
      </c>
      <c r="T22" s="35">
        <f>Main!G17*Mask!I$9</f>
        <v>0</v>
      </c>
      <c r="U22" s="35">
        <f>Main!H17*Mask!J$9</f>
        <v>0</v>
      </c>
      <c r="V22" s="35">
        <f>Main!I17*Mask!K$9</f>
        <v>0</v>
      </c>
      <c r="W22" s="35">
        <f>Main!J17*Mask!L$9</f>
        <v>0</v>
      </c>
      <c r="X22" s="35">
        <f>Main!K17*Mask!M$9</f>
        <v>0</v>
      </c>
      <c r="Y22" s="35">
        <f>Main!L17*Mask!N$9</f>
        <v>135.90152753238081</v>
      </c>
      <c r="Z22" s="35">
        <f>Main!M17*Mask!O$9</f>
        <v>4.038428812490606</v>
      </c>
      <c r="AA22" s="35">
        <f>Main!N17*Mask!P$9</f>
        <v>0</v>
      </c>
      <c r="AB22" s="35">
        <f>Main!O17*Mask!Q$9</f>
        <v>29.4</v>
      </c>
      <c r="AC22" s="35">
        <f>Main!P17*Mask!R$9</f>
        <v>2.625</v>
      </c>
      <c r="AD22" s="35">
        <f>Main!Q17*Mask!S$9</f>
        <v>0</v>
      </c>
      <c r="AE22" s="35">
        <f>Main!R17*Mask!T$9</f>
        <v>0</v>
      </c>
      <c r="AF22" s="35">
        <f>Main!S17*Mask!U$9</f>
        <v>0</v>
      </c>
      <c r="AG22" s="35">
        <f>Main!T17*Mask!V$9</f>
        <v>0</v>
      </c>
      <c r="AH22" s="35">
        <f>Main!U17*Mask!W$9</f>
        <v>0</v>
      </c>
      <c r="AI22" s="35">
        <f>Main!V17*Mask!X$9</f>
        <v>0</v>
      </c>
      <c r="AJ22" s="35">
        <f>Main!W17*Mask!Y$9</f>
        <v>0</v>
      </c>
      <c r="AK22" s="35">
        <f>Main!X17*Mask!Z$9</f>
        <v>0</v>
      </c>
      <c r="AL22" s="35">
        <f>Main!Y17*Mask!AA$9</f>
        <v>0</v>
      </c>
      <c r="AM22" s="35">
        <f>Main!Z17*Mask!AB$9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94.353856909432764</v>
      </c>
      <c r="P23" s="138">
        <f t="shared" si="5"/>
        <v>11</v>
      </c>
      <c r="Q23" s="138">
        <f ca="1">IF(Main!$AY18&lt;&gt;"#",$P23-Main!$AY18,"#")</f>
        <v>-2</v>
      </c>
      <c r="R23" s="35">
        <f>Main!E18*Mask!G$9</f>
        <v>0</v>
      </c>
      <c r="S23" s="35">
        <f>Main!F18*Mask!H$9</f>
        <v>0</v>
      </c>
      <c r="T23" s="35">
        <f>Main!G18*Mask!I$9</f>
        <v>0</v>
      </c>
      <c r="U23" s="35">
        <f>Main!H18*Mask!J$9</f>
        <v>0</v>
      </c>
      <c r="V23" s="35">
        <f>Main!I18*Mask!K$9</f>
        <v>0</v>
      </c>
      <c r="W23" s="35">
        <f>Main!J18*Mask!L$9</f>
        <v>0</v>
      </c>
      <c r="X23" s="35">
        <f>Main!K18*Mask!M$9</f>
        <v>0</v>
      </c>
      <c r="Y23" s="35">
        <f>Main!L18*Mask!N$9</f>
        <v>0</v>
      </c>
      <c r="Z23" s="35">
        <f>Main!M18*Mask!O$9</f>
        <v>0</v>
      </c>
      <c r="AA23" s="35">
        <f>Main!N18*Mask!P$9</f>
        <v>0</v>
      </c>
      <c r="AB23" s="35">
        <f>Main!O18*Mask!Q$9</f>
        <v>0</v>
      </c>
      <c r="AC23" s="35">
        <f>Main!P18*Mask!R$9</f>
        <v>0</v>
      </c>
      <c r="AD23" s="35">
        <f>Main!Q18*Mask!S$9</f>
        <v>0</v>
      </c>
      <c r="AE23" s="35">
        <f>Main!R18*Mask!T$9</f>
        <v>0</v>
      </c>
      <c r="AF23" s="35">
        <f>Main!S18*Mask!U$9</f>
        <v>0</v>
      </c>
      <c r="AG23" s="35">
        <f>Main!T18*Mask!V$9</f>
        <v>0</v>
      </c>
      <c r="AH23" s="35">
        <f>Main!U18*Mask!W$9</f>
        <v>0</v>
      </c>
      <c r="AI23" s="35">
        <f>Main!V18*Mask!X$9</f>
        <v>0</v>
      </c>
      <c r="AJ23" s="35">
        <f>Main!W18*Mask!Y$9</f>
        <v>0</v>
      </c>
      <c r="AK23" s="35">
        <f>Main!X18*Mask!Z$9</f>
        <v>0</v>
      </c>
      <c r="AL23" s="35">
        <f>Main!Y18*Mask!AA$9</f>
        <v>0</v>
      </c>
      <c r="AM23" s="35">
        <f>Main!Z18*Mask!AB$9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12</v>
      </c>
      <c r="Q24" s="138">
        <f ca="1">IF(Main!$AY19&lt;&gt;"#",$P24-Main!$AY19,"#")</f>
        <v>-2</v>
      </c>
      <c r="R24" s="35">
        <f>Main!E19*Mask!G$9</f>
        <v>0</v>
      </c>
      <c r="S24" s="35">
        <f>Main!F19*Mask!H$9</f>
        <v>0</v>
      </c>
      <c r="T24" s="35">
        <f>Main!G19*Mask!I$9</f>
        <v>0</v>
      </c>
      <c r="U24" s="35">
        <f>Main!H19*Mask!J$9</f>
        <v>0</v>
      </c>
      <c r="V24" s="35">
        <f>Main!I19*Mask!K$9</f>
        <v>0</v>
      </c>
      <c r="W24" s="35">
        <f>Main!J19*Mask!L$9</f>
        <v>0</v>
      </c>
      <c r="X24" s="35">
        <f>Main!K19*Mask!M$9</f>
        <v>0</v>
      </c>
      <c r="Y24" s="35">
        <f>Main!L19*Mask!N$9</f>
        <v>0</v>
      </c>
      <c r="Z24" s="35">
        <f>Main!M19*Mask!O$9</f>
        <v>0</v>
      </c>
      <c r="AA24" s="35">
        <f>Main!N19*Mask!P$9</f>
        <v>0</v>
      </c>
      <c r="AB24" s="35">
        <f>Main!O19*Mask!Q$9</f>
        <v>0</v>
      </c>
      <c r="AC24" s="35">
        <f>Main!P19*Mask!R$9</f>
        <v>0</v>
      </c>
      <c r="AD24" s="35">
        <f>Main!Q19*Mask!S$9</f>
        <v>0</v>
      </c>
      <c r="AE24" s="35">
        <f>Main!R19*Mask!T$9</f>
        <v>0</v>
      </c>
      <c r="AF24" s="35">
        <f>Main!S19*Mask!U$9</f>
        <v>0</v>
      </c>
      <c r="AG24" s="35">
        <f>Main!T19*Mask!V$9</f>
        <v>0</v>
      </c>
      <c r="AH24" s="35">
        <f>Main!U19*Mask!W$9</f>
        <v>0</v>
      </c>
      <c r="AI24" s="35">
        <f>Main!V19*Mask!X$9</f>
        <v>0</v>
      </c>
      <c r="AJ24" s="35">
        <f>Main!W19*Mask!Y$9</f>
        <v>0</v>
      </c>
      <c r="AK24" s="35">
        <f>Main!X19*Mask!Z$9</f>
        <v>0</v>
      </c>
      <c r="AL24" s="35">
        <f>Main!Y19*Mask!AA$9</f>
        <v>0</v>
      </c>
      <c r="AM24" s="35">
        <f>Main!Z19*Mask!AB$9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8</v>
      </c>
      <c r="Q25" s="138">
        <f ca="1">IF(Main!$AY20&lt;&gt;"#",$P25-Main!$AY20,"#")</f>
        <v>-7</v>
      </c>
      <c r="R25" s="35">
        <f>Main!E20*Mask!G$9</f>
        <v>0</v>
      </c>
      <c r="S25" s="35">
        <f>Main!F20*Mask!H$9</f>
        <v>0</v>
      </c>
      <c r="T25" s="35">
        <f>Main!G20*Mask!I$9</f>
        <v>0</v>
      </c>
      <c r="U25" s="35">
        <f>Main!H20*Mask!J$9</f>
        <v>0</v>
      </c>
      <c r="V25" s="35">
        <f>Main!I20*Mask!K$9</f>
        <v>0</v>
      </c>
      <c r="W25" s="35">
        <f>Main!J20*Mask!L$9</f>
        <v>0</v>
      </c>
      <c r="X25" s="35">
        <f>Main!K20*Mask!M$9</f>
        <v>0</v>
      </c>
      <c r="Y25" s="35">
        <f>Main!L20*Mask!N$9</f>
        <v>117.53645624422124</v>
      </c>
      <c r="Z25" s="35">
        <f>Main!M20*Mask!O$9</f>
        <v>0</v>
      </c>
      <c r="AA25" s="35">
        <f>Main!N20*Mask!P$9</f>
        <v>0</v>
      </c>
      <c r="AB25" s="35">
        <f>Main!O20*Mask!Q$9</f>
        <v>0</v>
      </c>
      <c r="AC25" s="35">
        <f>Main!P20*Mask!R$9</f>
        <v>0</v>
      </c>
      <c r="AD25" s="35">
        <f>Main!Q20*Mask!S$9</f>
        <v>0</v>
      </c>
      <c r="AE25" s="35">
        <f>Main!R20*Mask!T$9</f>
        <v>0</v>
      </c>
      <c r="AF25" s="35">
        <f>Main!S20*Mask!U$9</f>
        <v>0</v>
      </c>
      <c r="AG25" s="35">
        <f>Main!T20*Mask!V$9</f>
        <v>0</v>
      </c>
      <c r="AH25" s="35">
        <f>Main!U20*Mask!W$9</f>
        <v>0</v>
      </c>
      <c r="AI25" s="35">
        <f>Main!V20*Mask!X$9</f>
        <v>0</v>
      </c>
      <c r="AJ25" s="35">
        <f>Main!W20*Mask!Y$9</f>
        <v>0</v>
      </c>
      <c r="AK25" s="35">
        <f>Main!X20*Mask!Z$9</f>
        <v>0</v>
      </c>
      <c r="AL25" s="35">
        <f>Main!Y20*Mask!AA$9</f>
        <v>0</v>
      </c>
      <c r="AM25" s="35">
        <f>Main!Z20*Mask!AB$9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31</v>
      </c>
      <c r="Q26" s="138">
        <f ca="1">IF(Main!$AY21&lt;&gt;"#",$P26-Main!$AY21,"#")</f>
        <v>15</v>
      </c>
      <c r="R26" s="35">
        <f>Main!E21*Mask!G$9</f>
        <v>0</v>
      </c>
      <c r="S26" s="35">
        <f>Main!F21*Mask!H$9</f>
        <v>0</v>
      </c>
      <c r="T26" s="35">
        <f>Main!G21*Mask!I$9</f>
        <v>0</v>
      </c>
      <c r="U26" s="35">
        <f>Main!H21*Mask!J$9</f>
        <v>0</v>
      </c>
      <c r="V26" s="35">
        <f>Main!I21*Mask!K$9</f>
        <v>0</v>
      </c>
      <c r="W26" s="35">
        <f>Main!J21*Mask!L$9</f>
        <v>0</v>
      </c>
      <c r="X26" s="35">
        <f>Main!K21*Mask!M$9</f>
        <v>0</v>
      </c>
      <c r="Y26" s="35">
        <f>Main!L21*Mask!N$9</f>
        <v>0</v>
      </c>
      <c r="Z26" s="35">
        <f>Main!M21*Mask!O$9</f>
        <v>0</v>
      </c>
      <c r="AA26" s="35">
        <f>Main!N21*Mask!P$9</f>
        <v>0</v>
      </c>
      <c r="AB26" s="35">
        <f>Main!O21*Mask!Q$9</f>
        <v>0</v>
      </c>
      <c r="AC26" s="35">
        <f>Main!P21*Mask!R$9</f>
        <v>0</v>
      </c>
      <c r="AD26" s="35">
        <f>Main!Q21*Mask!S$9</f>
        <v>0</v>
      </c>
      <c r="AE26" s="35">
        <f>Main!R21*Mask!T$9</f>
        <v>0</v>
      </c>
      <c r="AF26" s="35">
        <f>Main!S21*Mask!U$9</f>
        <v>0</v>
      </c>
      <c r="AG26" s="35">
        <f>Main!T21*Mask!V$9</f>
        <v>0</v>
      </c>
      <c r="AH26" s="35">
        <f>Main!U21*Mask!W$9</f>
        <v>0</v>
      </c>
      <c r="AI26" s="35">
        <f>Main!V21*Mask!X$9</f>
        <v>0</v>
      </c>
      <c r="AJ26" s="35">
        <f>Main!W21*Mask!Y$9</f>
        <v>0</v>
      </c>
      <c r="AK26" s="35">
        <f>Main!X21*Mask!Z$9</f>
        <v>0</v>
      </c>
      <c r="AL26" s="35">
        <f>Main!Y21*Mask!AA$9</f>
        <v>0</v>
      </c>
      <c r="AM26" s="35">
        <f>Main!Z21*Mask!AB$9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127.83217527615408</v>
      </c>
      <c r="P27" s="138">
        <f t="shared" si="5"/>
        <v>6</v>
      </c>
      <c r="Q27" s="138">
        <f ca="1">IF(Main!$AY22&lt;&gt;"#",$P27-Main!$AY22,"#")</f>
        <v>-11</v>
      </c>
      <c r="R27" s="35">
        <f>Main!E22*Mask!G$9</f>
        <v>0</v>
      </c>
      <c r="S27" s="35">
        <f>Main!F22*Mask!H$9</f>
        <v>0</v>
      </c>
      <c r="T27" s="35">
        <f>Main!G22*Mask!I$9</f>
        <v>0</v>
      </c>
      <c r="U27" s="35">
        <f>Main!H22*Mask!J$9</f>
        <v>0</v>
      </c>
      <c r="V27" s="35">
        <f>Main!I22*Mask!K$9</f>
        <v>0</v>
      </c>
      <c r="W27" s="35">
        <f>Main!J22*Mask!L$9</f>
        <v>0</v>
      </c>
      <c r="X27" s="35">
        <f>Main!K22*Mask!M$9</f>
        <v>0</v>
      </c>
      <c r="Y27" s="35">
        <f>Main!L22*Mask!N$9</f>
        <v>73.460285152638292</v>
      </c>
      <c r="Z27" s="35">
        <f>Main!M22*Mask!O$9</f>
        <v>0</v>
      </c>
      <c r="AA27" s="35">
        <f>Main!N22*Mask!P$9</f>
        <v>0</v>
      </c>
      <c r="AB27" s="35">
        <f>Main!O22*Mask!Q$9</f>
        <v>0</v>
      </c>
      <c r="AC27" s="35">
        <f>Main!P22*Mask!R$9</f>
        <v>0</v>
      </c>
      <c r="AD27" s="35">
        <f>Main!Q22*Mask!S$9</f>
        <v>0</v>
      </c>
      <c r="AE27" s="35">
        <f>Main!R22*Mask!T$9</f>
        <v>0</v>
      </c>
      <c r="AF27" s="35">
        <f>Main!S22*Mask!U$9</f>
        <v>0</v>
      </c>
      <c r="AG27" s="35">
        <f>Main!T22*Mask!V$9</f>
        <v>0</v>
      </c>
      <c r="AH27" s="35">
        <f>Main!U22*Mask!W$9</f>
        <v>0</v>
      </c>
      <c r="AI27" s="35">
        <f>Main!V22*Mask!X$9</f>
        <v>0</v>
      </c>
      <c r="AJ27" s="35">
        <f>Main!W22*Mask!Y$9</f>
        <v>0</v>
      </c>
      <c r="AK27" s="35">
        <f>Main!X22*Mask!Z$9</f>
        <v>0</v>
      </c>
      <c r="AL27" s="35">
        <f>Main!Y22*Mask!AA$9</f>
        <v>0</v>
      </c>
      <c r="AM27" s="35">
        <f>Main!Z22*Mask!AB$9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78.741525822015163</v>
      </c>
      <c r="P28" s="138">
        <f t="shared" si="5"/>
        <v>15</v>
      </c>
      <c r="Q28" s="138">
        <f ca="1">IF(Main!$AY23&lt;&gt;"#",$P28-Main!$AY23,"#")</f>
        <v>-3</v>
      </c>
      <c r="R28" s="35">
        <f>Main!E23*Mask!G$9</f>
        <v>0</v>
      </c>
      <c r="S28" s="35">
        <f>Main!F23*Mask!H$9</f>
        <v>0</v>
      </c>
      <c r="T28" s="35">
        <f>Main!G23*Mask!I$9</f>
        <v>0</v>
      </c>
      <c r="U28" s="35">
        <f>Main!H23*Mask!J$9</f>
        <v>0</v>
      </c>
      <c r="V28" s="35">
        <f>Main!I23*Mask!K$9</f>
        <v>0</v>
      </c>
      <c r="W28" s="35">
        <f>Main!J23*Mask!L$9</f>
        <v>0</v>
      </c>
      <c r="X28" s="35">
        <f>Main!K23*Mask!M$9</f>
        <v>0</v>
      </c>
      <c r="Y28" s="35">
        <f>Main!L23*Mask!N$9</f>
        <v>53.258706735662756</v>
      </c>
      <c r="Z28" s="35">
        <f>Main!M23*Mask!O$9</f>
        <v>0</v>
      </c>
      <c r="AA28" s="35">
        <f>Main!N23*Mask!P$9</f>
        <v>0</v>
      </c>
      <c r="AB28" s="35">
        <f>Main!O23*Mask!Q$9</f>
        <v>0</v>
      </c>
      <c r="AC28" s="35">
        <f>Main!P23*Mask!R$9</f>
        <v>0</v>
      </c>
      <c r="AD28" s="35">
        <f>Main!Q23*Mask!S$9</f>
        <v>0</v>
      </c>
      <c r="AE28" s="35">
        <f>Main!R23*Mask!T$9</f>
        <v>0</v>
      </c>
      <c r="AF28" s="35">
        <f>Main!S23*Mask!U$9</f>
        <v>0</v>
      </c>
      <c r="AG28" s="35">
        <f>Main!T23*Mask!V$9</f>
        <v>0</v>
      </c>
      <c r="AH28" s="35">
        <f>Main!U23*Mask!W$9</f>
        <v>0</v>
      </c>
      <c r="AI28" s="35">
        <f>Main!V23*Mask!X$9</f>
        <v>0</v>
      </c>
      <c r="AJ28" s="35">
        <f>Main!W23*Mask!Y$9</f>
        <v>0</v>
      </c>
      <c r="AK28" s="35">
        <f>Main!X23*Mask!Z$9</f>
        <v>0</v>
      </c>
      <c r="AL28" s="35">
        <f>Main!Y23*Mask!AA$9</f>
        <v>0</v>
      </c>
      <c r="AM28" s="35">
        <f>Main!Z23*Mask!AB$9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82.889189711933383</v>
      </c>
      <c r="P29" s="138">
        <f t="shared" si="5"/>
        <v>14</v>
      </c>
      <c r="Q29" s="138">
        <f ca="1">IF(Main!$AY24&lt;&gt;"#",$P29-Main!$AY24,"#")</f>
        <v>-5</v>
      </c>
      <c r="R29" s="35">
        <f>Main!E24*Mask!G$9</f>
        <v>0</v>
      </c>
      <c r="S29" s="35">
        <f>Main!F24*Mask!H$9</f>
        <v>0</v>
      </c>
      <c r="T29" s="35">
        <f>Main!G24*Mask!I$9</f>
        <v>0</v>
      </c>
      <c r="U29" s="35">
        <f>Main!H24*Mask!J$9</f>
        <v>0</v>
      </c>
      <c r="V29" s="35">
        <f>Main!I24*Mask!K$9</f>
        <v>0</v>
      </c>
      <c r="W29" s="35">
        <f>Main!J24*Mask!L$9</f>
        <v>0</v>
      </c>
      <c r="X29" s="35">
        <f>Main!K24*Mask!M$9</f>
        <v>0</v>
      </c>
      <c r="Y29" s="35">
        <f>Main!L24*Mask!N$9</f>
        <v>45.912678220398924</v>
      </c>
      <c r="Z29" s="35">
        <f>Main!M24*Mask!O$9</f>
        <v>0</v>
      </c>
      <c r="AA29" s="35">
        <f>Main!N24*Mask!P$9</f>
        <v>0</v>
      </c>
      <c r="AB29" s="35">
        <f>Main!O24*Mask!Q$9</f>
        <v>0</v>
      </c>
      <c r="AC29" s="35">
        <f>Main!P24*Mask!R$9</f>
        <v>0</v>
      </c>
      <c r="AD29" s="35">
        <f>Main!Q24*Mask!S$9</f>
        <v>0</v>
      </c>
      <c r="AE29" s="35">
        <f>Main!R24*Mask!T$9</f>
        <v>0</v>
      </c>
      <c r="AF29" s="35">
        <f>Main!S24*Mask!U$9</f>
        <v>0</v>
      </c>
      <c r="AG29" s="35">
        <f>Main!T24*Mask!V$9</f>
        <v>0</v>
      </c>
      <c r="AH29" s="35">
        <f>Main!U24*Mask!W$9</f>
        <v>0</v>
      </c>
      <c r="AI29" s="35">
        <f>Main!V24*Mask!X$9</f>
        <v>0</v>
      </c>
      <c r="AJ29" s="35">
        <f>Main!W24*Mask!Y$9</f>
        <v>0</v>
      </c>
      <c r="AK29" s="35">
        <f>Main!X24*Mask!Z$9</f>
        <v>0</v>
      </c>
      <c r="AL29" s="35">
        <f>Main!Y24*Mask!AA$9</f>
        <v>0</v>
      </c>
      <c r="AM29" s="35">
        <f>Main!Z24*Mask!AB$9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31</v>
      </c>
      <c r="Q30" s="138">
        <f ca="1">IF(Main!$AY25&lt;&gt;"#",$P30-Main!$AY25,"#")</f>
        <v>11</v>
      </c>
      <c r="R30" s="35">
        <f>Main!E25*Mask!G$9</f>
        <v>0</v>
      </c>
      <c r="S30" s="35">
        <f>Main!F25*Mask!H$9</f>
        <v>0</v>
      </c>
      <c r="T30" s="35">
        <f>Main!G25*Mask!I$9</f>
        <v>0</v>
      </c>
      <c r="U30" s="35">
        <f>Main!H25*Mask!J$9</f>
        <v>0</v>
      </c>
      <c r="V30" s="35">
        <f>Main!I25*Mask!K$9</f>
        <v>0</v>
      </c>
      <c r="W30" s="35">
        <f>Main!J25*Mask!L$9</f>
        <v>0</v>
      </c>
      <c r="X30" s="35">
        <f>Main!K25*Mask!M$9</f>
        <v>0</v>
      </c>
      <c r="Y30" s="35">
        <f>Main!L25*Mask!N$9</f>
        <v>0</v>
      </c>
      <c r="Z30" s="35">
        <f>Main!M25*Mask!O$9</f>
        <v>0</v>
      </c>
      <c r="AA30" s="35">
        <f>Main!N25*Mask!P$9</f>
        <v>0</v>
      </c>
      <c r="AB30" s="35">
        <f>Main!O25*Mask!Q$9</f>
        <v>0</v>
      </c>
      <c r="AC30" s="35">
        <f>Main!P25*Mask!R$9</f>
        <v>0</v>
      </c>
      <c r="AD30" s="35">
        <f>Main!Q25*Mask!S$9</f>
        <v>0</v>
      </c>
      <c r="AE30" s="35">
        <f>Main!R25*Mask!T$9</f>
        <v>0</v>
      </c>
      <c r="AF30" s="35">
        <f>Main!S25*Mask!U$9</f>
        <v>0</v>
      </c>
      <c r="AG30" s="35">
        <f>Main!T25*Mask!V$9</f>
        <v>0</v>
      </c>
      <c r="AH30" s="35">
        <f>Main!U25*Mask!W$9</f>
        <v>0</v>
      </c>
      <c r="AI30" s="35">
        <f>Main!V25*Mask!X$9</f>
        <v>0</v>
      </c>
      <c r="AJ30" s="35">
        <f>Main!W25*Mask!Y$9</f>
        <v>0</v>
      </c>
      <c r="AK30" s="35">
        <f>Main!X25*Mask!Z$9</f>
        <v>0</v>
      </c>
      <c r="AL30" s="35">
        <f>Main!Y25*Mask!AA$9</f>
        <v>0</v>
      </c>
      <c r="AM30" s="35">
        <f>Main!Z25*Mask!AB$9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16</v>
      </c>
      <c r="Q31" s="138">
        <f ca="1">IF(Main!$AY26&lt;&gt;"#",$P31-Main!$AY26,"#")</f>
        <v>-5</v>
      </c>
      <c r="R31" s="35">
        <f>Main!E26*Mask!G$9</f>
        <v>0</v>
      </c>
      <c r="S31" s="35">
        <f>Main!F26*Mask!H$9</f>
        <v>0</v>
      </c>
      <c r="T31" s="35">
        <f>Main!G26*Mask!I$9</f>
        <v>0</v>
      </c>
      <c r="U31" s="35">
        <f>Main!H26*Mask!J$9</f>
        <v>0</v>
      </c>
      <c r="V31" s="35">
        <f>Main!I26*Mask!K$9</f>
        <v>0</v>
      </c>
      <c r="W31" s="35">
        <f>Main!J26*Mask!L$9</f>
        <v>0</v>
      </c>
      <c r="X31" s="35">
        <f>Main!K26*Mask!M$9</f>
        <v>0</v>
      </c>
      <c r="Y31" s="35">
        <f>Main!L26*Mask!N$9</f>
        <v>0</v>
      </c>
      <c r="Z31" s="35">
        <f>Main!M26*Mask!O$9</f>
        <v>0</v>
      </c>
      <c r="AA31" s="35">
        <f>Main!N26*Mask!P$9</f>
        <v>0</v>
      </c>
      <c r="AB31" s="35">
        <f>Main!O26*Mask!Q$9</f>
        <v>0</v>
      </c>
      <c r="AC31" s="35">
        <f>Main!P26*Mask!R$9</f>
        <v>0</v>
      </c>
      <c r="AD31" s="35">
        <f>Main!Q26*Mask!S$9</f>
        <v>0</v>
      </c>
      <c r="AE31" s="35">
        <f>Main!R26*Mask!T$9</f>
        <v>0</v>
      </c>
      <c r="AF31" s="35">
        <f>Main!S26*Mask!U$9</f>
        <v>0</v>
      </c>
      <c r="AG31" s="35">
        <f>Main!T26*Mask!V$9</f>
        <v>0</v>
      </c>
      <c r="AH31" s="35">
        <f>Main!U26*Mask!W$9</f>
        <v>0</v>
      </c>
      <c r="AI31" s="35">
        <f>Main!V26*Mask!X$9</f>
        <v>0</v>
      </c>
      <c r="AJ31" s="35">
        <f>Main!W26*Mask!Y$9</f>
        <v>0</v>
      </c>
      <c r="AK31" s="35">
        <f>Main!X26*Mask!Z$9</f>
        <v>0</v>
      </c>
      <c r="AL31" s="35">
        <f>Main!Y26*Mask!AA$9</f>
        <v>0</v>
      </c>
      <c r="AM31" s="35">
        <f>Main!Z26*Mask!AB$9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31</v>
      </c>
      <c r="Q32" s="138">
        <f ca="1">IF(Main!$AY27&lt;&gt;"#",$P32-Main!$AY27,"#")</f>
        <v>9</v>
      </c>
      <c r="R32" s="35">
        <f>Main!E27*Mask!G$9</f>
        <v>0</v>
      </c>
      <c r="S32" s="35">
        <f>Main!F27*Mask!H$9</f>
        <v>0</v>
      </c>
      <c r="T32" s="35">
        <f>Main!G27*Mask!I$9</f>
        <v>0</v>
      </c>
      <c r="U32" s="35">
        <f>Main!H27*Mask!J$9</f>
        <v>0</v>
      </c>
      <c r="V32" s="35">
        <f>Main!I27*Mask!K$9</f>
        <v>0</v>
      </c>
      <c r="W32" s="35">
        <f>Main!J27*Mask!L$9</f>
        <v>0</v>
      </c>
      <c r="X32" s="35">
        <f>Main!K27*Mask!M$9</f>
        <v>0</v>
      </c>
      <c r="Y32" s="35">
        <f>Main!L27*Mask!N$9</f>
        <v>0</v>
      </c>
      <c r="Z32" s="35">
        <f>Main!M27*Mask!O$9</f>
        <v>0</v>
      </c>
      <c r="AA32" s="35">
        <f>Main!N27*Mask!P$9</f>
        <v>0</v>
      </c>
      <c r="AB32" s="35">
        <f>Main!O27*Mask!Q$9</f>
        <v>0</v>
      </c>
      <c r="AC32" s="35">
        <f>Main!P27*Mask!R$9</f>
        <v>0</v>
      </c>
      <c r="AD32" s="35">
        <f>Main!Q27*Mask!S$9</f>
        <v>0</v>
      </c>
      <c r="AE32" s="35">
        <f>Main!R27*Mask!T$9</f>
        <v>0</v>
      </c>
      <c r="AF32" s="35">
        <f>Main!S27*Mask!U$9</f>
        <v>0</v>
      </c>
      <c r="AG32" s="35">
        <f>Main!T27*Mask!V$9</f>
        <v>0</v>
      </c>
      <c r="AH32" s="35">
        <f>Main!U27*Mask!W$9</f>
        <v>0</v>
      </c>
      <c r="AI32" s="35">
        <f>Main!V27*Mask!X$9</f>
        <v>0</v>
      </c>
      <c r="AJ32" s="35">
        <f>Main!W27*Mask!Y$9</f>
        <v>0</v>
      </c>
      <c r="AK32" s="35">
        <f>Main!X27*Mask!Z$9</f>
        <v>0</v>
      </c>
      <c r="AL32" s="35">
        <f>Main!Y27*Mask!AA$9</f>
        <v>0</v>
      </c>
      <c r="AM32" s="35">
        <f>Main!Z27*Mask!AB$9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18</v>
      </c>
      <c r="Q33" s="138">
        <f ca="1">IF(Main!$AY28&lt;&gt;"#",$P33-Main!$AY28,"#")</f>
        <v>-5</v>
      </c>
      <c r="R33" s="35">
        <f>Main!E28*Mask!G$9</f>
        <v>0</v>
      </c>
      <c r="S33" s="35">
        <f>Main!F28*Mask!H$9</f>
        <v>0</v>
      </c>
      <c r="T33" s="35">
        <f>Main!G28*Mask!I$9</f>
        <v>0</v>
      </c>
      <c r="U33" s="35">
        <f>Main!H28*Mask!J$9</f>
        <v>0</v>
      </c>
      <c r="V33" s="35">
        <f>Main!I28*Mask!K$9</f>
        <v>0</v>
      </c>
      <c r="W33" s="35">
        <f>Main!J28*Mask!L$9</f>
        <v>0</v>
      </c>
      <c r="X33" s="35">
        <f>Main!K28*Mask!M$9</f>
        <v>0</v>
      </c>
      <c r="Y33" s="35">
        <f>Main!L28*Mask!N$9</f>
        <v>0</v>
      </c>
      <c r="Z33" s="35">
        <f>Main!M28*Mask!O$9</f>
        <v>0</v>
      </c>
      <c r="AA33" s="35">
        <f>Main!N28*Mask!P$9</f>
        <v>0</v>
      </c>
      <c r="AB33" s="35">
        <f>Main!O28*Mask!Q$9</f>
        <v>0</v>
      </c>
      <c r="AC33" s="35">
        <f>Main!P28*Mask!R$9</f>
        <v>0</v>
      </c>
      <c r="AD33" s="35">
        <f>Main!Q28*Mask!S$9</f>
        <v>0</v>
      </c>
      <c r="AE33" s="35">
        <f>Main!R28*Mask!T$9</f>
        <v>0</v>
      </c>
      <c r="AF33" s="35">
        <f>Main!S28*Mask!U$9</f>
        <v>0</v>
      </c>
      <c r="AG33" s="35">
        <f>Main!T28*Mask!V$9</f>
        <v>0</v>
      </c>
      <c r="AH33" s="35">
        <f>Main!U28*Mask!W$9</f>
        <v>0</v>
      </c>
      <c r="AI33" s="35">
        <f>Main!V28*Mask!X$9</f>
        <v>0</v>
      </c>
      <c r="AJ33" s="35">
        <f>Main!W28*Mask!Y$9</f>
        <v>0</v>
      </c>
      <c r="AK33" s="35">
        <f>Main!X28*Mask!Z$9</f>
        <v>0</v>
      </c>
      <c r="AL33" s="35">
        <f>Main!Y28*Mask!AA$9</f>
        <v>0</v>
      </c>
      <c r="AM33" s="35">
        <f>Main!Z28*Mask!AB$9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31</v>
      </c>
      <c r="Q34" s="138">
        <f ca="1">IF(Main!$AY29&lt;&gt;"#",$P34-Main!$AY29,"#")</f>
        <v>7</v>
      </c>
      <c r="R34" s="35">
        <f>Main!E29*Mask!G$9</f>
        <v>0</v>
      </c>
      <c r="S34" s="35">
        <f>Main!F29*Mask!H$9</f>
        <v>0</v>
      </c>
      <c r="T34" s="35">
        <f>Main!G29*Mask!I$9</f>
        <v>0</v>
      </c>
      <c r="U34" s="35">
        <f>Main!H29*Mask!J$9</f>
        <v>0</v>
      </c>
      <c r="V34" s="35">
        <f>Main!I29*Mask!K$9</f>
        <v>0</v>
      </c>
      <c r="W34" s="35">
        <f>Main!J29*Mask!L$9</f>
        <v>0</v>
      </c>
      <c r="X34" s="35">
        <f>Main!K29*Mask!M$9</f>
        <v>0</v>
      </c>
      <c r="Y34" s="35">
        <f>Main!L29*Mask!N$9</f>
        <v>0</v>
      </c>
      <c r="Z34" s="35">
        <f>Main!M29*Mask!O$9</f>
        <v>0</v>
      </c>
      <c r="AA34" s="35">
        <f>Main!N29*Mask!P$9</f>
        <v>0</v>
      </c>
      <c r="AB34" s="35">
        <f>Main!O29*Mask!Q$9</f>
        <v>0</v>
      </c>
      <c r="AC34" s="35">
        <f>Main!P29*Mask!R$9</f>
        <v>0</v>
      </c>
      <c r="AD34" s="35">
        <f>Main!Q29*Mask!S$9</f>
        <v>0</v>
      </c>
      <c r="AE34" s="35">
        <f>Main!R29*Mask!T$9</f>
        <v>0</v>
      </c>
      <c r="AF34" s="35">
        <f>Main!S29*Mask!U$9</f>
        <v>0</v>
      </c>
      <c r="AG34" s="35">
        <f>Main!T29*Mask!V$9</f>
        <v>0</v>
      </c>
      <c r="AH34" s="35">
        <f>Main!U29*Mask!W$9</f>
        <v>0</v>
      </c>
      <c r="AI34" s="35">
        <f>Main!V29*Mask!X$9</f>
        <v>0</v>
      </c>
      <c r="AJ34" s="35">
        <f>Main!W29*Mask!Y$9</f>
        <v>0</v>
      </c>
      <c r="AK34" s="35">
        <f>Main!X29*Mask!Z$9</f>
        <v>0</v>
      </c>
      <c r="AL34" s="35">
        <f>Main!Y29*Mask!AA$9</f>
        <v>0</v>
      </c>
      <c r="AM34" s="35">
        <f>Main!Z29*Mask!AB$9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31</v>
      </c>
      <c r="Q35" s="138">
        <f ca="1">IF(Main!$AY30&lt;&gt;"#",$P35-Main!$AY30,"#")</f>
        <v>6</v>
      </c>
      <c r="R35" s="35">
        <f>Main!E30*Mask!G$9</f>
        <v>0</v>
      </c>
      <c r="S35" s="35">
        <f>Main!F30*Mask!H$9</f>
        <v>0</v>
      </c>
      <c r="T35" s="35">
        <f>Main!G30*Mask!I$9</f>
        <v>0</v>
      </c>
      <c r="U35" s="35">
        <f>Main!H30*Mask!J$9</f>
        <v>0</v>
      </c>
      <c r="V35" s="35">
        <f>Main!I30*Mask!K$9</f>
        <v>0</v>
      </c>
      <c r="W35" s="35">
        <f>Main!J30*Mask!L$9</f>
        <v>0</v>
      </c>
      <c r="X35" s="35">
        <f>Main!K30*Mask!M$9</f>
        <v>0</v>
      </c>
      <c r="Y35" s="35">
        <f>Main!L30*Mask!N$9</f>
        <v>0</v>
      </c>
      <c r="Z35" s="35">
        <f>Main!M30*Mask!O$9</f>
        <v>0</v>
      </c>
      <c r="AA35" s="35">
        <f>Main!N30*Mask!P$9</f>
        <v>0</v>
      </c>
      <c r="AB35" s="35">
        <f>Main!O30*Mask!Q$9</f>
        <v>0</v>
      </c>
      <c r="AC35" s="35">
        <f>Main!P30*Mask!R$9</f>
        <v>0</v>
      </c>
      <c r="AD35" s="35">
        <f>Main!Q30*Mask!S$9</f>
        <v>0</v>
      </c>
      <c r="AE35" s="35">
        <f>Main!R30*Mask!T$9</f>
        <v>0</v>
      </c>
      <c r="AF35" s="35">
        <f>Main!S30*Mask!U$9</f>
        <v>0</v>
      </c>
      <c r="AG35" s="35">
        <f>Main!T30*Mask!V$9</f>
        <v>0</v>
      </c>
      <c r="AH35" s="35">
        <f>Main!U30*Mask!W$9</f>
        <v>0</v>
      </c>
      <c r="AI35" s="35">
        <f>Main!V30*Mask!X$9</f>
        <v>0</v>
      </c>
      <c r="AJ35" s="35">
        <f>Main!W30*Mask!Y$9</f>
        <v>0</v>
      </c>
      <c r="AK35" s="35">
        <f>Main!X30*Mask!Z$9</f>
        <v>0</v>
      </c>
      <c r="AL35" s="35">
        <f>Main!Y30*Mask!AA$9</f>
        <v>0</v>
      </c>
      <c r="AM35" s="35">
        <f>Main!Z30*Mask!AB$9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31</v>
      </c>
      <c r="Q36" s="138">
        <f ca="1">IF(Main!$AY31&lt;&gt;"#",$P36-Main!$AY31,"#")</f>
        <v>5</v>
      </c>
      <c r="R36" s="35">
        <f>Main!E31*Mask!G$9</f>
        <v>0</v>
      </c>
      <c r="S36" s="35">
        <f>Main!F31*Mask!H$9</f>
        <v>0</v>
      </c>
      <c r="T36" s="35">
        <f>Main!G31*Mask!I$9</f>
        <v>0</v>
      </c>
      <c r="U36" s="35">
        <f>Main!H31*Mask!J$9</f>
        <v>0</v>
      </c>
      <c r="V36" s="35">
        <f>Main!I31*Mask!K$9</f>
        <v>0</v>
      </c>
      <c r="W36" s="35">
        <f>Main!J31*Mask!L$9</f>
        <v>0</v>
      </c>
      <c r="X36" s="35">
        <f>Main!K31*Mask!M$9</f>
        <v>0</v>
      </c>
      <c r="Y36" s="35">
        <f>Main!L31*Mask!N$9</f>
        <v>0</v>
      </c>
      <c r="Z36" s="35">
        <f>Main!M31*Mask!O$9</f>
        <v>0</v>
      </c>
      <c r="AA36" s="35">
        <f>Main!N31*Mask!P$9</f>
        <v>0</v>
      </c>
      <c r="AB36" s="35">
        <f>Main!O31*Mask!Q$9</f>
        <v>0</v>
      </c>
      <c r="AC36" s="35">
        <f>Main!P31*Mask!R$9</f>
        <v>0</v>
      </c>
      <c r="AD36" s="35">
        <f>Main!Q31*Mask!S$9</f>
        <v>0</v>
      </c>
      <c r="AE36" s="35">
        <f>Main!R31*Mask!T$9</f>
        <v>0</v>
      </c>
      <c r="AF36" s="35">
        <f>Main!S31*Mask!U$9</f>
        <v>0</v>
      </c>
      <c r="AG36" s="35">
        <f>Main!T31*Mask!V$9</f>
        <v>0</v>
      </c>
      <c r="AH36" s="35">
        <f>Main!U31*Mask!W$9</f>
        <v>0</v>
      </c>
      <c r="AI36" s="35">
        <f>Main!V31*Mask!X$9</f>
        <v>0</v>
      </c>
      <c r="AJ36" s="35">
        <f>Main!W31*Mask!Y$9</f>
        <v>0</v>
      </c>
      <c r="AK36" s="35">
        <f>Main!X31*Mask!Z$9</f>
        <v>0</v>
      </c>
      <c r="AL36" s="35">
        <f>Main!Y31*Mask!AA$9</f>
        <v>0</v>
      </c>
      <c r="AM36" s="35">
        <f>Main!Z31*Mask!AB$9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20</v>
      </c>
      <c r="Q37" s="138">
        <f ca="1">IF(Main!$AY32&lt;&gt;"#",$P37-Main!$AY32,"#")</f>
        <v>-7</v>
      </c>
      <c r="R37" s="35">
        <f>Main!E32*Mask!G$9</f>
        <v>0</v>
      </c>
      <c r="S37" s="35">
        <f>Main!F32*Mask!H$9</f>
        <v>0</v>
      </c>
      <c r="T37" s="35">
        <f>Main!G32*Mask!I$9</f>
        <v>0</v>
      </c>
      <c r="U37" s="35">
        <f>Main!H32*Mask!J$9</f>
        <v>0</v>
      </c>
      <c r="V37" s="35">
        <f>Main!I32*Mask!K$9</f>
        <v>0</v>
      </c>
      <c r="W37" s="35">
        <f>Main!J32*Mask!L$9</f>
        <v>0</v>
      </c>
      <c r="X37" s="35">
        <f>Main!K32*Mask!M$9</f>
        <v>0</v>
      </c>
      <c r="Y37" s="35">
        <f>Main!L32*Mask!N$9</f>
        <v>0</v>
      </c>
      <c r="Z37" s="35">
        <f>Main!M32*Mask!O$9</f>
        <v>0</v>
      </c>
      <c r="AA37" s="35">
        <f>Main!N32*Mask!P$9</f>
        <v>0</v>
      </c>
      <c r="AB37" s="35">
        <f>Main!O32*Mask!Q$9</f>
        <v>0</v>
      </c>
      <c r="AC37" s="35">
        <f>Main!P32*Mask!R$9</f>
        <v>0</v>
      </c>
      <c r="AD37" s="35">
        <f>Main!Q32*Mask!S$9</f>
        <v>0</v>
      </c>
      <c r="AE37" s="35">
        <f>Main!R32*Mask!T$9</f>
        <v>0</v>
      </c>
      <c r="AF37" s="35">
        <f>Main!S32*Mask!U$9</f>
        <v>0</v>
      </c>
      <c r="AG37" s="35">
        <f>Main!T32*Mask!V$9</f>
        <v>0</v>
      </c>
      <c r="AH37" s="35">
        <f>Main!U32*Mask!W$9</f>
        <v>0</v>
      </c>
      <c r="AI37" s="35">
        <f>Main!V32*Mask!X$9</f>
        <v>0</v>
      </c>
      <c r="AJ37" s="35">
        <f>Main!W32*Mask!Y$9</f>
        <v>0</v>
      </c>
      <c r="AK37" s="35">
        <f>Main!X32*Mask!Z$9</f>
        <v>0</v>
      </c>
      <c r="AL37" s="35">
        <f>Main!Y32*Mask!AA$9</f>
        <v>0</v>
      </c>
      <c r="AM37" s="35">
        <f>Main!Z32*Mask!AB$9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21</v>
      </c>
      <c r="Q38" s="138">
        <f ca="1">IF(Main!$AY33&lt;&gt;"#",$P38-Main!$AY33,"#")</f>
        <v>-7</v>
      </c>
      <c r="R38" s="35">
        <f>Main!E33*Mask!G$9</f>
        <v>0</v>
      </c>
      <c r="S38" s="35">
        <f>Main!F33*Mask!H$9</f>
        <v>0</v>
      </c>
      <c r="T38" s="35">
        <f>Main!G33*Mask!I$9</f>
        <v>0</v>
      </c>
      <c r="U38" s="35">
        <f>Main!H33*Mask!J$9</f>
        <v>0</v>
      </c>
      <c r="V38" s="35">
        <f>Main!I33*Mask!K$9</f>
        <v>0</v>
      </c>
      <c r="W38" s="35">
        <f>Main!J33*Mask!L$9</f>
        <v>0</v>
      </c>
      <c r="X38" s="35">
        <f>Main!K33*Mask!M$9</f>
        <v>0</v>
      </c>
      <c r="Y38" s="35">
        <f>Main!L33*Mask!N$9</f>
        <v>0</v>
      </c>
      <c r="Z38" s="35">
        <f>Main!M33*Mask!O$9</f>
        <v>0</v>
      </c>
      <c r="AA38" s="35">
        <f>Main!N33*Mask!P$9</f>
        <v>0</v>
      </c>
      <c r="AB38" s="35">
        <f>Main!O33*Mask!Q$9</f>
        <v>0</v>
      </c>
      <c r="AC38" s="35">
        <f>Main!P33*Mask!R$9</f>
        <v>0</v>
      </c>
      <c r="AD38" s="35">
        <f>Main!Q33*Mask!S$9</f>
        <v>0</v>
      </c>
      <c r="AE38" s="35">
        <f>Main!R33*Mask!T$9</f>
        <v>0</v>
      </c>
      <c r="AF38" s="35">
        <f>Main!S33*Mask!U$9</f>
        <v>0</v>
      </c>
      <c r="AG38" s="35">
        <f>Main!T33*Mask!V$9</f>
        <v>0</v>
      </c>
      <c r="AH38" s="35">
        <f>Main!U33*Mask!W$9</f>
        <v>0</v>
      </c>
      <c r="AI38" s="35">
        <f>Main!V33*Mask!X$9</f>
        <v>0</v>
      </c>
      <c r="AJ38" s="35">
        <f>Main!W33*Mask!Y$9</f>
        <v>0</v>
      </c>
      <c r="AK38" s="35">
        <f>Main!X33*Mask!Z$9</f>
        <v>0</v>
      </c>
      <c r="AL38" s="35">
        <f>Main!Y33*Mask!AA$9</f>
        <v>0</v>
      </c>
      <c r="AM38" s="35">
        <f>Main!Z33*Mask!AB$9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18.202013633108862</v>
      </c>
      <c r="P39" s="138">
        <f t="shared" si="5"/>
        <v>28</v>
      </c>
      <c r="Q39" s="138">
        <f ca="1">IF(Main!$AY34&lt;&gt;"#",$P39-Main!$AY34,"#")</f>
        <v>-1</v>
      </c>
      <c r="R39" s="35">
        <f>Main!E34*Mask!G$9</f>
        <v>0</v>
      </c>
      <c r="S39" s="35">
        <f>Main!F34*Mask!H$9</f>
        <v>0</v>
      </c>
      <c r="T39" s="35">
        <f>Main!G34*Mask!I$9</f>
        <v>0</v>
      </c>
      <c r="U39" s="35">
        <f>Main!H34*Mask!J$9</f>
        <v>0</v>
      </c>
      <c r="V39" s="35">
        <f>Main!I34*Mask!K$9</f>
        <v>0</v>
      </c>
      <c r="W39" s="35">
        <f>Main!J34*Mask!L$9</f>
        <v>0</v>
      </c>
      <c r="X39" s="35">
        <f>Main!K34*Mask!M$9</f>
        <v>0</v>
      </c>
      <c r="Y39" s="35">
        <f>Main!L34*Mask!N$9</f>
        <v>0</v>
      </c>
      <c r="Z39" s="35">
        <f>Main!M34*Mask!O$9</f>
        <v>0</v>
      </c>
      <c r="AA39" s="35">
        <f>Main!N34*Mask!P$9</f>
        <v>0</v>
      </c>
      <c r="AB39" s="35">
        <f>Main!O34*Mask!Q$9</f>
        <v>0</v>
      </c>
      <c r="AC39" s="35">
        <f>Main!P34*Mask!R$9</f>
        <v>0</v>
      </c>
      <c r="AD39" s="35">
        <f>Main!Q34*Mask!S$9</f>
        <v>0</v>
      </c>
      <c r="AE39" s="35">
        <f>Main!R34*Mask!T$9</f>
        <v>0</v>
      </c>
      <c r="AF39" s="35">
        <f>Main!S34*Mask!U$9</f>
        <v>0</v>
      </c>
      <c r="AG39" s="35">
        <f>Main!T34*Mask!V$9</f>
        <v>0</v>
      </c>
      <c r="AH39" s="35">
        <f>Main!U34*Mask!W$9</f>
        <v>0</v>
      </c>
      <c r="AI39" s="35">
        <f>Main!V34*Mask!X$9</f>
        <v>0</v>
      </c>
      <c r="AJ39" s="35">
        <f>Main!W34*Mask!Y$9</f>
        <v>0</v>
      </c>
      <c r="AK39" s="35">
        <f>Main!X34*Mask!Z$9</f>
        <v>0</v>
      </c>
      <c r="AL39" s="35">
        <f>Main!Y34*Mask!AA$9</f>
        <v>0</v>
      </c>
      <c r="AM39" s="35">
        <f>Main!Z34*Mask!AB$9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31</v>
      </c>
      <c r="Q40" s="138">
        <f ca="1">IF(Main!$AY35&lt;&gt;"#",$P40-Main!$AY35,"#")</f>
        <v>1</v>
      </c>
      <c r="R40" s="35">
        <f>Main!E35*Mask!G$9</f>
        <v>0</v>
      </c>
      <c r="S40" s="35">
        <f>Main!F35*Mask!H$9</f>
        <v>0</v>
      </c>
      <c r="T40" s="35">
        <f>Main!G35*Mask!I$9</f>
        <v>0</v>
      </c>
      <c r="U40" s="35">
        <f>Main!H35*Mask!J$9</f>
        <v>0</v>
      </c>
      <c r="V40" s="35">
        <f>Main!I35*Mask!K$9</f>
        <v>0</v>
      </c>
      <c r="W40" s="35">
        <f>Main!J35*Mask!L$9</f>
        <v>0</v>
      </c>
      <c r="X40" s="35">
        <f>Main!K35*Mask!M$9</f>
        <v>0</v>
      </c>
      <c r="Y40" s="35">
        <f>Main!L35*Mask!N$9</f>
        <v>0</v>
      </c>
      <c r="Z40" s="35">
        <f>Main!M35*Mask!O$9</f>
        <v>0</v>
      </c>
      <c r="AA40" s="35">
        <f>Main!N35*Mask!P$9</f>
        <v>0</v>
      </c>
      <c r="AB40" s="35">
        <f>Main!O35*Mask!Q$9</f>
        <v>0</v>
      </c>
      <c r="AC40" s="35">
        <f>Main!P35*Mask!R$9</f>
        <v>0</v>
      </c>
      <c r="AD40" s="35">
        <f>Main!Q35*Mask!S$9</f>
        <v>0</v>
      </c>
      <c r="AE40" s="35">
        <f>Main!R35*Mask!T$9</f>
        <v>0</v>
      </c>
      <c r="AF40" s="35">
        <f>Main!S35*Mask!U$9</f>
        <v>0</v>
      </c>
      <c r="AG40" s="35">
        <f>Main!T35*Mask!V$9</f>
        <v>0</v>
      </c>
      <c r="AH40" s="35">
        <f>Main!U35*Mask!W$9</f>
        <v>0</v>
      </c>
      <c r="AI40" s="35">
        <f>Main!V35*Mask!X$9</f>
        <v>0</v>
      </c>
      <c r="AJ40" s="35">
        <f>Main!W35*Mask!Y$9</f>
        <v>0</v>
      </c>
      <c r="AK40" s="35">
        <f>Main!X35*Mask!Z$9</f>
        <v>0</v>
      </c>
      <c r="AL40" s="35">
        <f>Main!Y35*Mask!AA$9</f>
        <v>0</v>
      </c>
      <c r="AM40" s="35">
        <f>Main!Z35*Mask!AB$9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23</v>
      </c>
      <c r="Q41" s="138">
        <f ca="1">IF(Main!$AY36&lt;&gt;"#",$P41-Main!$AY36,"#")</f>
        <v>-8</v>
      </c>
      <c r="R41" s="35">
        <f>Main!E36*Mask!G$9</f>
        <v>0</v>
      </c>
      <c r="S41" s="35">
        <f>Main!F36*Mask!H$9</f>
        <v>0</v>
      </c>
      <c r="T41" s="35">
        <f>Main!G36*Mask!I$9</f>
        <v>0</v>
      </c>
      <c r="U41" s="35">
        <f>Main!H36*Mask!J$9</f>
        <v>0</v>
      </c>
      <c r="V41" s="35">
        <f>Main!I36*Mask!K$9</f>
        <v>0</v>
      </c>
      <c r="W41" s="35">
        <f>Main!J36*Mask!L$9</f>
        <v>0</v>
      </c>
      <c r="X41" s="35">
        <f>Main!K36*Mask!M$9</f>
        <v>0</v>
      </c>
      <c r="Y41" s="35">
        <f>Main!L36*Mask!N$9</f>
        <v>0</v>
      </c>
      <c r="Z41" s="35">
        <f>Main!M36*Mask!O$9</f>
        <v>0</v>
      </c>
      <c r="AA41" s="35">
        <f>Main!N36*Mask!P$9</f>
        <v>0</v>
      </c>
      <c r="AB41" s="35">
        <f>Main!O36*Mask!Q$9</f>
        <v>0</v>
      </c>
      <c r="AC41" s="35">
        <f>Main!P36*Mask!R$9</f>
        <v>0</v>
      </c>
      <c r="AD41" s="35">
        <f>Main!Q36*Mask!S$9</f>
        <v>0</v>
      </c>
      <c r="AE41" s="35">
        <f>Main!R36*Mask!T$9</f>
        <v>0</v>
      </c>
      <c r="AF41" s="35">
        <f>Main!S36*Mask!U$9</f>
        <v>0</v>
      </c>
      <c r="AG41" s="35">
        <f>Main!T36*Mask!V$9</f>
        <v>0</v>
      </c>
      <c r="AH41" s="35">
        <f>Main!U36*Mask!W$9</f>
        <v>0</v>
      </c>
      <c r="AI41" s="35">
        <f>Main!V36*Mask!X$9</f>
        <v>0</v>
      </c>
      <c r="AJ41" s="35">
        <f>Main!W36*Mask!Y$9</f>
        <v>0</v>
      </c>
      <c r="AK41" s="35">
        <f>Main!X36*Mask!Z$9</f>
        <v>0</v>
      </c>
      <c r="AL41" s="35">
        <f>Main!Y36*Mask!AA$9</f>
        <v>0</v>
      </c>
      <c r="AM41" s="35">
        <f>Main!Z36*Mask!AB$9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31</v>
      </c>
      <c r="Q42" s="138">
        <f ca="1">IF(Main!$AY37&lt;&gt;"#",$P42-Main!$AY37,"#")</f>
        <v>-1</v>
      </c>
      <c r="R42" s="35">
        <f>Main!E37*Mask!G$9</f>
        <v>0</v>
      </c>
      <c r="S42" s="35">
        <f>Main!F37*Mask!H$9</f>
        <v>0</v>
      </c>
      <c r="T42" s="35">
        <f>Main!G37*Mask!I$9</f>
        <v>0</v>
      </c>
      <c r="U42" s="35">
        <f>Main!H37*Mask!J$9</f>
        <v>0</v>
      </c>
      <c r="V42" s="35">
        <f>Main!I37*Mask!K$9</f>
        <v>0</v>
      </c>
      <c r="W42" s="35">
        <f>Main!J37*Mask!L$9</f>
        <v>0</v>
      </c>
      <c r="X42" s="35">
        <f>Main!K37*Mask!M$9</f>
        <v>0</v>
      </c>
      <c r="Y42" s="35">
        <f>Main!L37*Mask!N$9</f>
        <v>0</v>
      </c>
      <c r="Z42" s="35">
        <f>Main!M37*Mask!O$9</f>
        <v>0</v>
      </c>
      <c r="AA42" s="35">
        <f>Main!N37*Mask!P$9</f>
        <v>0</v>
      </c>
      <c r="AB42" s="35">
        <f>Main!O37*Mask!Q$9</f>
        <v>0</v>
      </c>
      <c r="AC42" s="35">
        <f>Main!P37*Mask!R$9</f>
        <v>0</v>
      </c>
      <c r="AD42" s="35">
        <f>Main!Q37*Mask!S$9</f>
        <v>0</v>
      </c>
      <c r="AE42" s="35">
        <f>Main!R37*Mask!T$9</f>
        <v>0</v>
      </c>
      <c r="AF42" s="35">
        <f>Main!S37*Mask!U$9</f>
        <v>0</v>
      </c>
      <c r="AG42" s="35">
        <f>Main!T37*Mask!V$9</f>
        <v>0</v>
      </c>
      <c r="AH42" s="35">
        <f>Main!U37*Mask!W$9</f>
        <v>0</v>
      </c>
      <c r="AI42" s="35">
        <f>Main!V37*Mask!X$9</f>
        <v>0</v>
      </c>
      <c r="AJ42" s="35">
        <f>Main!W37*Mask!Y$9</f>
        <v>0</v>
      </c>
      <c r="AK42" s="35">
        <f>Main!X37*Mask!Z$9</f>
        <v>0</v>
      </c>
      <c r="AL42" s="35">
        <f>Main!Y37*Mask!AA$9</f>
        <v>0</v>
      </c>
      <c r="AM42" s="35">
        <f>Main!Z37*Mask!AB$9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31</v>
      </c>
      <c r="Q43" s="138">
        <f ca="1">IF(Main!$AY38&lt;&gt;"#",$P43-Main!$AY38,"#")</f>
        <v>-2</v>
      </c>
      <c r="R43" s="35">
        <f>Main!E38*Mask!G$9</f>
        <v>0</v>
      </c>
      <c r="S43" s="35">
        <f>Main!F38*Mask!H$9</f>
        <v>0</v>
      </c>
      <c r="T43" s="35">
        <f>Main!G38*Mask!I$9</f>
        <v>0</v>
      </c>
      <c r="U43" s="35">
        <f>Main!H38*Mask!J$9</f>
        <v>0</v>
      </c>
      <c r="V43" s="35">
        <f>Main!I38*Mask!K$9</f>
        <v>0</v>
      </c>
      <c r="W43" s="35">
        <f>Main!J38*Mask!L$9</f>
        <v>0</v>
      </c>
      <c r="X43" s="35">
        <f>Main!K38*Mask!M$9</f>
        <v>0</v>
      </c>
      <c r="Y43" s="35">
        <f>Main!L38*Mask!N$9</f>
        <v>0</v>
      </c>
      <c r="Z43" s="35">
        <f>Main!M38*Mask!O$9</f>
        <v>0</v>
      </c>
      <c r="AA43" s="35">
        <f>Main!N38*Mask!P$9</f>
        <v>0</v>
      </c>
      <c r="AB43" s="35">
        <f>Main!O38*Mask!Q$9</f>
        <v>0</v>
      </c>
      <c r="AC43" s="35">
        <f>Main!P38*Mask!R$9</f>
        <v>0</v>
      </c>
      <c r="AD43" s="35">
        <f>Main!Q38*Mask!S$9</f>
        <v>0</v>
      </c>
      <c r="AE43" s="35">
        <f>Main!R38*Mask!T$9</f>
        <v>0</v>
      </c>
      <c r="AF43" s="35">
        <f>Main!S38*Mask!U$9</f>
        <v>0</v>
      </c>
      <c r="AG43" s="35">
        <f>Main!T38*Mask!V$9</f>
        <v>0</v>
      </c>
      <c r="AH43" s="35">
        <f>Main!U38*Mask!W$9</f>
        <v>0</v>
      </c>
      <c r="AI43" s="35">
        <f>Main!V38*Mask!X$9</f>
        <v>0</v>
      </c>
      <c r="AJ43" s="35">
        <f>Main!W38*Mask!Y$9</f>
        <v>0</v>
      </c>
      <c r="AK43" s="35">
        <f>Main!X38*Mask!Z$9</f>
        <v>0</v>
      </c>
      <c r="AL43" s="35">
        <f>Main!Y38*Mask!AA$9</f>
        <v>0</v>
      </c>
      <c r="AM43" s="35">
        <f>Main!Z38*Mask!AB$9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26</v>
      </c>
      <c r="Q44" s="138">
        <f ca="1">IF(Main!$AY39&lt;&gt;"#",$P44-Main!$AY39,"#")</f>
        <v>-8</v>
      </c>
      <c r="R44" s="35">
        <f>Main!E39*Mask!G$9</f>
        <v>0</v>
      </c>
      <c r="S44" s="35">
        <f>Main!F39*Mask!H$9</f>
        <v>0</v>
      </c>
      <c r="T44" s="35">
        <f>Main!G39*Mask!I$9</f>
        <v>0</v>
      </c>
      <c r="U44" s="35">
        <f>Main!H39*Mask!J$9</f>
        <v>0</v>
      </c>
      <c r="V44" s="35">
        <f>Main!I39*Mask!K$9</f>
        <v>0</v>
      </c>
      <c r="W44" s="35">
        <f>Main!J39*Mask!L$9</f>
        <v>0</v>
      </c>
      <c r="X44" s="35">
        <f>Main!K39*Mask!M$9</f>
        <v>0</v>
      </c>
      <c r="Y44" s="35">
        <f>Main!L39*Mask!N$9</f>
        <v>0</v>
      </c>
      <c r="Z44" s="35">
        <f>Main!M39*Mask!O$9</f>
        <v>0</v>
      </c>
      <c r="AA44" s="35">
        <f>Main!N39*Mask!P$9</f>
        <v>0</v>
      </c>
      <c r="AB44" s="35">
        <f>Main!O39*Mask!Q$9</f>
        <v>0</v>
      </c>
      <c r="AC44" s="35">
        <f>Main!P39*Mask!R$9</f>
        <v>0</v>
      </c>
      <c r="AD44" s="35">
        <f>Main!Q39*Mask!S$9</f>
        <v>0</v>
      </c>
      <c r="AE44" s="35">
        <f>Main!R39*Mask!T$9</f>
        <v>0</v>
      </c>
      <c r="AF44" s="35">
        <f>Main!S39*Mask!U$9</f>
        <v>0</v>
      </c>
      <c r="AG44" s="35">
        <f>Main!T39*Mask!V$9</f>
        <v>0</v>
      </c>
      <c r="AH44" s="35">
        <f>Main!U39*Mask!W$9</f>
        <v>0</v>
      </c>
      <c r="AI44" s="35">
        <f>Main!V39*Mask!X$9</f>
        <v>0</v>
      </c>
      <c r="AJ44" s="35">
        <f>Main!W39*Mask!Y$9</f>
        <v>0</v>
      </c>
      <c r="AK44" s="35">
        <f>Main!X39*Mask!Z$9</f>
        <v>0</v>
      </c>
      <c r="AL44" s="35">
        <f>Main!Y39*Mask!AA$9</f>
        <v>0</v>
      </c>
      <c r="AM44" s="35">
        <f>Main!Z39*Mask!AB$9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31</v>
      </c>
      <c r="Q45" s="138">
        <f ca="1">IF(Main!$AY40&lt;&gt;"#",$P45-Main!$AY40,"#")</f>
        <v>-4</v>
      </c>
      <c r="R45" s="35">
        <f>Main!E40*Mask!G$9</f>
        <v>0</v>
      </c>
      <c r="S45" s="35">
        <f>Main!F40*Mask!H$9</f>
        <v>0</v>
      </c>
      <c r="T45" s="35">
        <f>Main!G40*Mask!I$9</f>
        <v>0</v>
      </c>
      <c r="U45" s="35">
        <f>Main!H40*Mask!J$9</f>
        <v>0</v>
      </c>
      <c r="V45" s="35">
        <f>Main!I40*Mask!K$9</f>
        <v>0</v>
      </c>
      <c r="W45" s="35">
        <f>Main!J40*Mask!L$9</f>
        <v>0</v>
      </c>
      <c r="X45" s="35">
        <f>Main!K40*Mask!M$9</f>
        <v>0</v>
      </c>
      <c r="Y45" s="35">
        <f>Main!L40*Mask!N$9</f>
        <v>0</v>
      </c>
      <c r="Z45" s="35">
        <f>Main!M40*Mask!O$9</f>
        <v>0</v>
      </c>
      <c r="AA45" s="35">
        <f>Main!N40*Mask!P$9</f>
        <v>0</v>
      </c>
      <c r="AB45" s="35">
        <f>Main!O40*Mask!Q$9</f>
        <v>0</v>
      </c>
      <c r="AC45" s="35">
        <f>Main!P40*Mask!R$9</f>
        <v>0</v>
      </c>
      <c r="AD45" s="35">
        <f>Main!Q40*Mask!S$9</f>
        <v>0</v>
      </c>
      <c r="AE45" s="35">
        <f>Main!R40*Mask!T$9</f>
        <v>0</v>
      </c>
      <c r="AF45" s="35">
        <f>Main!S40*Mask!U$9</f>
        <v>0</v>
      </c>
      <c r="AG45" s="35">
        <f>Main!T40*Mask!V$9</f>
        <v>0</v>
      </c>
      <c r="AH45" s="35">
        <f>Main!U40*Mask!W$9</f>
        <v>0</v>
      </c>
      <c r="AI45" s="35">
        <f>Main!V40*Mask!X$9</f>
        <v>0</v>
      </c>
      <c r="AJ45" s="35">
        <f>Main!W40*Mask!Y$9</f>
        <v>0</v>
      </c>
      <c r="AK45" s="35">
        <f>Main!X40*Mask!Z$9</f>
        <v>0</v>
      </c>
      <c r="AL45" s="35">
        <f>Main!Y40*Mask!AA$9</f>
        <v>0</v>
      </c>
      <c r="AM45" s="35">
        <f>Main!Z40*Mask!AB$9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31</v>
      </c>
      <c r="Q46" s="138">
        <f ca="1">IF(Main!$AY41&lt;&gt;"#",$P46-Main!$AY41,"#")</f>
        <v>-5</v>
      </c>
      <c r="R46" s="35">
        <f>Main!E41*Mask!G$9</f>
        <v>0</v>
      </c>
      <c r="S46" s="35">
        <f>Main!F41*Mask!H$9</f>
        <v>0</v>
      </c>
      <c r="T46" s="35">
        <f>Main!G41*Mask!I$9</f>
        <v>0</v>
      </c>
      <c r="U46" s="35">
        <f>Main!H41*Mask!J$9</f>
        <v>0</v>
      </c>
      <c r="V46" s="35">
        <f>Main!I41*Mask!K$9</f>
        <v>0</v>
      </c>
      <c r="W46" s="35">
        <f>Main!J41*Mask!L$9</f>
        <v>0</v>
      </c>
      <c r="X46" s="35">
        <f>Main!K41*Mask!M$9</f>
        <v>0</v>
      </c>
      <c r="Y46" s="35">
        <f>Main!L41*Mask!N$9</f>
        <v>0</v>
      </c>
      <c r="Z46" s="35">
        <f>Main!M41*Mask!O$9</f>
        <v>0</v>
      </c>
      <c r="AA46" s="35">
        <f>Main!N41*Mask!P$9</f>
        <v>0</v>
      </c>
      <c r="AB46" s="35">
        <f>Main!O41*Mask!Q$9</f>
        <v>0</v>
      </c>
      <c r="AC46" s="35">
        <f>Main!P41*Mask!R$9</f>
        <v>0</v>
      </c>
      <c r="AD46" s="35">
        <f>Main!Q41*Mask!S$9</f>
        <v>0</v>
      </c>
      <c r="AE46" s="35">
        <f>Main!R41*Mask!T$9</f>
        <v>0</v>
      </c>
      <c r="AF46" s="35">
        <f>Main!S41*Mask!U$9</f>
        <v>0</v>
      </c>
      <c r="AG46" s="35">
        <f>Main!T41*Mask!V$9</f>
        <v>0</v>
      </c>
      <c r="AH46" s="35">
        <f>Main!U41*Mask!W$9</f>
        <v>0</v>
      </c>
      <c r="AI46" s="35">
        <f>Main!V41*Mask!X$9</f>
        <v>0</v>
      </c>
      <c r="AJ46" s="35">
        <f>Main!W41*Mask!Y$9</f>
        <v>0</v>
      </c>
      <c r="AK46" s="35">
        <f>Main!X41*Mask!Z$9</f>
        <v>0</v>
      </c>
      <c r="AL46" s="35">
        <f>Main!Y41*Mask!AA$9</f>
        <v>0</v>
      </c>
      <c r="AM46" s="35">
        <f>Main!Z41*Mask!AB$9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59.27176783862155</v>
      </c>
      <c r="P47" s="138">
        <f t="shared" si="5"/>
        <v>19</v>
      </c>
      <c r="Q47" s="138">
        <f ca="1">IF(Main!$AY42&lt;&gt;"#",$P47-Main!$AY42,"#")</f>
        <v>-18</v>
      </c>
      <c r="R47" s="35">
        <f>Main!E42*Mask!G$9</f>
        <v>0</v>
      </c>
      <c r="S47" s="35">
        <f>Main!F42*Mask!H$9</f>
        <v>0</v>
      </c>
      <c r="T47" s="35">
        <f>Main!G42*Mask!I$9</f>
        <v>0</v>
      </c>
      <c r="U47" s="35">
        <f>Main!H42*Mask!J$9</f>
        <v>0</v>
      </c>
      <c r="V47" s="35">
        <f>Main!I42*Mask!K$9</f>
        <v>0</v>
      </c>
      <c r="W47" s="35">
        <f>Main!J42*Mask!L$9</f>
        <v>0</v>
      </c>
      <c r="X47" s="35">
        <f>Main!K42*Mask!M$9</f>
        <v>0</v>
      </c>
      <c r="Y47" s="35">
        <f>Main!L42*Mask!N$9</f>
        <v>31.220621189871267</v>
      </c>
      <c r="Z47" s="35">
        <f>Main!M42*Mask!O$9</f>
        <v>0</v>
      </c>
      <c r="AA47" s="35">
        <f>Main!N42*Mask!P$9</f>
        <v>0</v>
      </c>
      <c r="AB47" s="35">
        <f>Main!O42*Mask!Q$9</f>
        <v>0</v>
      </c>
      <c r="AC47" s="35">
        <f>Main!P42*Mask!R$9</f>
        <v>0</v>
      </c>
      <c r="AD47" s="35">
        <f>Main!Q42*Mask!S$9</f>
        <v>0</v>
      </c>
      <c r="AE47" s="35">
        <f>Main!R42*Mask!T$9</f>
        <v>0</v>
      </c>
      <c r="AF47" s="35">
        <f>Main!S42*Mask!U$9</f>
        <v>0</v>
      </c>
      <c r="AG47" s="35">
        <f>Main!T42*Mask!V$9</f>
        <v>0</v>
      </c>
      <c r="AH47" s="35">
        <f>Main!U42*Mask!W$9</f>
        <v>0</v>
      </c>
      <c r="AI47" s="35">
        <f>Main!V42*Mask!X$9</f>
        <v>0</v>
      </c>
      <c r="AJ47" s="35">
        <f>Main!W42*Mask!Y$9</f>
        <v>0</v>
      </c>
      <c r="AK47" s="35">
        <f>Main!X42*Mask!Z$9</f>
        <v>0</v>
      </c>
      <c r="AL47" s="35">
        <f>Main!Y42*Mask!AA$9</f>
        <v>0</v>
      </c>
      <c r="AM47" s="35">
        <f>Main!Z42*Mask!AB$9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31</v>
      </c>
      <c r="Q48" s="138">
        <f ca="1">IF(Main!$AY43&lt;&gt;"#",$P48-Main!$AY43,"#")</f>
        <v>-7</v>
      </c>
      <c r="R48" s="35">
        <f>Main!E43*Mask!G$9</f>
        <v>0</v>
      </c>
      <c r="S48" s="35">
        <f>Main!F43*Mask!H$9</f>
        <v>0</v>
      </c>
      <c r="T48" s="35">
        <f>Main!G43*Mask!I$9</f>
        <v>0</v>
      </c>
      <c r="U48" s="35">
        <f>Main!H43*Mask!J$9</f>
        <v>0</v>
      </c>
      <c r="V48" s="35">
        <f>Main!I43*Mask!K$9</f>
        <v>0</v>
      </c>
      <c r="W48" s="35">
        <f>Main!J43*Mask!L$9</f>
        <v>0</v>
      </c>
      <c r="X48" s="35">
        <f>Main!K43*Mask!M$9</f>
        <v>0</v>
      </c>
      <c r="Y48" s="35">
        <f>Main!L43*Mask!N$9</f>
        <v>0</v>
      </c>
      <c r="Z48" s="35">
        <f>Main!M43*Mask!O$9</f>
        <v>0</v>
      </c>
      <c r="AA48" s="35">
        <f>Main!N43*Mask!P$9</f>
        <v>0</v>
      </c>
      <c r="AB48" s="35">
        <f>Main!O43*Mask!Q$9</f>
        <v>0</v>
      </c>
      <c r="AC48" s="35">
        <f>Main!P43*Mask!R$9</f>
        <v>0</v>
      </c>
      <c r="AD48" s="35">
        <f>Main!Q43*Mask!S$9</f>
        <v>0</v>
      </c>
      <c r="AE48" s="35">
        <f>Main!R43*Mask!T$9</f>
        <v>0</v>
      </c>
      <c r="AF48" s="35">
        <f>Main!S43*Mask!U$9</f>
        <v>0</v>
      </c>
      <c r="AG48" s="35">
        <f>Main!T43*Mask!V$9</f>
        <v>0</v>
      </c>
      <c r="AH48" s="35">
        <f>Main!U43*Mask!W$9</f>
        <v>0</v>
      </c>
      <c r="AI48" s="35">
        <f>Main!V43*Mask!X$9</f>
        <v>0</v>
      </c>
      <c r="AJ48" s="35">
        <f>Main!W43*Mask!Y$9</f>
        <v>0</v>
      </c>
      <c r="AK48" s="35">
        <f>Main!X43*Mask!Z$9</f>
        <v>0</v>
      </c>
      <c r="AL48" s="35">
        <f>Main!Y43*Mask!AA$9</f>
        <v>0</v>
      </c>
      <c r="AM48" s="35">
        <f>Main!Z43*Mask!AB$9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31</v>
      </c>
      <c r="Q49" s="138">
        <f ca="1">IF(Main!$AY44&lt;&gt;"#",$P49-Main!$AY44,"#")</f>
        <v>-8</v>
      </c>
      <c r="R49" s="35">
        <f>Main!E44*Mask!G$9</f>
        <v>0</v>
      </c>
      <c r="S49" s="35">
        <f>Main!F44*Mask!H$9</f>
        <v>0</v>
      </c>
      <c r="T49" s="35">
        <f>Main!G44*Mask!I$9</f>
        <v>0</v>
      </c>
      <c r="U49" s="35">
        <f>Main!H44*Mask!J$9</f>
        <v>0</v>
      </c>
      <c r="V49" s="35">
        <f>Main!I44*Mask!K$9</f>
        <v>0</v>
      </c>
      <c r="W49" s="35">
        <f>Main!J44*Mask!L$9</f>
        <v>0</v>
      </c>
      <c r="X49" s="35">
        <f>Main!K44*Mask!M$9</f>
        <v>0</v>
      </c>
      <c r="Y49" s="35">
        <f>Main!L44*Mask!N$9</f>
        <v>0</v>
      </c>
      <c r="Z49" s="35">
        <f>Main!M44*Mask!O$9</f>
        <v>0</v>
      </c>
      <c r="AA49" s="35">
        <f>Main!N44*Mask!P$9</f>
        <v>0</v>
      </c>
      <c r="AB49" s="35">
        <f>Main!O44*Mask!Q$9</f>
        <v>0</v>
      </c>
      <c r="AC49" s="35">
        <f>Main!P44*Mask!R$9</f>
        <v>0</v>
      </c>
      <c r="AD49" s="35">
        <f>Main!Q44*Mask!S$9</f>
        <v>0</v>
      </c>
      <c r="AE49" s="35">
        <f>Main!R44*Mask!T$9</f>
        <v>0</v>
      </c>
      <c r="AF49" s="35">
        <f>Main!S44*Mask!U$9</f>
        <v>0</v>
      </c>
      <c r="AG49" s="35">
        <f>Main!T44*Mask!V$9</f>
        <v>0</v>
      </c>
      <c r="AH49" s="35">
        <f>Main!U44*Mask!W$9</f>
        <v>0</v>
      </c>
      <c r="AI49" s="35">
        <f>Main!V44*Mask!X$9</f>
        <v>0</v>
      </c>
      <c r="AJ49" s="35">
        <f>Main!W44*Mask!Y$9</f>
        <v>0</v>
      </c>
      <c r="AK49" s="35">
        <f>Main!X44*Mask!Z$9</f>
        <v>0</v>
      </c>
      <c r="AL49" s="35">
        <f>Main!Y44*Mask!AA$9</f>
        <v>0</v>
      </c>
      <c r="AM49" s="35">
        <f>Main!Z44*Mask!AB$9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31</v>
      </c>
      <c r="Q50" s="138">
        <f ca="1">IF(Main!$AY45&lt;&gt;"#",$P50-Main!$AY45,"#")</f>
        <v>-9</v>
      </c>
      <c r="R50" s="35">
        <f>Main!E45*Mask!G$9</f>
        <v>0</v>
      </c>
      <c r="S50" s="35">
        <f>Main!F45*Mask!H$9</f>
        <v>0</v>
      </c>
      <c r="T50" s="35">
        <f>Main!G45*Mask!I$9</f>
        <v>0</v>
      </c>
      <c r="U50" s="35">
        <f>Main!H45*Mask!J$9</f>
        <v>0</v>
      </c>
      <c r="V50" s="35">
        <f>Main!I45*Mask!K$9</f>
        <v>0</v>
      </c>
      <c r="W50" s="35">
        <f>Main!J45*Mask!L$9</f>
        <v>0</v>
      </c>
      <c r="X50" s="35">
        <f>Main!K45*Mask!M$9</f>
        <v>0</v>
      </c>
      <c r="Y50" s="35">
        <f>Main!L45*Mask!N$9</f>
        <v>0</v>
      </c>
      <c r="Z50" s="35">
        <f>Main!M45*Mask!O$9</f>
        <v>0</v>
      </c>
      <c r="AA50" s="35">
        <f>Main!N45*Mask!P$9</f>
        <v>0</v>
      </c>
      <c r="AB50" s="35">
        <f>Main!O45*Mask!Q$9</f>
        <v>0</v>
      </c>
      <c r="AC50" s="35">
        <f>Main!P45*Mask!R$9</f>
        <v>0</v>
      </c>
      <c r="AD50" s="35">
        <f>Main!Q45*Mask!S$9</f>
        <v>0</v>
      </c>
      <c r="AE50" s="35">
        <f>Main!R45*Mask!T$9</f>
        <v>0</v>
      </c>
      <c r="AF50" s="35">
        <f>Main!S45*Mask!U$9</f>
        <v>0</v>
      </c>
      <c r="AG50" s="35">
        <f>Main!T45*Mask!V$9</f>
        <v>0</v>
      </c>
      <c r="AH50" s="35">
        <f>Main!U45*Mask!W$9</f>
        <v>0</v>
      </c>
      <c r="AI50" s="35">
        <f>Main!V45*Mask!X$9</f>
        <v>0</v>
      </c>
      <c r="AJ50" s="35">
        <f>Main!W45*Mask!Y$9</f>
        <v>0</v>
      </c>
      <c r="AK50" s="35">
        <f>Main!X45*Mask!Z$9</f>
        <v>0</v>
      </c>
      <c r="AL50" s="35">
        <f>Main!Y45*Mask!AA$9</f>
        <v>0</v>
      </c>
      <c r="AM50" s="35">
        <f>Main!Z45*Mask!AB$9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36.730142576319146</v>
      </c>
      <c r="P51" s="138">
        <f t="shared" si="5"/>
        <v>25</v>
      </c>
      <c r="Q51" s="138">
        <f ca="1">IF(Main!$AY46&lt;&gt;"#",$P51-Main!$AY46,"#")</f>
        <v>-16</v>
      </c>
      <c r="R51" s="35">
        <f>Main!E46*Mask!G$9</f>
        <v>0</v>
      </c>
      <c r="S51" s="35">
        <f>Main!F46*Mask!H$9</f>
        <v>0</v>
      </c>
      <c r="T51" s="35">
        <f>Main!G46*Mask!I$9</f>
        <v>0</v>
      </c>
      <c r="U51" s="35">
        <f>Main!H46*Mask!J$9</f>
        <v>0</v>
      </c>
      <c r="V51" s="35">
        <f>Main!I46*Mask!K$9</f>
        <v>0</v>
      </c>
      <c r="W51" s="35">
        <f>Main!J46*Mask!L$9</f>
        <v>0</v>
      </c>
      <c r="X51" s="35">
        <f>Main!K46*Mask!M$9</f>
        <v>0</v>
      </c>
      <c r="Y51" s="35">
        <f>Main!L46*Mask!N$9</f>
        <v>36.730142576319146</v>
      </c>
      <c r="Z51" s="35">
        <f>Main!M46*Mask!O$9</f>
        <v>0</v>
      </c>
      <c r="AA51" s="35">
        <f>Main!N46*Mask!P$9</f>
        <v>0</v>
      </c>
      <c r="AB51" s="35">
        <f>Main!O46*Mask!Q$9</f>
        <v>0</v>
      </c>
      <c r="AC51" s="35">
        <f>Main!P46*Mask!R$9</f>
        <v>0</v>
      </c>
      <c r="AD51" s="35">
        <f>Main!Q46*Mask!S$9</f>
        <v>0</v>
      </c>
      <c r="AE51" s="35">
        <f>Main!R46*Mask!T$9</f>
        <v>0</v>
      </c>
      <c r="AF51" s="35">
        <f>Main!S46*Mask!U$9</f>
        <v>0</v>
      </c>
      <c r="AG51" s="35">
        <f>Main!T46*Mask!V$9</f>
        <v>0</v>
      </c>
      <c r="AH51" s="35">
        <f>Main!U46*Mask!W$9</f>
        <v>0</v>
      </c>
      <c r="AI51" s="35">
        <f>Main!V46*Mask!X$9</f>
        <v>0</v>
      </c>
      <c r="AJ51" s="35">
        <f>Main!W46*Mask!Y$9</f>
        <v>0</v>
      </c>
      <c r="AK51" s="35">
        <f>Main!X46*Mask!Z$9</f>
        <v>0</v>
      </c>
      <c r="AL51" s="35">
        <f>Main!Y46*Mask!AA$9</f>
        <v>0</v>
      </c>
      <c r="AM51" s="35">
        <f>Main!Z46*Mask!AB$9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31</v>
      </c>
      <c r="Q52" s="138">
        <f ca="1">IF(Main!$AY47&lt;&gt;"#",$P52-Main!$AY47,"#")</f>
        <v>-11</v>
      </c>
      <c r="R52" s="35">
        <f>Main!E47*Mask!G$9</f>
        <v>0</v>
      </c>
      <c r="S52" s="35">
        <f>Main!F47*Mask!H$9</f>
        <v>0</v>
      </c>
      <c r="T52" s="35">
        <f>Main!G47*Mask!I$9</f>
        <v>0</v>
      </c>
      <c r="U52" s="35">
        <f>Main!H47*Mask!J$9</f>
        <v>0</v>
      </c>
      <c r="V52" s="35">
        <f>Main!I47*Mask!K$9</f>
        <v>0</v>
      </c>
      <c r="W52" s="35">
        <f>Main!J47*Mask!L$9</f>
        <v>0</v>
      </c>
      <c r="X52" s="35">
        <f>Main!K47*Mask!M$9</f>
        <v>0</v>
      </c>
      <c r="Y52" s="35">
        <f>Main!L47*Mask!N$9</f>
        <v>0</v>
      </c>
      <c r="Z52" s="35">
        <f>Main!M47*Mask!O$9</f>
        <v>0</v>
      </c>
      <c r="AA52" s="35">
        <f>Main!N47*Mask!P$9</f>
        <v>0</v>
      </c>
      <c r="AB52" s="35">
        <f>Main!O47*Mask!Q$9</f>
        <v>0</v>
      </c>
      <c r="AC52" s="35">
        <f>Main!P47*Mask!R$9</f>
        <v>0</v>
      </c>
      <c r="AD52" s="35">
        <f>Main!Q47*Mask!S$9</f>
        <v>0</v>
      </c>
      <c r="AE52" s="35">
        <f>Main!R47*Mask!T$9</f>
        <v>0</v>
      </c>
      <c r="AF52" s="35">
        <f>Main!S47*Mask!U$9</f>
        <v>0</v>
      </c>
      <c r="AG52" s="35">
        <f>Main!T47*Mask!V$9</f>
        <v>0</v>
      </c>
      <c r="AH52" s="35">
        <f>Main!U47*Mask!W$9</f>
        <v>0</v>
      </c>
      <c r="AI52" s="35">
        <f>Main!V47*Mask!X$9</f>
        <v>0</v>
      </c>
      <c r="AJ52" s="35">
        <f>Main!W47*Mask!Y$9</f>
        <v>0</v>
      </c>
      <c r="AK52" s="35">
        <f>Main!X47*Mask!Z$9</f>
        <v>0</v>
      </c>
      <c r="AL52" s="35">
        <f>Main!Y47*Mask!AA$9</f>
        <v>0</v>
      </c>
      <c r="AM52" s="35">
        <f>Main!Z47*Mask!AB$9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31</v>
      </c>
      <c r="Q53" s="138">
        <f ca="1">IF(Main!$AY48&lt;&gt;"#",$P53-Main!$AY48,"#")</f>
        <v>-12</v>
      </c>
      <c r="R53" s="35">
        <f>Main!E48*Mask!G$9</f>
        <v>0</v>
      </c>
      <c r="S53" s="35">
        <f>Main!F48*Mask!H$9</f>
        <v>0</v>
      </c>
      <c r="T53" s="35">
        <f>Main!G48*Mask!I$9</f>
        <v>0</v>
      </c>
      <c r="U53" s="35">
        <f>Main!H48*Mask!J$9</f>
        <v>0</v>
      </c>
      <c r="V53" s="35">
        <f>Main!I48*Mask!K$9</f>
        <v>0</v>
      </c>
      <c r="W53" s="35">
        <f>Main!J48*Mask!L$9</f>
        <v>0</v>
      </c>
      <c r="X53" s="35">
        <f>Main!K48*Mask!M$9</f>
        <v>0</v>
      </c>
      <c r="Y53" s="35">
        <f>Main!L48*Mask!N$9</f>
        <v>0</v>
      </c>
      <c r="Z53" s="35">
        <f>Main!M48*Mask!O$9</f>
        <v>0</v>
      </c>
      <c r="AA53" s="35">
        <f>Main!N48*Mask!P$9</f>
        <v>0</v>
      </c>
      <c r="AB53" s="35">
        <f>Main!O48*Mask!Q$9</f>
        <v>0</v>
      </c>
      <c r="AC53" s="35">
        <f>Main!P48*Mask!R$9</f>
        <v>0</v>
      </c>
      <c r="AD53" s="35">
        <f>Main!Q48*Mask!S$9</f>
        <v>0</v>
      </c>
      <c r="AE53" s="35">
        <f>Main!R48*Mask!T$9</f>
        <v>0</v>
      </c>
      <c r="AF53" s="35">
        <f>Main!S48*Mask!U$9</f>
        <v>0</v>
      </c>
      <c r="AG53" s="35">
        <f>Main!T48*Mask!V$9</f>
        <v>0</v>
      </c>
      <c r="AH53" s="35">
        <f>Main!U48*Mask!W$9</f>
        <v>0</v>
      </c>
      <c r="AI53" s="35">
        <f>Main!V48*Mask!X$9</f>
        <v>0</v>
      </c>
      <c r="AJ53" s="35">
        <f>Main!W48*Mask!Y$9</f>
        <v>0</v>
      </c>
      <c r="AK53" s="35">
        <f>Main!X48*Mask!Z$9</f>
        <v>0</v>
      </c>
      <c r="AL53" s="35">
        <f>Main!Y48*Mask!AA$9</f>
        <v>0</v>
      </c>
      <c r="AM53" s="35">
        <f>Main!Z48*Mask!AB$9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31</v>
      </c>
      <c r="Q54" s="138">
        <f ca="1">IF(Main!$AY49&lt;&gt;"#",$P54-Main!$AY49,"#")</f>
        <v>-13</v>
      </c>
      <c r="R54" s="35">
        <f>Main!E49*Mask!G$9</f>
        <v>0</v>
      </c>
      <c r="S54" s="35">
        <f>Main!F49*Mask!H$9</f>
        <v>0</v>
      </c>
      <c r="T54" s="35">
        <f>Main!G49*Mask!I$9</f>
        <v>0</v>
      </c>
      <c r="U54" s="35">
        <f>Main!H49*Mask!J$9</f>
        <v>0</v>
      </c>
      <c r="V54" s="35">
        <f>Main!I49*Mask!K$9</f>
        <v>0</v>
      </c>
      <c r="W54" s="35">
        <f>Main!J49*Mask!L$9</f>
        <v>0</v>
      </c>
      <c r="X54" s="35">
        <f>Main!K49*Mask!M$9</f>
        <v>0</v>
      </c>
      <c r="Y54" s="35">
        <f>Main!L49*Mask!N$9</f>
        <v>0</v>
      </c>
      <c r="Z54" s="35">
        <f>Main!M49*Mask!O$9</f>
        <v>0</v>
      </c>
      <c r="AA54" s="35">
        <f>Main!N49*Mask!P$9</f>
        <v>0</v>
      </c>
      <c r="AB54" s="35">
        <f>Main!O49*Mask!Q$9</f>
        <v>0</v>
      </c>
      <c r="AC54" s="35">
        <f>Main!P49*Mask!R$9</f>
        <v>0</v>
      </c>
      <c r="AD54" s="35">
        <f>Main!Q49*Mask!S$9</f>
        <v>0</v>
      </c>
      <c r="AE54" s="35">
        <f>Main!R49*Mask!T$9</f>
        <v>0</v>
      </c>
      <c r="AF54" s="35">
        <f>Main!S49*Mask!U$9</f>
        <v>0</v>
      </c>
      <c r="AG54" s="35">
        <f>Main!T49*Mask!V$9</f>
        <v>0</v>
      </c>
      <c r="AH54" s="35">
        <f>Main!U49*Mask!W$9</f>
        <v>0</v>
      </c>
      <c r="AI54" s="35">
        <f>Main!V49*Mask!X$9</f>
        <v>0</v>
      </c>
      <c r="AJ54" s="35">
        <f>Main!W49*Mask!Y$9</f>
        <v>0</v>
      </c>
      <c r="AK54" s="35">
        <f>Main!X49*Mask!Z$9</f>
        <v>0</v>
      </c>
      <c r="AL54" s="35">
        <f>Main!Y49*Mask!AA$9</f>
        <v>0</v>
      </c>
      <c r="AM54" s="35">
        <f>Main!Z49*Mask!AB$9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29</v>
      </c>
      <c r="Q55" s="138">
        <f ca="1">IF(Main!$AY50&lt;&gt;"#",$P55-Main!$AY50,"#")</f>
        <v>-16</v>
      </c>
      <c r="R55" s="35">
        <f>Main!E50*Mask!G$9</f>
        <v>0</v>
      </c>
      <c r="S55" s="35">
        <f>Main!F50*Mask!H$9</f>
        <v>0</v>
      </c>
      <c r="T55" s="35">
        <f>Main!G50*Mask!I$9</f>
        <v>0</v>
      </c>
      <c r="U55" s="35">
        <f>Main!H50*Mask!J$9</f>
        <v>0</v>
      </c>
      <c r="V55" s="35">
        <f>Main!I50*Mask!K$9</f>
        <v>0</v>
      </c>
      <c r="W55" s="35">
        <f>Main!J50*Mask!L$9</f>
        <v>0</v>
      </c>
      <c r="X55" s="35">
        <f>Main!K50*Mask!M$9</f>
        <v>0</v>
      </c>
      <c r="Y55" s="35">
        <f>Main!L50*Mask!N$9</f>
        <v>0</v>
      </c>
      <c r="Z55" s="35">
        <f>Main!M50*Mask!O$9</f>
        <v>0</v>
      </c>
      <c r="AA55" s="35">
        <f>Main!N50*Mask!P$9</f>
        <v>0</v>
      </c>
      <c r="AB55" s="35">
        <f>Main!O50*Mask!Q$9</f>
        <v>0</v>
      </c>
      <c r="AC55" s="35">
        <f>Main!P50*Mask!R$9</f>
        <v>0</v>
      </c>
      <c r="AD55" s="35">
        <f>Main!Q50*Mask!S$9</f>
        <v>0</v>
      </c>
      <c r="AE55" s="35">
        <f>Main!R50*Mask!T$9</f>
        <v>0</v>
      </c>
      <c r="AF55" s="35">
        <f>Main!S50*Mask!U$9</f>
        <v>0</v>
      </c>
      <c r="AG55" s="35">
        <f>Main!T50*Mask!V$9</f>
        <v>0</v>
      </c>
      <c r="AH55" s="35">
        <f>Main!U50*Mask!W$9</f>
        <v>0</v>
      </c>
      <c r="AI55" s="35">
        <f>Main!V50*Mask!X$9</f>
        <v>0</v>
      </c>
      <c r="AJ55" s="35">
        <f>Main!W50*Mask!Y$9</f>
        <v>0</v>
      </c>
      <c r="AK55" s="35">
        <f>Main!X50*Mask!Z$9</f>
        <v>0</v>
      </c>
      <c r="AL55" s="35">
        <f>Main!Y50*Mask!AA$9</f>
        <v>0</v>
      </c>
      <c r="AM55" s="35">
        <f>Main!Z50*Mask!AB$9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29</v>
      </c>
      <c r="Q56" s="138">
        <f ca="1">IF(Main!$AY51&lt;&gt;"#",$P56-Main!$AY51,"#")</f>
        <v>-16</v>
      </c>
      <c r="R56" s="35">
        <f>Main!E51*Mask!G$9</f>
        <v>0</v>
      </c>
      <c r="S56" s="35">
        <f>Main!F51*Mask!H$9</f>
        <v>0</v>
      </c>
      <c r="T56" s="35">
        <f>Main!G51*Mask!I$9</f>
        <v>0</v>
      </c>
      <c r="U56" s="35">
        <f>Main!H51*Mask!J$9</f>
        <v>0</v>
      </c>
      <c r="V56" s="35">
        <f>Main!I51*Mask!K$9</f>
        <v>0</v>
      </c>
      <c r="W56" s="35">
        <f>Main!J51*Mask!L$9</f>
        <v>0</v>
      </c>
      <c r="X56" s="35">
        <f>Main!K51*Mask!M$9</f>
        <v>0</v>
      </c>
      <c r="Y56" s="35">
        <f>Main!L51*Mask!N$9</f>
        <v>0</v>
      </c>
      <c r="Z56" s="35">
        <f>Main!M51*Mask!O$9</f>
        <v>0</v>
      </c>
      <c r="AA56" s="35">
        <f>Main!N51*Mask!P$9</f>
        <v>0</v>
      </c>
      <c r="AB56" s="35">
        <f>Main!O51*Mask!Q$9</f>
        <v>0</v>
      </c>
      <c r="AC56" s="35">
        <f>Main!P51*Mask!R$9</f>
        <v>0</v>
      </c>
      <c r="AD56" s="35">
        <f>Main!Q51*Mask!S$9</f>
        <v>0</v>
      </c>
      <c r="AE56" s="35">
        <f>Main!R51*Mask!T$9</f>
        <v>0</v>
      </c>
      <c r="AF56" s="35">
        <f>Main!S51*Mask!U$9</f>
        <v>0</v>
      </c>
      <c r="AG56" s="35">
        <f>Main!T51*Mask!V$9</f>
        <v>0</v>
      </c>
      <c r="AH56" s="35">
        <f>Main!U51*Mask!W$9</f>
        <v>0</v>
      </c>
      <c r="AI56" s="35">
        <f>Main!V51*Mask!X$9</f>
        <v>0</v>
      </c>
      <c r="AJ56" s="35">
        <f>Main!W51*Mask!Y$9</f>
        <v>0</v>
      </c>
      <c r="AK56" s="35">
        <f>Main!X51*Mask!Z$9</f>
        <v>0</v>
      </c>
      <c r="AL56" s="35">
        <f>Main!Y51*Mask!AA$9</f>
        <v>0</v>
      </c>
      <c r="AM56" s="35">
        <f>Main!Z51*Mask!AB$9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101.00789208487764</v>
      </c>
      <c r="P57" s="138">
        <f t="shared" si="5"/>
        <v>10</v>
      </c>
      <c r="Q57" s="138" t="str">
        <f ca="1">IF(Main!$AY52&lt;&gt;"#",$P57-Main!$AY52,"#")</f>
        <v>#</v>
      </c>
      <c r="R57" s="35">
        <f>Main!E52*Mask!G$9</f>
        <v>0</v>
      </c>
      <c r="S57" s="35">
        <f>Main!F52*Mask!H$9</f>
        <v>0</v>
      </c>
      <c r="T57" s="35">
        <f>Main!G52*Mask!I$9</f>
        <v>0</v>
      </c>
      <c r="U57" s="35">
        <f>Main!H52*Mask!J$9</f>
        <v>0</v>
      </c>
      <c r="V57" s="35">
        <f>Main!I52*Mask!K$9</f>
        <v>0</v>
      </c>
      <c r="W57" s="35">
        <f>Main!J52*Mask!L$9</f>
        <v>0</v>
      </c>
      <c r="X57" s="35">
        <f>Main!K52*Mask!M$9</f>
        <v>0</v>
      </c>
      <c r="Y57" s="35">
        <f>Main!L52*Mask!N$9</f>
        <v>101.00789208487764</v>
      </c>
      <c r="Z57" s="35">
        <f>Main!M52*Mask!O$9</f>
        <v>0</v>
      </c>
      <c r="AA57" s="35">
        <f>Main!N52*Mask!P$9</f>
        <v>0</v>
      </c>
      <c r="AB57" s="35">
        <f>Main!O52*Mask!Q$9</f>
        <v>0</v>
      </c>
      <c r="AC57" s="35">
        <f>Main!P52*Mask!R$9</f>
        <v>0</v>
      </c>
      <c r="AD57" s="35">
        <f>Main!Q52*Mask!S$9</f>
        <v>0</v>
      </c>
      <c r="AE57" s="35">
        <f>Main!R52*Mask!T$9</f>
        <v>0</v>
      </c>
      <c r="AF57" s="35">
        <f>Main!S52*Mask!U$9</f>
        <v>0</v>
      </c>
      <c r="AG57" s="35">
        <f>Main!T52*Mask!V$9</f>
        <v>0</v>
      </c>
      <c r="AH57" s="35">
        <f>Main!U52*Mask!W$9</f>
        <v>0</v>
      </c>
      <c r="AI57" s="35">
        <f>Main!V52*Mask!X$9</f>
        <v>0</v>
      </c>
      <c r="AJ57" s="35">
        <f>Main!W52*Mask!Y$9</f>
        <v>0</v>
      </c>
      <c r="AK57" s="35">
        <f>Main!X52*Mask!Z$9</f>
        <v>0</v>
      </c>
      <c r="AL57" s="35">
        <f>Main!Y52*Mask!AA$9</f>
        <v>0</v>
      </c>
      <c r="AM57" s="35">
        <f>Main!Z52*Mask!AB$9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86.315835054349975</v>
      </c>
      <c r="P58" s="138">
        <f t="shared" si="5"/>
        <v>13</v>
      </c>
      <c r="Q58" s="138" t="str">
        <f ca="1">IF(Main!$AY53&lt;&gt;"#",$P58-Main!$AY53,"#")</f>
        <v>#</v>
      </c>
      <c r="R58" s="35">
        <f>Main!E53*Mask!G$9</f>
        <v>0</v>
      </c>
      <c r="S58" s="35">
        <f>Main!F53*Mask!H$9</f>
        <v>0</v>
      </c>
      <c r="T58" s="35">
        <f>Main!G53*Mask!I$9</f>
        <v>0</v>
      </c>
      <c r="U58" s="35">
        <f>Main!H53*Mask!J$9</f>
        <v>0</v>
      </c>
      <c r="V58" s="35">
        <f>Main!I53*Mask!K$9</f>
        <v>0</v>
      </c>
      <c r="W58" s="35">
        <f>Main!J53*Mask!L$9</f>
        <v>0</v>
      </c>
      <c r="X58" s="35">
        <f>Main!K53*Mask!M$9</f>
        <v>0</v>
      </c>
      <c r="Y58" s="35">
        <f>Main!L53*Mask!N$9</f>
        <v>86.315835054349975</v>
      </c>
      <c r="Z58" s="35">
        <f>Main!M53*Mask!O$9</f>
        <v>0</v>
      </c>
      <c r="AA58" s="35">
        <f>Main!N53*Mask!P$9</f>
        <v>0</v>
      </c>
      <c r="AB58" s="35">
        <f>Main!O53*Mask!Q$9</f>
        <v>0</v>
      </c>
      <c r="AC58" s="35">
        <f>Main!P53*Mask!R$9</f>
        <v>0</v>
      </c>
      <c r="AD58" s="35">
        <f>Main!Q53*Mask!S$9</f>
        <v>0</v>
      </c>
      <c r="AE58" s="35">
        <f>Main!R53*Mask!T$9</f>
        <v>0</v>
      </c>
      <c r="AF58" s="35">
        <f>Main!S53*Mask!U$9</f>
        <v>0</v>
      </c>
      <c r="AG58" s="35">
        <f>Main!T53*Mask!V$9</f>
        <v>0</v>
      </c>
      <c r="AH58" s="35">
        <f>Main!U53*Mask!W$9</f>
        <v>0</v>
      </c>
      <c r="AI58" s="35">
        <f>Main!V53*Mask!X$9</f>
        <v>0</v>
      </c>
      <c r="AJ58" s="35">
        <f>Main!W53*Mask!Y$9</f>
        <v>0</v>
      </c>
      <c r="AK58" s="35">
        <f>Main!X53*Mask!Z$9</f>
        <v>0</v>
      </c>
      <c r="AL58" s="35">
        <f>Main!Y53*Mask!AA$9</f>
        <v>0</v>
      </c>
      <c r="AM58" s="35">
        <f>Main!Z53*Mask!AB$9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62.441242379742533</v>
      </c>
      <c r="P59" s="138">
        <f t="shared" si="5"/>
        <v>17</v>
      </c>
      <c r="Q59" s="138" t="str">
        <f ca="1">IF(Main!$AY54&lt;&gt;"#",$P59-Main!$AY54,"#")</f>
        <v>#</v>
      </c>
      <c r="R59" s="35">
        <f>Main!E54*Mask!G$9</f>
        <v>0</v>
      </c>
      <c r="S59" s="35">
        <f>Main!F54*Mask!H$9</f>
        <v>0</v>
      </c>
      <c r="T59" s="35">
        <f>Main!G54*Mask!I$9</f>
        <v>0</v>
      </c>
      <c r="U59" s="35">
        <f>Main!H54*Mask!J$9</f>
        <v>0</v>
      </c>
      <c r="V59" s="35">
        <f>Main!I54*Mask!K$9</f>
        <v>0</v>
      </c>
      <c r="W59" s="35">
        <f>Main!J54*Mask!L$9</f>
        <v>0</v>
      </c>
      <c r="X59" s="35">
        <f>Main!K54*Mask!M$9</f>
        <v>0</v>
      </c>
      <c r="Y59" s="35">
        <f>Main!L54*Mask!N$9</f>
        <v>62.441242379742533</v>
      </c>
      <c r="Z59" s="35">
        <f>Main!M54*Mask!O$9</f>
        <v>0</v>
      </c>
      <c r="AA59" s="35">
        <f>Main!N54*Mask!P$9</f>
        <v>0</v>
      </c>
      <c r="AB59" s="35">
        <f>Main!O54*Mask!Q$9</f>
        <v>0</v>
      </c>
      <c r="AC59" s="35">
        <f>Main!P54*Mask!R$9</f>
        <v>0</v>
      </c>
      <c r="AD59" s="35">
        <f>Main!Q54*Mask!S$9</f>
        <v>0</v>
      </c>
      <c r="AE59" s="35">
        <f>Main!R54*Mask!T$9</f>
        <v>0</v>
      </c>
      <c r="AF59" s="35">
        <f>Main!S54*Mask!U$9</f>
        <v>0</v>
      </c>
      <c r="AG59" s="35">
        <f>Main!T54*Mask!V$9</f>
        <v>0</v>
      </c>
      <c r="AH59" s="35">
        <f>Main!U54*Mask!W$9</f>
        <v>0</v>
      </c>
      <c r="AI59" s="35">
        <f>Main!V54*Mask!X$9</f>
        <v>0</v>
      </c>
      <c r="AJ59" s="35">
        <f>Main!W54*Mask!Y$9</f>
        <v>0</v>
      </c>
      <c r="AK59" s="35">
        <f>Main!X54*Mask!Z$9</f>
        <v>0</v>
      </c>
      <c r="AL59" s="35">
        <f>Main!Y54*Mask!AA$9</f>
        <v>0</v>
      </c>
      <c r="AM59" s="35">
        <f>Main!Z54*Mask!AB$9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40.403156833951059</v>
      </c>
      <c r="P60" s="138">
        <f t="shared" si="5"/>
        <v>22</v>
      </c>
      <c r="Q60" s="138" t="str">
        <f ca="1">IF(Main!$AY55&lt;&gt;"#",$P60-Main!$AY55,"#")</f>
        <v>#</v>
      </c>
      <c r="R60" s="35">
        <f>Main!E55*Mask!G$9</f>
        <v>0</v>
      </c>
      <c r="S60" s="35">
        <f>Main!F55*Mask!H$9</f>
        <v>0</v>
      </c>
      <c r="T60" s="35">
        <f>Main!G55*Mask!I$9</f>
        <v>0</v>
      </c>
      <c r="U60" s="35">
        <f>Main!H55*Mask!J$9</f>
        <v>0</v>
      </c>
      <c r="V60" s="35">
        <f>Main!I55*Mask!K$9</f>
        <v>0</v>
      </c>
      <c r="W60" s="35">
        <f>Main!J55*Mask!L$9</f>
        <v>0</v>
      </c>
      <c r="X60" s="35">
        <f>Main!K55*Mask!M$9</f>
        <v>0</v>
      </c>
      <c r="Y60" s="35">
        <f>Main!L55*Mask!N$9</f>
        <v>40.403156833951059</v>
      </c>
      <c r="Z60" s="35">
        <f>Main!M55*Mask!O$9</f>
        <v>0</v>
      </c>
      <c r="AA60" s="35">
        <f>Main!N55*Mask!P$9</f>
        <v>0</v>
      </c>
      <c r="AB60" s="35">
        <f>Main!O55*Mask!Q$9</f>
        <v>0</v>
      </c>
      <c r="AC60" s="35">
        <f>Main!P55*Mask!R$9</f>
        <v>0</v>
      </c>
      <c r="AD60" s="35">
        <f>Main!Q55*Mask!S$9</f>
        <v>0</v>
      </c>
      <c r="AE60" s="35">
        <f>Main!R55*Mask!T$9</f>
        <v>0</v>
      </c>
      <c r="AF60" s="35">
        <f>Main!S55*Mask!U$9</f>
        <v>0</v>
      </c>
      <c r="AG60" s="35">
        <f>Main!T55*Mask!V$9</f>
        <v>0</v>
      </c>
      <c r="AH60" s="35">
        <f>Main!U55*Mask!W$9</f>
        <v>0</v>
      </c>
      <c r="AI60" s="35">
        <f>Main!V55*Mask!X$9</f>
        <v>0</v>
      </c>
      <c r="AJ60" s="35">
        <f>Main!W55*Mask!Y$9</f>
        <v>0</v>
      </c>
      <c r="AK60" s="35">
        <f>Main!X55*Mask!Z$9</f>
        <v>0</v>
      </c>
      <c r="AL60" s="35">
        <f>Main!Y55*Mask!AA$9</f>
        <v>0</v>
      </c>
      <c r="AM60" s="35">
        <f>Main!Z55*Mask!AB$9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31</v>
      </c>
      <c r="Q61" s="138" t="str">
        <f ca="1">IF(Main!$AY56&lt;&gt;"#",$P61-Main!$AY56,"#")</f>
        <v>#</v>
      </c>
      <c r="R61" s="35">
        <f>Main!E56*Mask!G$9</f>
        <v>0</v>
      </c>
      <c r="S61" s="35">
        <f>Main!F56*Mask!H$9</f>
        <v>0</v>
      </c>
      <c r="T61" s="35">
        <f>Main!G56*Mask!I$9</f>
        <v>0</v>
      </c>
      <c r="U61" s="35">
        <f>Main!H56*Mask!J$9</f>
        <v>0</v>
      </c>
      <c r="V61" s="35">
        <f>Main!I56*Mask!K$9</f>
        <v>0</v>
      </c>
      <c r="W61" s="35">
        <f>Main!J56*Mask!L$9</f>
        <v>0</v>
      </c>
      <c r="X61" s="35">
        <f>Main!K56*Mask!M$9</f>
        <v>0</v>
      </c>
      <c r="Y61" s="35">
        <f>Main!L56*Mask!N$9</f>
        <v>0</v>
      </c>
      <c r="Z61" s="35">
        <f>Main!M56*Mask!O$9</f>
        <v>0</v>
      </c>
      <c r="AA61" s="35">
        <f>Main!N56*Mask!P$9</f>
        <v>0</v>
      </c>
      <c r="AB61" s="35">
        <f>Main!O56*Mask!Q$9</f>
        <v>0</v>
      </c>
      <c r="AC61" s="35">
        <f>Main!P56*Mask!R$9</f>
        <v>0</v>
      </c>
      <c r="AD61" s="35">
        <f>Main!Q56*Mask!S$9</f>
        <v>0</v>
      </c>
      <c r="AE61" s="35">
        <f>Main!R56*Mask!T$9</f>
        <v>0</v>
      </c>
      <c r="AF61" s="35">
        <f>Main!S56*Mask!U$9</f>
        <v>0</v>
      </c>
      <c r="AG61" s="35">
        <f>Main!T56*Mask!V$9</f>
        <v>0</v>
      </c>
      <c r="AH61" s="35">
        <f>Main!U56*Mask!W$9</f>
        <v>0</v>
      </c>
      <c r="AI61" s="35">
        <f>Main!V56*Mask!X$9</f>
        <v>0</v>
      </c>
      <c r="AJ61" s="35">
        <f>Main!W56*Mask!Y$9</f>
        <v>0</v>
      </c>
      <c r="AK61" s="35">
        <f>Main!X56*Mask!Z$9</f>
        <v>0</v>
      </c>
      <c r="AL61" s="35">
        <f>Main!Y56*Mask!AA$9</f>
        <v>0</v>
      </c>
      <c r="AM61" s="35">
        <f>Main!Z56*Mask!AB$9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31</v>
      </c>
      <c r="Q62" s="138" t="str">
        <f ca="1">IF(Main!$AY57&lt;&gt;"#",$P62-Main!$AY57,"#")</f>
        <v>#</v>
      </c>
      <c r="R62" s="35">
        <f>Main!E57*Mask!G$9</f>
        <v>0</v>
      </c>
      <c r="S62" s="35">
        <f>Main!F57*Mask!H$9</f>
        <v>0</v>
      </c>
      <c r="T62" s="35">
        <f>Main!G57*Mask!I$9</f>
        <v>0</v>
      </c>
      <c r="U62" s="35">
        <f>Main!H57*Mask!J$9</f>
        <v>0</v>
      </c>
      <c r="V62" s="35">
        <f>Main!I57*Mask!K$9</f>
        <v>0</v>
      </c>
      <c r="W62" s="35">
        <f>Main!J57*Mask!L$9</f>
        <v>0</v>
      </c>
      <c r="X62" s="35">
        <f>Main!K57*Mask!M$9</f>
        <v>0</v>
      </c>
      <c r="Y62" s="35">
        <f>Main!L57*Mask!N$9</f>
        <v>0</v>
      </c>
      <c r="Z62" s="35">
        <f>Main!M57*Mask!O$9</f>
        <v>0</v>
      </c>
      <c r="AA62" s="35">
        <f>Main!N57*Mask!P$9</f>
        <v>0</v>
      </c>
      <c r="AB62" s="35">
        <f>Main!O57*Mask!Q$9</f>
        <v>0</v>
      </c>
      <c r="AC62" s="35">
        <f>Main!P57*Mask!R$9</f>
        <v>0</v>
      </c>
      <c r="AD62" s="35">
        <f>Main!Q57*Mask!S$9</f>
        <v>0</v>
      </c>
      <c r="AE62" s="35">
        <f>Main!R57*Mask!T$9</f>
        <v>0</v>
      </c>
      <c r="AF62" s="35">
        <f>Main!S57*Mask!U$9</f>
        <v>0</v>
      </c>
      <c r="AG62" s="35">
        <f>Main!T57*Mask!V$9</f>
        <v>0</v>
      </c>
      <c r="AH62" s="35">
        <f>Main!U57*Mask!W$9</f>
        <v>0</v>
      </c>
      <c r="AI62" s="35">
        <f>Main!V57*Mask!X$9</f>
        <v>0</v>
      </c>
      <c r="AJ62" s="35">
        <f>Main!W57*Mask!Y$9</f>
        <v>0</v>
      </c>
      <c r="AK62" s="35">
        <f>Main!X57*Mask!Z$9</f>
        <v>0</v>
      </c>
      <c r="AL62" s="35">
        <f>Main!Y57*Mask!AA$9</f>
        <v>0</v>
      </c>
      <c r="AM62" s="35">
        <f>Main!Z57*Mask!AB$9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31</v>
      </c>
      <c r="Q63" s="138" t="str">
        <f ca="1">IF(Main!$AY58&lt;&gt;"#",$P63-Main!$AY58,"#")</f>
        <v>#</v>
      </c>
      <c r="R63" s="35">
        <f>Main!E58*Mask!G$9</f>
        <v>0</v>
      </c>
      <c r="S63" s="35">
        <f>Main!F58*Mask!H$9</f>
        <v>0</v>
      </c>
      <c r="T63" s="35">
        <f>Main!G58*Mask!I$9</f>
        <v>0</v>
      </c>
      <c r="U63" s="35">
        <f>Main!H58*Mask!J$9</f>
        <v>0</v>
      </c>
      <c r="V63" s="35">
        <f>Main!I58*Mask!K$9</f>
        <v>0</v>
      </c>
      <c r="W63" s="35">
        <f>Main!J58*Mask!L$9</f>
        <v>0</v>
      </c>
      <c r="X63" s="35">
        <f>Main!K58*Mask!M$9</f>
        <v>0</v>
      </c>
      <c r="Y63" s="35">
        <f>Main!L58*Mask!N$9</f>
        <v>0</v>
      </c>
      <c r="Z63" s="35">
        <f>Main!M58*Mask!O$9</f>
        <v>0</v>
      </c>
      <c r="AA63" s="35">
        <f>Main!N58*Mask!P$9</f>
        <v>0</v>
      </c>
      <c r="AB63" s="35">
        <f>Main!O58*Mask!Q$9</f>
        <v>0</v>
      </c>
      <c r="AC63" s="35">
        <f>Main!P58*Mask!R$9</f>
        <v>0</v>
      </c>
      <c r="AD63" s="35">
        <f>Main!Q58*Mask!S$9</f>
        <v>0</v>
      </c>
      <c r="AE63" s="35">
        <f>Main!R58*Mask!T$9</f>
        <v>0</v>
      </c>
      <c r="AF63" s="35">
        <f>Main!S58*Mask!U$9</f>
        <v>0</v>
      </c>
      <c r="AG63" s="35">
        <f>Main!T58*Mask!V$9</f>
        <v>0</v>
      </c>
      <c r="AH63" s="35">
        <f>Main!U58*Mask!W$9</f>
        <v>0</v>
      </c>
      <c r="AI63" s="35">
        <f>Main!V58*Mask!X$9</f>
        <v>0</v>
      </c>
      <c r="AJ63" s="35">
        <f>Main!W58*Mask!Y$9</f>
        <v>0</v>
      </c>
      <c r="AK63" s="35">
        <f>Main!X58*Mask!Z$9</f>
        <v>0</v>
      </c>
      <c r="AL63" s="35">
        <f>Main!Y58*Mask!AA$9</f>
        <v>0</v>
      </c>
      <c r="AM63" s="35">
        <f>Main!Z58*Mask!AB$9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31</v>
      </c>
      <c r="Q64" s="138" t="str">
        <f ca="1">IF(Main!$AY59&lt;&gt;"#",$P64-Main!$AY59,"#")</f>
        <v>#</v>
      </c>
      <c r="R64" s="35">
        <f>Main!E59*Mask!G$9</f>
        <v>0</v>
      </c>
      <c r="S64" s="35">
        <f>Main!F59*Mask!H$9</f>
        <v>0</v>
      </c>
      <c r="T64" s="35">
        <f>Main!G59*Mask!I$9</f>
        <v>0</v>
      </c>
      <c r="U64" s="35">
        <f>Main!H59*Mask!J$9</f>
        <v>0</v>
      </c>
      <c r="V64" s="35">
        <f>Main!I59*Mask!K$9</f>
        <v>0</v>
      </c>
      <c r="W64" s="35">
        <f>Main!J59*Mask!L$9</f>
        <v>0</v>
      </c>
      <c r="X64" s="35">
        <f>Main!K59*Mask!M$9</f>
        <v>0</v>
      </c>
      <c r="Y64" s="35">
        <f>Main!L59*Mask!N$9</f>
        <v>0</v>
      </c>
      <c r="Z64" s="35">
        <f>Main!M59*Mask!O$9</f>
        <v>0</v>
      </c>
      <c r="AA64" s="35">
        <f>Main!N59*Mask!P$9</f>
        <v>0</v>
      </c>
      <c r="AB64" s="35">
        <f>Main!O59*Mask!Q$9</f>
        <v>0</v>
      </c>
      <c r="AC64" s="35">
        <f>Main!P59*Mask!R$9</f>
        <v>0</v>
      </c>
      <c r="AD64" s="35">
        <f>Main!Q59*Mask!S$9</f>
        <v>0</v>
      </c>
      <c r="AE64" s="35">
        <f>Main!R59*Mask!T$9</f>
        <v>0</v>
      </c>
      <c r="AF64" s="35">
        <f>Main!S59*Mask!U$9</f>
        <v>0</v>
      </c>
      <c r="AG64" s="35">
        <f>Main!T59*Mask!V$9</f>
        <v>0</v>
      </c>
      <c r="AH64" s="35">
        <f>Main!U59*Mask!W$9</f>
        <v>0</v>
      </c>
      <c r="AI64" s="35">
        <f>Main!V59*Mask!X$9</f>
        <v>0</v>
      </c>
      <c r="AJ64" s="35">
        <f>Main!W59*Mask!Y$9</f>
        <v>0</v>
      </c>
      <c r="AK64" s="35">
        <f>Main!X59*Mask!Z$9</f>
        <v>0</v>
      </c>
      <c r="AL64" s="35">
        <f>Main!Y59*Mask!AA$9</f>
        <v>0</v>
      </c>
      <c r="AM64" s="35">
        <f>Main!Z59*Mask!AB$9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31</v>
      </c>
      <c r="Q65" s="138" t="str">
        <f ca="1">IF(Main!$AY60&lt;&gt;"#",$P65-Main!$AY60,"#")</f>
        <v>#</v>
      </c>
      <c r="R65" s="35">
        <f>Main!E60*Mask!G$9</f>
        <v>0</v>
      </c>
      <c r="S65" s="35">
        <f>Main!F60*Mask!H$9</f>
        <v>0</v>
      </c>
      <c r="T65" s="35">
        <f>Main!G60*Mask!I$9</f>
        <v>0</v>
      </c>
      <c r="U65" s="35">
        <f>Main!H60*Mask!J$9</f>
        <v>0</v>
      </c>
      <c r="V65" s="35">
        <f>Main!I60*Mask!K$9</f>
        <v>0</v>
      </c>
      <c r="W65" s="35">
        <f>Main!J60*Mask!L$9</f>
        <v>0</v>
      </c>
      <c r="X65" s="35">
        <f>Main!K60*Mask!M$9</f>
        <v>0</v>
      </c>
      <c r="Y65" s="35">
        <f>Main!L60*Mask!N$9</f>
        <v>0</v>
      </c>
      <c r="Z65" s="35">
        <f>Main!M60*Mask!O$9</f>
        <v>0</v>
      </c>
      <c r="AA65" s="35">
        <f>Main!N60*Mask!P$9</f>
        <v>0</v>
      </c>
      <c r="AB65" s="35">
        <f>Main!O60*Mask!Q$9</f>
        <v>0</v>
      </c>
      <c r="AC65" s="35">
        <f>Main!P60*Mask!R$9</f>
        <v>0</v>
      </c>
      <c r="AD65" s="35">
        <f>Main!Q60*Mask!S$9</f>
        <v>0</v>
      </c>
      <c r="AE65" s="35">
        <f>Main!R60*Mask!T$9</f>
        <v>0</v>
      </c>
      <c r="AF65" s="35">
        <f>Main!S60*Mask!U$9</f>
        <v>0</v>
      </c>
      <c r="AG65" s="35">
        <f>Main!T60*Mask!V$9</f>
        <v>0</v>
      </c>
      <c r="AH65" s="35">
        <f>Main!U60*Mask!W$9</f>
        <v>0</v>
      </c>
      <c r="AI65" s="35">
        <f>Main!V60*Mask!X$9</f>
        <v>0</v>
      </c>
      <c r="AJ65" s="35">
        <f>Main!W60*Mask!Y$9</f>
        <v>0</v>
      </c>
      <c r="AK65" s="35">
        <f>Main!X60*Mask!Z$9</f>
        <v>0</v>
      </c>
      <c r="AL65" s="35">
        <f>Main!Y60*Mask!AA$9</f>
        <v>0</v>
      </c>
      <c r="AM65" s="35">
        <f>Main!Z60*Mask!AB$9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31</v>
      </c>
      <c r="Q66" s="138" t="str">
        <f ca="1">IF(Main!$AY61&lt;&gt;"#",$P66-Main!$AY61,"#")</f>
        <v>#</v>
      </c>
      <c r="R66" s="35">
        <f>Main!E61*Mask!G$9</f>
        <v>0</v>
      </c>
      <c r="S66" s="35">
        <f>Main!F61*Mask!H$9</f>
        <v>0</v>
      </c>
      <c r="T66" s="35">
        <f>Main!G61*Mask!I$9</f>
        <v>0</v>
      </c>
      <c r="U66" s="35">
        <f>Main!H61*Mask!J$9</f>
        <v>0</v>
      </c>
      <c r="V66" s="35">
        <f>Main!I61*Mask!K$9</f>
        <v>0</v>
      </c>
      <c r="W66" s="35">
        <f>Main!J61*Mask!L$9</f>
        <v>0</v>
      </c>
      <c r="X66" s="35">
        <f>Main!K61*Mask!M$9</f>
        <v>0</v>
      </c>
      <c r="Y66" s="35">
        <f>Main!L61*Mask!N$9</f>
        <v>0</v>
      </c>
      <c r="Z66" s="35">
        <f>Main!M61*Mask!O$9</f>
        <v>0</v>
      </c>
      <c r="AA66" s="35">
        <f>Main!N61*Mask!P$9</f>
        <v>0</v>
      </c>
      <c r="AB66" s="35">
        <f>Main!O61*Mask!Q$9</f>
        <v>0</v>
      </c>
      <c r="AC66" s="35">
        <f>Main!P61*Mask!R$9</f>
        <v>0</v>
      </c>
      <c r="AD66" s="35">
        <f>Main!Q61*Mask!S$9</f>
        <v>0</v>
      </c>
      <c r="AE66" s="35">
        <f>Main!R61*Mask!T$9</f>
        <v>0</v>
      </c>
      <c r="AF66" s="35">
        <f>Main!S61*Mask!U$9</f>
        <v>0</v>
      </c>
      <c r="AG66" s="35">
        <f>Main!T61*Mask!V$9</f>
        <v>0</v>
      </c>
      <c r="AH66" s="35">
        <f>Main!U61*Mask!W$9</f>
        <v>0</v>
      </c>
      <c r="AI66" s="35">
        <f>Main!V61*Mask!X$9</f>
        <v>0</v>
      </c>
      <c r="AJ66" s="35">
        <f>Main!W61*Mask!Y$9</f>
        <v>0</v>
      </c>
      <c r="AK66" s="35">
        <f>Main!X61*Mask!Z$9</f>
        <v>0</v>
      </c>
      <c r="AL66" s="35">
        <f>Main!Y61*Mask!AA$9</f>
        <v>0</v>
      </c>
      <c r="AM66" s="35">
        <f>Main!Z61*Mask!AB$9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31</v>
      </c>
      <c r="Q67" s="138" t="str">
        <f ca="1">IF(Main!$AY62&lt;&gt;"#",$P67-Main!$AY62,"#")</f>
        <v>#</v>
      </c>
      <c r="R67" s="35">
        <f>Main!E62*Mask!G$9</f>
        <v>0</v>
      </c>
      <c r="S67" s="35">
        <f>Main!F62*Mask!H$9</f>
        <v>0</v>
      </c>
      <c r="T67" s="35">
        <f>Main!G62*Mask!I$9</f>
        <v>0</v>
      </c>
      <c r="U67" s="35">
        <f>Main!H62*Mask!J$9</f>
        <v>0</v>
      </c>
      <c r="V67" s="35">
        <f>Main!I62*Mask!K$9</f>
        <v>0</v>
      </c>
      <c r="W67" s="35">
        <f>Main!J62*Mask!L$9</f>
        <v>0</v>
      </c>
      <c r="X67" s="35">
        <f>Main!K62*Mask!M$9</f>
        <v>0</v>
      </c>
      <c r="Y67" s="35">
        <f>Main!L62*Mask!N$9</f>
        <v>0</v>
      </c>
      <c r="Z67" s="35">
        <f>Main!M62*Mask!O$9</f>
        <v>0</v>
      </c>
      <c r="AA67" s="35">
        <f>Main!N62*Mask!P$9</f>
        <v>0</v>
      </c>
      <c r="AB67" s="35">
        <f>Main!O62*Mask!Q$9</f>
        <v>0</v>
      </c>
      <c r="AC67" s="35">
        <f>Main!P62*Mask!R$9</f>
        <v>0</v>
      </c>
      <c r="AD67" s="35">
        <f>Main!Q62*Mask!S$9</f>
        <v>0</v>
      </c>
      <c r="AE67" s="35">
        <f>Main!R62*Mask!T$9</f>
        <v>0</v>
      </c>
      <c r="AF67" s="35">
        <f>Main!S62*Mask!U$9</f>
        <v>0</v>
      </c>
      <c r="AG67" s="35">
        <f>Main!T62*Mask!V$9</f>
        <v>0</v>
      </c>
      <c r="AH67" s="35">
        <f>Main!U62*Mask!W$9</f>
        <v>0</v>
      </c>
      <c r="AI67" s="35">
        <f>Main!V62*Mask!X$9</f>
        <v>0</v>
      </c>
      <c r="AJ67" s="35">
        <f>Main!W62*Mask!Y$9</f>
        <v>0</v>
      </c>
      <c r="AK67" s="35">
        <f>Main!X62*Mask!Z$9</f>
        <v>0</v>
      </c>
      <c r="AL67" s="35">
        <f>Main!Y62*Mask!AA$9</f>
        <v>0</v>
      </c>
      <c r="AM67" s="35">
        <f>Main!Z62*Mask!AB$9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31</v>
      </c>
      <c r="Q68" s="138" t="str">
        <f ca="1">IF(Main!$AY63&lt;&gt;"#",$P68-Main!$AY63,"#")</f>
        <v>#</v>
      </c>
      <c r="R68" s="35">
        <f>Main!E63*Mask!G$9</f>
        <v>0</v>
      </c>
      <c r="S68" s="35">
        <f>Main!F63*Mask!H$9</f>
        <v>0</v>
      </c>
      <c r="T68" s="35">
        <f>Main!G63*Mask!I$9</f>
        <v>0</v>
      </c>
      <c r="U68" s="35">
        <f>Main!H63*Mask!J$9</f>
        <v>0</v>
      </c>
      <c r="V68" s="35">
        <f>Main!I63*Mask!K$9</f>
        <v>0</v>
      </c>
      <c r="W68" s="35">
        <f>Main!J63*Mask!L$9</f>
        <v>0</v>
      </c>
      <c r="X68" s="35">
        <f>Main!K63*Mask!M$9</f>
        <v>0</v>
      </c>
      <c r="Y68" s="35">
        <f>Main!L63*Mask!N$9</f>
        <v>0</v>
      </c>
      <c r="Z68" s="35">
        <f>Main!M63*Mask!O$9</f>
        <v>0</v>
      </c>
      <c r="AA68" s="35">
        <f>Main!N63*Mask!P$9</f>
        <v>0</v>
      </c>
      <c r="AB68" s="35">
        <f>Main!O63*Mask!Q$9</f>
        <v>0</v>
      </c>
      <c r="AC68" s="35">
        <f>Main!P63*Mask!R$9</f>
        <v>0</v>
      </c>
      <c r="AD68" s="35">
        <f>Main!Q63*Mask!S$9</f>
        <v>0</v>
      </c>
      <c r="AE68" s="35">
        <f>Main!R63*Mask!T$9</f>
        <v>0</v>
      </c>
      <c r="AF68" s="35">
        <f>Main!S63*Mask!U$9</f>
        <v>0</v>
      </c>
      <c r="AG68" s="35">
        <f>Main!T63*Mask!V$9</f>
        <v>0</v>
      </c>
      <c r="AH68" s="35">
        <f>Main!U63*Mask!W$9</f>
        <v>0</v>
      </c>
      <c r="AI68" s="35">
        <f>Main!V63*Mask!X$9</f>
        <v>0</v>
      </c>
      <c r="AJ68" s="35">
        <f>Main!W63*Mask!Y$9</f>
        <v>0</v>
      </c>
      <c r="AK68" s="35">
        <f>Main!X63*Mask!Z$9</f>
        <v>0</v>
      </c>
      <c r="AL68" s="35">
        <f>Main!Y63*Mask!AA$9</f>
        <v>0</v>
      </c>
      <c r="AM68" s="35">
        <f>Main!Z63*Mask!AB$9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31</v>
      </c>
      <c r="Q69" s="138" t="str">
        <f ca="1">IF(Main!$AY64&lt;&gt;"#",$P69-Main!$AY64,"#")</f>
        <v>#</v>
      </c>
      <c r="R69" s="35">
        <f>Main!E64*Mask!G$9</f>
        <v>0</v>
      </c>
      <c r="S69" s="35">
        <f>Main!F64*Mask!H$9</f>
        <v>0</v>
      </c>
      <c r="T69" s="35">
        <f>Main!G64*Mask!I$9</f>
        <v>0</v>
      </c>
      <c r="U69" s="35">
        <f>Main!H64*Mask!J$9</f>
        <v>0</v>
      </c>
      <c r="V69" s="35">
        <f>Main!I64*Mask!K$9</f>
        <v>0</v>
      </c>
      <c r="W69" s="35">
        <f>Main!J64*Mask!L$9</f>
        <v>0</v>
      </c>
      <c r="X69" s="35">
        <f>Main!K64*Mask!M$9</f>
        <v>0</v>
      </c>
      <c r="Y69" s="35">
        <f>Main!L64*Mask!N$9</f>
        <v>0</v>
      </c>
      <c r="Z69" s="35">
        <f>Main!M64*Mask!O$9</f>
        <v>0</v>
      </c>
      <c r="AA69" s="35">
        <f>Main!N64*Mask!P$9</f>
        <v>0</v>
      </c>
      <c r="AB69" s="35">
        <f>Main!O64*Mask!Q$9</f>
        <v>0</v>
      </c>
      <c r="AC69" s="35">
        <f>Main!P64*Mask!R$9</f>
        <v>0</v>
      </c>
      <c r="AD69" s="35">
        <f>Main!Q64*Mask!S$9</f>
        <v>0</v>
      </c>
      <c r="AE69" s="35">
        <f>Main!R64*Mask!T$9</f>
        <v>0</v>
      </c>
      <c r="AF69" s="35">
        <f>Main!S64*Mask!U$9</f>
        <v>0</v>
      </c>
      <c r="AG69" s="35">
        <f>Main!T64*Mask!V$9</f>
        <v>0</v>
      </c>
      <c r="AH69" s="35">
        <f>Main!U64*Mask!W$9</f>
        <v>0</v>
      </c>
      <c r="AI69" s="35">
        <f>Main!V64*Mask!X$9</f>
        <v>0</v>
      </c>
      <c r="AJ69" s="35">
        <f>Main!W64*Mask!Y$9</f>
        <v>0</v>
      </c>
      <c r="AK69" s="35">
        <f>Main!X64*Mask!Z$9</f>
        <v>0</v>
      </c>
      <c r="AL69" s="35">
        <f>Main!Y64*Mask!AA$9</f>
        <v>0</v>
      </c>
      <c r="AM69" s="35">
        <f>Main!Z64*Mask!AB$9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150</v>
      </c>
      <c r="N70" s="6" t="str">
        <f>Main!$A65&amp;Main!$B65</f>
        <v/>
      </c>
      <c r="O70" s="133">
        <f t="shared" si="2"/>
        <v>0</v>
      </c>
      <c r="P70" s="138">
        <f t="shared" si="5"/>
        <v>31</v>
      </c>
      <c r="Q70" s="138" t="str">
        <f ca="1">IF(Main!$AY65&lt;&gt;"#",$P70-Main!$AY65,"#")</f>
        <v>#</v>
      </c>
      <c r="R70" s="35">
        <f>Main!E65*Mask!G$9</f>
        <v>0</v>
      </c>
      <c r="S70" s="35">
        <f>Main!F65*Mask!H$9</f>
        <v>0</v>
      </c>
      <c r="T70" s="35">
        <f>Main!G65*Mask!I$9</f>
        <v>0</v>
      </c>
      <c r="U70" s="35">
        <f>Main!H65*Mask!J$9</f>
        <v>0</v>
      </c>
      <c r="V70" s="35">
        <f>Main!I65*Mask!K$9</f>
        <v>0</v>
      </c>
      <c r="W70" s="35">
        <f>Main!J65*Mask!L$9</f>
        <v>0</v>
      </c>
      <c r="X70" s="35">
        <f>Main!K65*Mask!M$9</f>
        <v>0</v>
      </c>
      <c r="Y70" s="35">
        <f>Main!L65*Mask!N$9</f>
        <v>0</v>
      </c>
      <c r="Z70" s="35">
        <f>Main!M65*Mask!O$9</f>
        <v>0</v>
      </c>
      <c r="AA70" s="35">
        <f>Main!N65*Mask!P$9</f>
        <v>0</v>
      </c>
      <c r="AB70" s="35">
        <f>Main!O65*Mask!Q$9</f>
        <v>0</v>
      </c>
      <c r="AC70" s="35">
        <f>Main!P65*Mask!R$9</f>
        <v>0</v>
      </c>
      <c r="AD70" s="35">
        <f>Main!Q65*Mask!S$9</f>
        <v>0</v>
      </c>
      <c r="AE70" s="35">
        <f>Main!R65*Mask!T$9</f>
        <v>0</v>
      </c>
      <c r="AF70" s="35">
        <f>Main!S65*Mask!U$9</f>
        <v>0</v>
      </c>
      <c r="AG70" s="35">
        <f>Main!T65*Mask!V$9</f>
        <v>0</v>
      </c>
      <c r="AH70" s="35">
        <f>Main!U65*Mask!W$9</f>
        <v>0</v>
      </c>
      <c r="AI70" s="35">
        <f>Main!V65*Mask!X$9</f>
        <v>0</v>
      </c>
      <c r="AJ70" s="35">
        <f>Main!W65*Mask!Y$9</f>
        <v>0</v>
      </c>
      <c r="AK70" s="35">
        <f>Main!X65*Mask!Z$9</f>
        <v>0</v>
      </c>
      <c r="AL70" s="35">
        <f>Main!Y65*Mask!AA$9</f>
        <v>0</v>
      </c>
      <c r="AM70" s="35">
        <f>Main!Z65*Mask!AB$9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127.5</v>
      </c>
      <c r="N71" s="6" t="str">
        <f>Main!$A66&amp;Main!$B66</f>
        <v/>
      </c>
      <c r="O71" s="133">
        <f t="shared" si="2"/>
        <v>0</v>
      </c>
      <c r="P71" s="138">
        <f t="shared" si="5"/>
        <v>31</v>
      </c>
      <c r="Q71" s="138" t="str">
        <f ca="1">IF(Main!$AY66&lt;&gt;"#",$P71-Main!$AY66,"#")</f>
        <v>#</v>
      </c>
      <c r="R71" s="35">
        <f>Main!E66*Mask!G$9</f>
        <v>0</v>
      </c>
      <c r="S71" s="35">
        <f>Main!F66*Mask!H$9</f>
        <v>0</v>
      </c>
      <c r="T71" s="35">
        <f>Main!G66*Mask!I$9</f>
        <v>0</v>
      </c>
      <c r="U71" s="35">
        <f>Main!H66*Mask!J$9</f>
        <v>0</v>
      </c>
      <c r="V71" s="35">
        <f>Main!I66*Mask!K$9</f>
        <v>0</v>
      </c>
      <c r="W71" s="35">
        <f>Main!J66*Mask!L$9</f>
        <v>0</v>
      </c>
      <c r="X71" s="35">
        <f>Main!K66*Mask!M$9</f>
        <v>0</v>
      </c>
      <c r="Y71" s="35">
        <f>Main!L66*Mask!N$9</f>
        <v>0</v>
      </c>
      <c r="Z71" s="35">
        <f>Main!M66*Mask!O$9</f>
        <v>0</v>
      </c>
      <c r="AA71" s="35">
        <f>Main!N66*Mask!P$9</f>
        <v>0</v>
      </c>
      <c r="AB71" s="35">
        <f>Main!O66*Mask!Q$9</f>
        <v>0</v>
      </c>
      <c r="AC71" s="35">
        <f>Main!P66*Mask!R$9</f>
        <v>0</v>
      </c>
      <c r="AD71" s="35">
        <f>Main!Q66*Mask!S$9</f>
        <v>0</v>
      </c>
      <c r="AE71" s="35">
        <f>Main!R66*Mask!T$9</f>
        <v>0</v>
      </c>
      <c r="AF71" s="35">
        <f>Main!S66*Mask!U$9</f>
        <v>0</v>
      </c>
      <c r="AG71" s="35">
        <f>Main!T66*Mask!V$9</f>
        <v>0</v>
      </c>
      <c r="AH71" s="35">
        <f>Main!U66*Mask!W$9</f>
        <v>0</v>
      </c>
      <c r="AI71" s="35">
        <f>Main!V66*Mask!X$9</f>
        <v>0</v>
      </c>
      <c r="AJ71" s="35">
        <f>Main!W66*Mask!Y$9</f>
        <v>0</v>
      </c>
      <c r="AK71" s="35">
        <f>Main!X66*Mask!Z$9</f>
        <v>0</v>
      </c>
      <c r="AL71" s="35">
        <f>Main!Y66*Mask!AA$9</f>
        <v>0</v>
      </c>
      <c r="AM71" s="35">
        <f>Main!Z66*Mask!AB$9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111</v>
      </c>
      <c r="N72" s="6" t="str">
        <f>Main!$A67&amp;Main!$B67</f>
        <v/>
      </c>
      <c r="O72" s="133">
        <f t="shared" si="2"/>
        <v>0</v>
      </c>
      <c r="P72" s="138">
        <f t="shared" si="5"/>
        <v>31</v>
      </c>
      <c r="Q72" s="138" t="str">
        <f ca="1">IF(Main!$AY67&lt;&gt;"#",$P72-Main!$AY67,"#")</f>
        <v>#</v>
      </c>
      <c r="R72" s="35">
        <f>Main!E67*Mask!G$9</f>
        <v>0</v>
      </c>
      <c r="S72" s="35">
        <f>Main!F67*Mask!H$9</f>
        <v>0</v>
      </c>
      <c r="T72" s="35">
        <f>Main!G67*Mask!I$9</f>
        <v>0</v>
      </c>
      <c r="U72" s="35">
        <f>Main!H67*Mask!J$9</f>
        <v>0</v>
      </c>
      <c r="V72" s="35">
        <f>Main!I67*Mask!K$9</f>
        <v>0</v>
      </c>
      <c r="W72" s="35">
        <f>Main!J67*Mask!L$9</f>
        <v>0</v>
      </c>
      <c r="X72" s="35">
        <f>Main!K67*Mask!M$9</f>
        <v>0</v>
      </c>
      <c r="Y72" s="35">
        <f>Main!L67*Mask!N$9</f>
        <v>0</v>
      </c>
      <c r="Z72" s="35">
        <f>Main!M67*Mask!O$9</f>
        <v>0</v>
      </c>
      <c r="AA72" s="35">
        <f>Main!N67*Mask!P$9</f>
        <v>0</v>
      </c>
      <c r="AB72" s="35">
        <f>Main!O67*Mask!Q$9</f>
        <v>0</v>
      </c>
      <c r="AC72" s="35">
        <f>Main!P67*Mask!R$9</f>
        <v>0</v>
      </c>
      <c r="AD72" s="35">
        <f>Main!Q67*Mask!S$9</f>
        <v>0</v>
      </c>
      <c r="AE72" s="35">
        <f>Main!R67*Mask!T$9</f>
        <v>0</v>
      </c>
      <c r="AF72" s="35">
        <f>Main!S67*Mask!U$9</f>
        <v>0</v>
      </c>
      <c r="AG72" s="35">
        <f>Main!T67*Mask!V$9</f>
        <v>0</v>
      </c>
      <c r="AH72" s="35">
        <f>Main!U67*Mask!W$9</f>
        <v>0</v>
      </c>
      <c r="AI72" s="35">
        <f>Main!V67*Mask!X$9</f>
        <v>0</v>
      </c>
      <c r="AJ72" s="35">
        <f>Main!W67*Mask!Y$9</f>
        <v>0</v>
      </c>
      <c r="AK72" s="35">
        <f>Main!X67*Mask!Z$9</f>
        <v>0</v>
      </c>
      <c r="AL72" s="35">
        <f>Main!Y67*Mask!AA$9</f>
        <v>0</v>
      </c>
      <c r="AM72" s="35">
        <f>Main!Z67*Mask!AB$9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34</v>
      </c>
      <c r="M73" s="6">
        <f t="shared" si="6"/>
        <v>51</v>
      </c>
      <c r="N73" s="6" t="str">
        <f>Main!$A68&amp;Main!$B68</f>
        <v/>
      </c>
      <c r="O73" s="133">
        <f t="shared" si="2"/>
        <v>0</v>
      </c>
      <c r="P73" s="138">
        <f t="shared" si="5"/>
        <v>31</v>
      </c>
      <c r="Q73" s="138" t="str">
        <f ca="1">IF(Main!$AY68&lt;&gt;"#",$P73-Main!$AY68,"#")</f>
        <v>#</v>
      </c>
      <c r="R73" s="35">
        <f>Main!E68*Mask!G$9</f>
        <v>0</v>
      </c>
      <c r="S73" s="35">
        <f>Main!F68*Mask!H$9</f>
        <v>0</v>
      </c>
      <c r="T73" s="35">
        <f>Main!G68*Mask!I$9</f>
        <v>0</v>
      </c>
      <c r="U73" s="35">
        <f>Main!H68*Mask!J$9</f>
        <v>0</v>
      </c>
      <c r="V73" s="35">
        <f>Main!I68*Mask!K$9</f>
        <v>0</v>
      </c>
      <c r="W73" s="35">
        <f>Main!J68*Mask!L$9</f>
        <v>0</v>
      </c>
      <c r="X73" s="35">
        <f>Main!K68*Mask!M$9</f>
        <v>0</v>
      </c>
      <c r="Y73" s="35">
        <f>Main!L68*Mask!N$9</f>
        <v>0</v>
      </c>
      <c r="Z73" s="35">
        <f>Main!M68*Mask!O$9</f>
        <v>0</v>
      </c>
      <c r="AA73" s="35">
        <f>Main!N68*Mask!P$9</f>
        <v>0</v>
      </c>
      <c r="AB73" s="35">
        <f>Main!O68*Mask!Q$9</f>
        <v>0</v>
      </c>
      <c r="AC73" s="35">
        <f>Main!P68*Mask!R$9</f>
        <v>0</v>
      </c>
      <c r="AD73" s="35">
        <f>Main!Q68*Mask!S$9</f>
        <v>0</v>
      </c>
      <c r="AE73" s="35">
        <f>Main!R68*Mask!T$9</f>
        <v>0</v>
      </c>
      <c r="AF73" s="35">
        <f>Main!S68*Mask!U$9</f>
        <v>0</v>
      </c>
      <c r="AG73" s="35">
        <f>Main!T68*Mask!V$9</f>
        <v>0</v>
      </c>
      <c r="AH73" s="35">
        <f>Main!U68*Mask!W$9</f>
        <v>0</v>
      </c>
      <c r="AI73" s="35">
        <f>Main!V68*Mask!X$9</f>
        <v>0</v>
      </c>
      <c r="AJ73" s="35">
        <f>Main!W68*Mask!Y$9</f>
        <v>0</v>
      </c>
      <c r="AK73" s="35">
        <f>Main!X68*Mask!Z$9</f>
        <v>0</v>
      </c>
      <c r="AL73" s="35">
        <f>Main!Y68*Mask!AA$9</f>
        <v>0</v>
      </c>
      <c r="AM73" s="35">
        <f>Main!Z68*Mask!AB$9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25</v>
      </c>
      <c r="M74" s="6">
        <f t="shared" si="6"/>
        <v>37.5</v>
      </c>
      <c r="N74" s="6" t="str">
        <f>Main!$A69&amp;Main!$B69</f>
        <v/>
      </c>
      <c r="O74" s="133">
        <f t="shared" si="2"/>
        <v>0</v>
      </c>
      <c r="P74" s="138">
        <f t="shared" si="5"/>
        <v>31</v>
      </c>
      <c r="Q74" s="138" t="str">
        <f ca="1">IF(Main!$AY69&lt;&gt;"#",$P74-Main!$AY69,"#")</f>
        <v>#</v>
      </c>
      <c r="R74" s="35">
        <f>Main!E69*Mask!G$9</f>
        <v>0</v>
      </c>
      <c r="S74" s="35">
        <f>Main!F69*Mask!H$9</f>
        <v>0</v>
      </c>
      <c r="T74" s="35">
        <f>Main!G69*Mask!I$9</f>
        <v>0</v>
      </c>
      <c r="U74" s="35">
        <f>Main!H69*Mask!J$9</f>
        <v>0</v>
      </c>
      <c r="V74" s="35">
        <f>Main!I69*Mask!K$9</f>
        <v>0</v>
      </c>
      <c r="W74" s="35">
        <f>Main!J69*Mask!L$9</f>
        <v>0</v>
      </c>
      <c r="X74" s="35">
        <f>Main!K69*Mask!M$9</f>
        <v>0</v>
      </c>
      <c r="Y74" s="35">
        <f>Main!L69*Mask!N$9</f>
        <v>0</v>
      </c>
      <c r="Z74" s="35">
        <f>Main!M69*Mask!O$9</f>
        <v>0</v>
      </c>
      <c r="AA74" s="35">
        <f>Main!N69*Mask!P$9</f>
        <v>0</v>
      </c>
      <c r="AB74" s="35">
        <f>Main!O69*Mask!Q$9</f>
        <v>0</v>
      </c>
      <c r="AC74" s="35">
        <f>Main!P69*Mask!R$9</f>
        <v>0</v>
      </c>
      <c r="AD74" s="35">
        <f>Main!Q69*Mask!S$9</f>
        <v>0</v>
      </c>
      <c r="AE74" s="35">
        <f>Main!R69*Mask!T$9</f>
        <v>0</v>
      </c>
      <c r="AF74" s="35">
        <f>Main!S69*Mask!U$9</f>
        <v>0</v>
      </c>
      <c r="AG74" s="35">
        <f>Main!T69*Mask!V$9</f>
        <v>0</v>
      </c>
      <c r="AH74" s="35">
        <f>Main!U69*Mask!W$9</f>
        <v>0</v>
      </c>
      <c r="AI74" s="35">
        <f>Main!V69*Mask!X$9</f>
        <v>0</v>
      </c>
      <c r="AJ74" s="35">
        <f>Main!W69*Mask!Y$9</f>
        <v>0</v>
      </c>
      <c r="AK74" s="35">
        <f>Main!X69*Mask!Z$9</f>
        <v>0</v>
      </c>
      <c r="AL74" s="35">
        <f>Main!Y69*Mask!AA$9</f>
        <v>0</v>
      </c>
      <c r="AM74" s="35">
        <f>Main!Z69*Mask!AB$9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31</v>
      </c>
      <c r="Q75" s="138" t="str">
        <f ca="1">IF(Main!$AY70&lt;&gt;"#",$P75-Main!$AY70,"#")</f>
        <v>#</v>
      </c>
      <c r="R75" s="35">
        <f>Main!E70*Mask!G$9</f>
        <v>0</v>
      </c>
      <c r="S75" s="35">
        <f>Main!F70*Mask!H$9</f>
        <v>0</v>
      </c>
      <c r="T75" s="35">
        <f>Main!G70*Mask!I$9</f>
        <v>0</v>
      </c>
      <c r="U75" s="35">
        <f>Main!H70*Mask!J$9</f>
        <v>0</v>
      </c>
      <c r="V75" s="35">
        <f>Main!I70*Mask!K$9</f>
        <v>0</v>
      </c>
      <c r="W75" s="35">
        <f>Main!J70*Mask!L$9</f>
        <v>0</v>
      </c>
      <c r="X75" s="35">
        <f>Main!K70*Mask!M$9</f>
        <v>0</v>
      </c>
      <c r="Y75" s="35">
        <f>Main!L70*Mask!N$9</f>
        <v>0</v>
      </c>
      <c r="Z75" s="35">
        <f>Main!M70*Mask!O$9</f>
        <v>0</v>
      </c>
      <c r="AA75" s="35">
        <f>Main!N70*Mask!P$9</f>
        <v>0</v>
      </c>
      <c r="AB75" s="35">
        <f>Main!O70*Mask!Q$9</f>
        <v>0</v>
      </c>
      <c r="AC75" s="35">
        <f>Main!P70*Mask!R$9</f>
        <v>0</v>
      </c>
      <c r="AD75" s="35">
        <f>Main!Q70*Mask!S$9</f>
        <v>0</v>
      </c>
      <c r="AE75" s="35">
        <f>Main!R70*Mask!T$9</f>
        <v>0</v>
      </c>
      <c r="AF75" s="35">
        <f>Main!S70*Mask!U$9</f>
        <v>0</v>
      </c>
      <c r="AG75" s="35">
        <f>Main!T70*Mask!V$9</f>
        <v>0</v>
      </c>
      <c r="AH75" s="35">
        <f>Main!U70*Mask!W$9</f>
        <v>0</v>
      </c>
      <c r="AI75" s="35">
        <f>Main!V70*Mask!X$9</f>
        <v>0</v>
      </c>
      <c r="AJ75" s="35">
        <f>Main!W70*Mask!Y$9</f>
        <v>0</v>
      </c>
      <c r="AK75" s="35">
        <f>Main!X70*Mask!Z$9</f>
        <v>0</v>
      </c>
      <c r="AL75" s="35">
        <f>Main!Y70*Mask!AA$9</f>
        <v>0</v>
      </c>
      <c r="AM75" s="35">
        <f>Main!Z70*Mask!AB$9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31</v>
      </c>
      <c r="Q76" s="138" t="str">
        <f ca="1">IF(Main!$AY71&lt;&gt;"#",$P76-Main!$AY71,"#")</f>
        <v>#</v>
      </c>
      <c r="R76" s="35">
        <f>Main!E71*Mask!G$9</f>
        <v>0</v>
      </c>
      <c r="S76" s="35">
        <f>Main!F71*Mask!H$9</f>
        <v>0</v>
      </c>
      <c r="T76" s="35">
        <f>Main!G71*Mask!I$9</f>
        <v>0</v>
      </c>
      <c r="U76" s="35">
        <f>Main!H71*Mask!J$9</f>
        <v>0</v>
      </c>
      <c r="V76" s="35">
        <f>Main!I71*Mask!K$9</f>
        <v>0</v>
      </c>
      <c r="W76" s="35">
        <f>Main!J71*Mask!L$9</f>
        <v>0</v>
      </c>
      <c r="X76" s="35">
        <f>Main!K71*Mask!M$9</f>
        <v>0</v>
      </c>
      <c r="Y76" s="35">
        <f>Main!L71*Mask!N$9</f>
        <v>0</v>
      </c>
      <c r="Z76" s="35">
        <f>Main!M71*Mask!O$9</f>
        <v>0</v>
      </c>
      <c r="AA76" s="35">
        <f>Main!N71*Mask!P$9</f>
        <v>0</v>
      </c>
      <c r="AB76" s="35">
        <f>Main!O71*Mask!Q$9</f>
        <v>0</v>
      </c>
      <c r="AC76" s="35">
        <f>Main!P71*Mask!R$9</f>
        <v>0</v>
      </c>
      <c r="AD76" s="35">
        <f>Main!Q71*Mask!S$9</f>
        <v>0</v>
      </c>
      <c r="AE76" s="35">
        <f>Main!R71*Mask!T$9</f>
        <v>0</v>
      </c>
      <c r="AF76" s="35">
        <f>Main!S71*Mask!U$9</f>
        <v>0</v>
      </c>
      <c r="AG76" s="35">
        <f>Main!T71*Mask!V$9</f>
        <v>0</v>
      </c>
      <c r="AH76" s="35">
        <f>Main!U71*Mask!W$9</f>
        <v>0</v>
      </c>
      <c r="AI76" s="35">
        <f>Main!V71*Mask!X$9</f>
        <v>0</v>
      </c>
      <c r="AJ76" s="35">
        <f>Main!W71*Mask!Y$9</f>
        <v>0</v>
      </c>
      <c r="AK76" s="35">
        <f>Main!X71*Mask!Z$9</f>
        <v>0</v>
      </c>
      <c r="AL76" s="35">
        <f>Main!Y71*Mask!AA$9</f>
        <v>0</v>
      </c>
      <c r="AM76" s="35">
        <f>Main!Z71*Mask!AB$9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31</v>
      </c>
      <c r="Q77" s="138" t="str">
        <f ca="1">IF(Main!$AY72&lt;&gt;"#",$P77-Main!$AY72,"#")</f>
        <v>#</v>
      </c>
      <c r="R77" s="35">
        <f>Main!E72*Mask!G$9</f>
        <v>0</v>
      </c>
      <c r="S77" s="35">
        <f>Main!F72*Mask!H$9</f>
        <v>0</v>
      </c>
      <c r="T77" s="35">
        <f>Main!G72*Mask!I$9</f>
        <v>0</v>
      </c>
      <c r="U77" s="35">
        <f>Main!H72*Mask!J$9</f>
        <v>0</v>
      </c>
      <c r="V77" s="35">
        <f>Main!I72*Mask!K$9</f>
        <v>0</v>
      </c>
      <c r="W77" s="35">
        <f>Main!J72*Mask!L$9</f>
        <v>0</v>
      </c>
      <c r="X77" s="35">
        <f>Main!K72*Mask!M$9</f>
        <v>0</v>
      </c>
      <c r="Y77" s="35">
        <f>Main!L72*Mask!N$9</f>
        <v>0</v>
      </c>
      <c r="Z77" s="35">
        <f>Main!M72*Mask!O$9</f>
        <v>0</v>
      </c>
      <c r="AA77" s="35">
        <f>Main!N72*Mask!P$9</f>
        <v>0</v>
      </c>
      <c r="AB77" s="35">
        <f>Main!O72*Mask!Q$9</f>
        <v>0</v>
      </c>
      <c r="AC77" s="35">
        <f>Main!P72*Mask!R$9</f>
        <v>0</v>
      </c>
      <c r="AD77" s="35">
        <f>Main!Q72*Mask!S$9</f>
        <v>0</v>
      </c>
      <c r="AE77" s="35">
        <f>Main!R72*Mask!T$9</f>
        <v>0</v>
      </c>
      <c r="AF77" s="35">
        <f>Main!S72*Mask!U$9</f>
        <v>0</v>
      </c>
      <c r="AG77" s="35">
        <f>Main!T72*Mask!V$9</f>
        <v>0</v>
      </c>
      <c r="AH77" s="35">
        <f>Main!U72*Mask!W$9</f>
        <v>0</v>
      </c>
      <c r="AI77" s="35">
        <f>Main!V72*Mask!X$9</f>
        <v>0</v>
      </c>
      <c r="AJ77" s="35">
        <f>Main!W72*Mask!Y$9</f>
        <v>0</v>
      </c>
      <c r="AK77" s="35">
        <f>Main!X72*Mask!Z$9</f>
        <v>0</v>
      </c>
      <c r="AL77" s="35">
        <f>Main!Y72*Mask!AA$9</f>
        <v>0</v>
      </c>
      <c r="AM77" s="35">
        <f>Main!Z72*Mask!AB$9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31</v>
      </c>
      <c r="Q78" s="138" t="str">
        <f ca="1">IF(Main!$AY73&lt;&gt;"#",$P78-Main!$AY73,"#")</f>
        <v>#</v>
      </c>
      <c r="R78" s="35">
        <f>Main!E73*Mask!G$9</f>
        <v>0</v>
      </c>
      <c r="S78" s="35">
        <f>Main!F73*Mask!H$9</f>
        <v>0</v>
      </c>
      <c r="T78" s="35">
        <f>Main!G73*Mask!I$9</f>
        <v>0</v>
      </c>
      <c r="U78" s="35">
        <f>Main!H73*Mask!J$9</f>
        <v>0</v>
      </c>
      <c r="V78" s="35">
        <f>Main!I73*Mask!K$9</f>
        <v>0</v>
      </c>
      <c r="W78" s="35">
        <f>Main!J73*Mask!L$9</f>
        <v>0</v>
      </c>
      <c r="X78" s="35">
        <f>Main!K73*Mask!M$9</f>
        <v>0</v>
      </c>
      <c r="Y78" s="35">
        <f>Main!L73*Mask!N$9</f>
        <v>0</v>
      </c>
      <c r="Z78" s="35">
        <f>Main!M73*Mask!O$9</f>
        <v>0</v>
      </c>
      <c r="AA78" s="35">
        <f>Main!N73*Mask!P$9</f>
        <v>0</v>
      </c>
      <c r="AB78" s="35">
        <f>Main!O73*Mask!Q$9</f>
        <v>0</v>
      </c>
      <c r="AC78" s="35">
        <f>Main!P73*Mask!R$9</f>
        <v>0</v>
      </c>
      <c r="AD78" s="35">
        <f>Main!Q73*Mask!S$9</f>
        <v>0</v>
      </c>
      <c r="AE78" s="35">
        <f>Main!R73*Mask!T$9</f>
        <v>0</v>
      </c>
      <c r="AF78" s="35">
        <f>Main!S73*Mask!U$9</f>
        <v>0</v>
      </c>
      <c r="AG78" s="35">
        <f>Main!T73*Mask!V$9</f>
        <v>0</v>
      </c>
      <c r="AH78" s="35">
        <f>Main!U73*Mask!W$9</f>
        <v>0</v>
      </c>
      <c r="AI78" s="35">
        <f>Main!V73*Mask!X$9</f>
        <v>0</v>
      </c>
      <c r="AJ78" s="35">
        <f>Main!W73*Mask!Y$9</f>
        <v>0</v>
      </c>
      <c r="AK78" s="35">
        <f>Main!X73*Mask!Z$9</f>
        <v>0</v>
      </c>
      <c r="AL78" s="35">
        <f>Main!Y73*Mask!AA$9</f>
        <v>0</v>
      </c>
      <c r="AM78" s="35">
        <f>Main!Z73*Mask!AB$9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31</v>
      </c>
      <c r="Q79" s="138" t="str">
        <f ca="1">IF(Main!$AY74&lt;&gt;"#",$P79-Main!$AY74,"#")</f>
        <v>#</v>
      </c>
      <c r="R79" s="35">
        <f>Main!E74*Mask!G$9</f>
        <v>0</v>
      </c>
      <c r="S79" s="35">
        <f>Main!F74*Mask!H$9</f>
        <v>0</v>
      </c>
      <c r="T79" s="35">
        <f>Main!G74*Mask!I$9</f>
        <v>0</v>
      </c>
      <c r="U79" s="35">
        <f>Main!H74*Mask!J$9</f>
        <v>0</v>
      </c>
      <c r="V79" s="35">
        <f>Main!I74*Mask!K$9</f>
        <v>0</v>
      </c>
      <c r="W79" s="35">
        <f>Main!J74*Mask!L$9</f>
        <v>0</v>
      </c>
      <c r="X79" s="35">
        <f>Main!K74*Mask!M$9</f>
        <v>0</v>
      </c>
      <c r="Y79" s="35">
        <f>Main!L74*Mask!N$9</f>
        <v>0</v>
      </c>
      <c r="Z79" s="35">
        <f>Main!M74*Mask!O$9</f>
        <v>0</v>
      </c>
      <c r="AA79" s="35">
        <f>Main!N74*Mask!P$9</f>
        <v>0</v>
      </c>
      <c r="AB79" s="35">
        <f>Main!O74*Mask!Q$9</f>
        <v>0</v>
      </c>
      <c r="AC79" s="35">
        <f>Main!P74*Mask!R$9</f>
        <v>0</v>
      </c>
      <c r="AD79" s="35">
        <f>Main!Q74*Mask!S$9</f>
        <v>0</v>
      </c>
      <c r="AE79" s="35">
        <f>Main!R74*Mask!T$9</f>
        <v>0</v>
      </c>
      <c r="AF79" s="35">
        <f>Main!S74*Mask!U$9</f>
        <v>0</v>
      </c>
      <c r="AG79" s="35">
        <f>Main!T74*Mask!V$9</f>
        <v>0</v>
      </c>
      <c r="AH79" s="35">
        <f>Main!U74*Mask!W$9</f>
        <v>0</v>
      </c>
      <c r="AI79" s="35">
        <f>Main!V74*Mask!X$9</f>
        <v>0</v>
      </c>
      <c r="AJ79" s="35">
        <f>Main!W74*Mask!Y$9</f>
        <v>0</v>
      </c>
      <c r="AK79" s="35">
        <f>Main!X74*Mask!Z$9</f>
        <v>0</v>
      </c>
      <c r="AL79" s="35">
        <f>Main!Y74*Mask!AA$9</f>
        <v>0</v>
      </c>
      <c r="AM79" s="35">
        <f>Main!Z74*Mask!AB$9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31</v>
      </c>
      <c r="Q80" s="138" t="str">
        <f ca="1">IF(Main!$AY75&lt;&gt;"#",$P80-Main!$AY75,"#")</f>
        <v>#</v>
      </c>
      <c r="R80" s="35">
        <f>Main!E75*Mask!G$9</f>
        <v>0</v>
      </c>
      <c r="S80" s="35">
        <f>Main!F75*Mask!H$9</f>
        <v>0</v>
      </c>
      <c r="T80" s="35">
        <f>Main!G75*Mask!I$9</f>
        <v>0</v>
      </c>
      <c r="U80" s="35">
        <f>Main!H75*Mask!J$9</f>
        <v>0</v>
      </c>
      <c r="V80" s="35">
        <f>Main!I75*Mask!K$9</f>
        <v>0</v>
      </c>
      <c r="W80" s="35">
        <f>Main!J75*Mask!L$9</f>
        <v>0</v>
      </c>
      <c r="X80" s="35">
        <f>Main!K75*Mask!M$9</f>
        <v>0</v>
      </c>
      <c r="Y80" s="35">
        <f>Main!L75*Mask!N$9</f>
        <v>0</v>
      </c>
      <c r="Z80" s="35">
        <f>Main!M75*Mask!O$9</f>
        <v>0</v>
      </c>
      <c r="AA80" s="35">
        <f>Main!N75*Mask!P$9</f>
        <v>0</v>
      </c>
      <c r="AB80" s="35">
        <f>Main!O75*Mask!Q$9</f>
        <v>0</v>
      </c>
      <c r="AC80" s="35">
        <f>Main!P75*Mask!R$9</f>
        <v>0</v>
      </c>
      <c r="AD80" s="35">
        <f>Main!Q75*Mask!S$9</f>
        <v>0</v>
      </c>
      <c r="AE80" s="35">
        <f>Main!R75*Mask!T$9</f>
        <v>0</v>
      </c>
      <c r="AF80" s="35">
        <f>Main!S75*Mask!U$9</f>
        <v>0</v>
      </c>
      <c r="AG80" s="35">
        <f>Main!T75*Mask!V$9</f>
        <v>0</v>
      </c>
      <c r="AH80" s="35">
        <f>Main!U75*Mask!W$9</f>
        <v>0</v>
      </c>
      <c r="AI80" s="35">
        <f>Main!V75*Mask!X$9</f>
        <v>0</v>
      </c>
      <c r="AJ80" s="35">
        <f>Main!W75*Mask!Y$9</f>
        <v>0</v>
      </c>
      <c r="AK80" s="35">
        <f>Main!X75*Mask!Z$9</f>
        <v>0</v>
      </c>
      <c r="AL80" s="35">
        <f>Main!Y75*Mask!AA$9</f>
        <v>0</v>
      </c>
      <c r="AM80" s="35">
        <f>Main!Z75*Mask!AB$9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31</v>
      </c>
      <c r="Q81" s="138" t="str">
        <f ca="1">IF(Main!$AY76&lt;&gt;"#",$P81-Main!$AY76,"#")</f>
        <v>#</v>
      </c>
      <c r="R81" s="35">
        <f>Main!E76*Mask!G$9</f>
        <v>0</v>
      </c>
      <c r="S81" s="35">
        <f>Main!F76*Mask!H$9</f>
        <v>0</v>
      </c>
      <c r="T81" s="35">
        <f>Main!G76*Mask!I$9</f>
        <v>0</v>
      </c>
      <c r="U81" s="35">
        <f>Main!H76*Mask!J$9</f>
        <v>0</v>
      </c>
      <c r="V81" s="35">
        <f>Main!I76*Mask!K$9</f>
        <v>0</v>
      </c>
      <c r="W81" s="35">
        <f>Main!J76*Mask!L$9</f>
        <v>0</v>
      </c>
      <c r="X81" s="35">
        <f>Main!K76*Mask!M$9</f>
        <v>0</v>
      </c>
      <c r="Y81" s="35">
        <f>Main!L76*Mask!N$9</f>
        <v>0</v>
      </c>
      <c r="Z81" s="35">
        <f>Main!M76*Mask!O$9</f>
        <v>0</v>
      </c>
      <c r="AA81" s="35">
        <f>Main!N76*Mask!P$9</f>
        <v>0</v>
      </c>
      <c r="AB81" s="35">
        <f>Main!O76*Mask!Q$9</f>
        <v>0</v>
      </c>
      <c r="AC81" s="35">
        <f>Main!P76*Mask!R$9</f>
        <v>0</v>
      </c>
      <c r="AD81" s="35">
        <f>Main!Q76*Mask!S$9</f>
        <v>0</v>
      </c>
      <c r="AE81" s="35">
        <f>Main!R76*Mask!T$9</f>
        <v>0</v>
      </c>
      <c r="AF81" s="35">
        <f>Main!S76*Mask!U$9</f>
        <v>0</v>
      </c>
      <c r="AG81" s="35">
        <f>Main!T76*Mask!V$9</f>
        <v>0</v>
      </c>
      <c r="AH81" s="35">
        <f>Main!U76*Mask!W$9</f>
        <v>0</v>
      </c>
      <c r="AI81" s="35">
        <f>Main!V76*Mask!X$9</f>
        <v>0</v>
      </c>
      <c r="AJ81" s="35">
        <f>Main!W76*Mask!Y$9</f>
        <v>0</v>
      </c>
      <c r="AK81" s="35">
        <f>Main!X76*Mask!Z$9</f>
        <v>0</v>
      </c>
      <c r="AL81" s="35">
        <f>Main!Y76*Mask!AA$9</f>
        <v>0</v>
      </c>
      <c r="AM81" s="35">
        <f>Main!Z76*Mask!AB$9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31</v>
      </c>
      <c r="Q82" s="138" t="str">
        <f ca="1">IF(Main!$AY77&lt;&gt;"#",$P82-Main!$AY77,"#")</f>
        <v>#</v>
      </c>
      <c r="R82" s="35">
        <f>Main!E77*Mask!G$9</f>
        <v>0</v>
      </c>
      <c r="S82" s="35">
        <f>Main!F77*Mask!H$9</f>
        <v>0</v>
      </c>
      <c r="T82" s="35">
        <f>Main!G77*Mask!I$9</f>
        <v>0</v>
      </c>
      <c r="U82" s="35">
        <f>Main!H77*Mask!J$9</f>
        <v>0</v>
      </c>
      <c r="V82" s="35">
        <f>Main!I77*Mask!K$9</f>
        <v>0</v>
      </c>
      <c r="W82" s="35">
        <f>Main!J77*Mask!L$9</f>
        <v>0</v>
      </c>
      <c r="X82" s="35">
        <f>Main!K77*Mask!M$9</f>
        <v>0</v>
      </c>
      <c r="Y82" s="35">
        <f>Main!L77*Mask!N$9</f>
        <v>0</v>
      </c>
      <c r="Z82" s="35">
        <f>Main!M77*Mask!O$9</f>
        <v>0</v>
      </c>
      <c r="AA82" s="35">
        <f>Main!N77*Mask!P$9</f>
        <v>0</v>
      </c>
      <c r="AB82" s="35">
        <f>Main!O77*Mask!Q$9</f>
        <v>0</v>
      </c>
      <c r="AC82" s="35">
        <f>Main!P77*Mask!R$9</f>
        <v>0</v>
      </c>
      <c r="AD82" s="35">
        <f>Main!Q77*Mask!S$9</f>
        <v>0</v>
      </c>
      <c r="AE82" s="35">
        <f>Main!R77*Mask!T$9</f>
        <v>0</v>
      </c>
      <c r="AF82" s="35">
        <f>Main!S77*Mask!U$9</f>
        <v>0</v>
      </c>
      <c r="AG82" s="35">
        <f>Main!T77*Mask!V$9</f>
        <v>0</v>
      </c>
      <c r="AH82" s="35">
        <f>Main!U77*Mask!W$9</f>
        <v>0</v>
      </c>
      <c r="AI82" s="35">
        <f>Main!V77*Mask!X$9</f>
        <v>0</v>
      </c>
      <c r="AJ82" s="35">
        <f>Main!W77*Mask!Y$9</f>
        <v>0</v>
      </c>
      <c r="AK82" s="35">
        <f>Main!X77*Mask!Z$9</f>
        <v>0</v>
      </c>
      <c r="AL82" s="35">
        <f>Main!Y77*Mask!AA$9</f>
        <v>0</v>
      </c>
      <c r="AM82" s="35">
        <f>Main!Z77*Mask!AB$9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31</v>
      </c>
      <c r="Q83" s="138" t="str">
        <f ca="1">IF(Main!$AY78&lt;&gt;"#",$P83-Main!$AY78,"#")</f>
        <v>#</v>
      </c>
      <c r="R83" s="35">
        <f>Main!E78*Mask!G$9</f>
        <v>0</v>
      </c>
      <c r="S83" s="35">
        <f>Main!F78*Mask!H$9</f>
        <v>0</v>
      </c>
      <c r="T83" s="35">
        <f>Main!G78*Mask!I$9</f>
        <v>0</v>
      </c>
      <c r="U83" s="35">
        <f>Main!H78*Mask!J$9</f>
        <v>0</v>
      </c>
      <c r="V83" s="35">
        <f>Main!I78*Mask!K$9</f>
        <v>0</v>
      </c>
      <c r="W83" s="35">
        <f>Main!J78*Mask!L$9</f>
        <v>0</v>
      </c>
      <c r="X83" s="35">
        <f>Main!K78*Mask!M$9</f>
        <v>0</v>
      </c>
      <c r="Y83" s="35">
        <f>Main!L78*Mask!N$9</f>
        <v>0</v>
      </c>
      <c r="Z83" s="35">
        <f>Main!M78*Mask!O$9</f>
        <v>0</v>
      </c>
      <c r="AA83" s="35">
        <f>Main!N78*Mask!P$9</f>
        <v>0</v>
      </c>
      <c r="AB83" s="35">
        <f>Main!O78*Mask!Q$9</f>
        <v>0</v>
      </c>
      <c r="AC83" s="35">
        <f>Main!P78*Mask!R$9</f>
        <v>0</v>
      </c>
      <c r="AD83" s="35">
        <f>Main!Q78*Mask!S$9</f>
        <v>0</v>
      </c>
      <c r="AE83" s="35">
        <f>Main!R78*Mask!T$9</f>
        <v>0</v>
      </c>
      <c r="AF83" s="35">
        <f>Main!S78*Mask!U$9</f>
        <v>0</v>
      </c>
      <c r="AG83" s="35">
        <f>Main!T78*Mask!V$9</f>
        <v>0</v>
      </c>
      <c r="AH83" s="35">
        <f>Main!U78*Mask!W$9</f>
        <v>0</v>
      </c>
      <c r="AI83" s="35">
        <f>Main!V78*Mask!X$9</f>
        <v>0</v>
      </c>
      <c r="AJ83" s="35">
        <f>Main!W78*Mask!Y$9</f>
        <v>0</v>
      </c>
      <c r="AK83" s="35">
        <f>Main!X78*Mask!Z$9</f>
        <v>0</v>
      </c>
      <c r="AL83" s="35">
        <f>Main!Y78*Mask!AA$9</f>
        <v>0</v>
      </c>
      <c r="AM83" s="35">
        <f>Main!Z78*Mask!AB$9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31</v>
      </c>
      <c r="Q84" s="138" t="str">
        <f ca="1">IF(Main!$AY79&lt;&gt;"#",$P84-Main!$AY79,"#")</f>
        <v>#</v>
      </c>
      <c r="R84" s="35">
        <f>Main!E79*Mask!G$9</f>
        <v>0</v>
      </c>
      <c r="S84" s="35">
        <f>Main!F79*Mask!H$9</f>
        <v>0</v>
      </c>
      <c r="T84" s="35">
        <f>Main!G79*Mask!I$9</f>
        <v>0</v>
      </c>
      <c r="U84" s="35">
        <f>Main!H79*Mask!J$9</f>
        <v>0</v>
      </c>
      <c r="V84" s="35">
        <f>Main!I79*Mask!K$9</f>
        <v>0</v>
      </c>
      <c r="W84" s="35">
        <f>Main!J79*Mask!L$9</f>
        <v>0</v>
      </c>
      <c r="X84" s="35">
        <f>Main!K79*Mask!M$9</f>
        <v>0</v>
      </c>
      <c r="Y84" s="35">
        <f>Main!L79*Mask!N$9</f>
        <v>0</v>
      </c>
      <c r="Z84" s="35">
        <f>Main!M79*Mask!O$9</f>
        <v>0</v>
      </c>
      <c r="AA84" s="35">
        <f>Main!N79*Mask!P$9</f>
        <v>0</v>
      </c>
      <c r="AB84" s="35">
        <f>Main!O79*Mask!Q$9</f>
        <v>0</v>
      </c>
      <c r="AC84" s="35">
        <f>Main!P79*Mask!R$9</f>
        <v>0</v>
      </c>
      <c r="AD84" s="35">
        <f>Main!Q79*Mask!S$9</f>
        <v>0</v>
      </c>
      <c r="AE84" s="35">
        <f>Main!R79*Mask!T$9</f>
        <v>0</v>
      </c>
      <c r="AF84" s="35">
        <f>Main!S79*Mask!U$9</f>
        <v>0</v>
      </c>
      <c r="AG84" s="35">
        <f>Main!T79*Mask!V$9</f>
        <v>0</v>
      </c>
      <c r="AH84" s="35">
        <f>Main!U79*Mask!W$9</f>
        <v>0</v>
      </c>
      <c r="AI84" s="35">
        <f>Main!V79*Mask!X$9</f>
        <v>0</v>
      </c>
      <c r="AJ84" s="35">
        <f>Main!W79*Mask!Y$9</f>
        <v>0</v>
      </c>
      <c r="AK84" s="35">
        <f>Main!X79*Mask!Z$9</f>
        <v>0</v>
      </c>
      <c r="AL84" s="35">
        <f>Main!Y79*Mask!AA$9</f>
        <v>0</v>
      </c>
      <c r="AM84" s="35">
        <f>Main!Z79*Mask!AB$9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31</v>
      </c>
      <c r="Q85" s="138" t="str">
        <f ca="1">IF(Main!$AY80&lt;&gt;"#",$P85-Main!$AY80,"#")</f>
        <v>#</v>
      </c>
      <c r="R85" s="35">
        <f>Main!E80*Mask!G$9</f>
        <v>0</v>
      </c>
      <c r="S85" s="35">
        <f>Main!F80*Mask!H$9</f>
        <v>0</v>
      </c>
      <c r="T85" s="35">
        <f>Main!G80*Mask!I$9</f>
        <v>0</v>
      </c>
      <c r="U85" s="35">
        <f>Main!H80*Mask!J$9</f>
        <v>0</v>
      </c>
      <c r="V85" s="35">
        <f>Main!I80*Mask!K$9</f>
        <v>0</v>
      </c>
      <c r="W85" s="35">
        <f>Main!J80*Mask!L$9</f>
        <v>0</v>
      </c>
      <c r="X85" s="35">
        <f>Main!K80*Mask!M$9</f>
        <v>0</v>
      </c>
      <c r="Y85" s="35">
        <f>Main!L80*Mask!N$9</f>
        <v>0</v>
      </c>
      <c r="Z85" s="35">
        <f>Main!M80*Mask!O$9</f>
        <v>0</v>
      </c>
      <c r="AA85" s="35">
        <f>Main!N80*Mask!P$9</f>
        <v>0</v>
      </c>
      <c r="AB85" s="35">
        <f>Main!O80*Mask!Q$9</f>
        <v>0</v>
      </c>
      <c r="AC85" s="35">
        <f>Main!P80*Mask!R$9</f>
        <v>0</v>
      </c>
      <c r="AD85" s="35">
        <f>Main!Q80*Mask!S$9</f>
        <v>0</v>
      </c>
      <c r="AE85" s="35">
        <f>Main!R80*Mask!T$9</f>
        <v>0</v>
      </c>
      <c r="AF85" s="35">
        <f>Main!S80*Mask!U$9</f>
        <v>0</v>
      </c>
      <c r="AG85" s="35">
        <f>Main!T80*Mask!V$9</f>
        <v>0</v>
      </c>
      <c r="AH85" s="35">
        <f>Main!U80*Mask!W$9</f>
        <v>0</v>
      </c>
      <c r="AI85" s="35">
        <f>Main!V80*Mask!X$9</f>
        <v>0</v>
      </c>
      <c r="AJ85" s="35">
        <f>Main!W80*Mask!Y$9</f>
        <v>0</v>
      </c>
      <c r="AK85" s="35">
        <f>Main!X80*Mask!Z$9</f>
        <v>0</v>
      </c>
      <c r="AL85" s="35">
        <f>Main!Y80*Mask!AA$9</f>
        <v>0</v>
      </c>
      <c r="AM85" s="35">
        <f>Main!Z80*Mask!AB$9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31</v>
      </c>
      <c r="Q86" s="138" t="str">
        <f ca="1">IF(Main!$AY81&lt;&gt;"#",$P86-Main!$AY81,"#")</f>
        <v>#</v>
      </c>
      <c r="R86" s="35">
        <f>Main!E81*Mask!G$9</f>
        <v>0</v>
      </c>
      <c r="S86" s="35">
        <f>Main!F81*Mask!H$9</f>
        <v>0</v>
      </c>
      <c r="T86" s="35">
        <f>Main!G81*Mask!I$9</f>
        <v>0</v>
      </c>
      <c r="U86" s="35">
        <f>Main!H81*Mask!J$9</f>
        <v>0</v>
      </c>
      <c r="V86" s="35">
        <f>Main!I81*Mask!K$9</f>
        <v>0</v>
      </c>
      <c r="W86" s="35">
        <f>Main!J81*Mask!L$9</f>
        <v>0</v>
      </c>
      <c r="X86" s="35">
        <f>Main!K81*Mask!M$9</f>
        <v>0</v>
      </c>
      <c r="Y86" s="35">
        <f>Main!L81*Mask!N$9</f>
        <v>0</v>
      </c>
      <c r="Z86" s="35">
        <f>Main!M81*Mask!O$9</f>
        <v>0</v>
      </c>
      <c r="AA86" s="35">
        <f>Main!N81*Mask!P$9</f>
        <v>0</v>
      </c>
      <c r="AB86" s="35">
        <f>Main!O81*Mask!Q$9</f>
        <v>0</v>
      </c>
      <c r="AC86" s="35">
        <f>Main!P81*Mask!R$9</f>
        <v>0</v>
      </c>
      <c r="AD86" s="35">
        <f>Main!Q81*Mask!S$9</f>
        <v>0</v>
      </c>
      <c r="AE86" s="35">
        <f>Main!R81*Mask!T$9</f>
        <v>0</v>
      </c>
      <c r="AF86" s="35">
        <f>Main!S81*Mask!U$9</f>
        <v>0</v>
      </c>
      <c r="AG86" s="35">
        <f>Main!T81*Mask!V$9</f>
        <v>0</v>
      </c>
      <c r="AH86" s="35">
        <f>Main!U81*Mask!W$9</f>
        <v>0</v>
      </c>
      <c r="AI86" s="35">
        <f>Main!V81*Mask!X$9</f>
        <v>0</v>
      </c>
      <c r="AJ86" s="35">
        <f>Main!W81*Mask!Y$9</f>
        <v>0</v>
      </c>
      <c r="AK86" s="35">
        <f>Main!X81*Mask!Z$9</f>
        <v>0</v>
      </c>
      <c r="AL86" s="35">
        <f>Main!Y81*Mask!AA$9</f>
        <v>0</v>
      </c>
      <c r="AM86" s="35">
        <f>Main!Z81*Mask!AB$9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31</v>
      </c>
      <c r="Q87" s="138" t="str">
        <f ca="1">IF(Main!$AY82&lt;&gt;"#",$P87-Main!$AY82,"#")</f>
        <v>#</v>
      </c>
      <c r="R87" s="35">
        <f>Main!E82*Mask!G$9</f>
        <v>0</v>
      </c>
      <c r="S87" s="35">
        <f>Main!F82*Mask!H$9</f>
        <v>0</v>
      </c>
      <c r="T87" s="35">
        <f>Main!G82*Mask!I$9</f>
        <v>0</v>
      </c>
      <c r="U87" s="35">
        <f>Main!H82*Mask!J$9</f>
        <v>0</v>
      </c>
      <c r="V87" s="35">
        <f>Main!I82*Mask!K$9</f>
        <v>0</v>
      </c>
      <c r="W87" s="35">
        <f>Main!J82*Mask!L$9</f>
        <v>0</v>
      </c>
      <c r="X87" s="35">
        <f>Main!K82*Mask!M$9</f>
        <v>0</v>
      </c>
      <c r="Y87" s="35">
        <f>Main!L82*Mask!N$9</f>
        <v>0</v>
      </c>
      <c r="Z87" s="35">
        <f>Main!M82*Mask!O$9</f>
        <v>0</v>
      </c>
      <c r="AA87" s="35">
        <f>Main!N82*Mask!P$9</f>
        <v>0</v>
      </c>
      <c r="AB87" s="35">
        <f>Main!O82*Mask!Q$9</f>
        <v>0</v>
      </c>
      <c r="AC87" s="35">
        <f>Main!P82*Mask!R$9</f>
        <v>0</v>
      </c>
      <c r="AD87" s="35">
        <f>Main!Q82*Mask!S$9</f>
        <v>0</v>
      </c>
      <c r="AE87" s="35">
        <f>Main!R82*Mask!T$9</f>
        <v>0</v>
      </c>
      <c r="AF87" s="35">
        <f>Main!S82*Mask!U$9</f>
        <v>0</v>
      </c>
      <c r="AG87" s="35">
        <f>Main!T82*Mask!V$9</f>
        <v>0</v>
      </c>
      <c r="AH87" s="35">
        <f>Main!U82*Mask!W$9</f>
        <v>0</v>
      </c>
      <c r="AI87" s="35">
        <f>Main!V82*Mask!X$9</f>
        <v>0</v>
      </c>
      <c r="AJ87" s="35">
        <f>Main!W82*Mask!Y$9</f>
        <v>0</v>
      </c>
      <c r="AK87" s="35">
        <f>Main!X82*Mask!Z$9</f>
        <v>0</v>
      </c>
      <c r="AL87" s="35">
        <f>Main!Y82*Mask!AA$9</f>
        <v>0</v>
      </c>
      <c r="AM87" s="35">
        <f>Main!Z82*Mask!AB$9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31</v>
      </c>
      <c r="Q88" s="138" t="str">
        <f ca="1">IF(Main!$AY83&lt;&gt;"#",$P88-Main!$AY83,"#")</f>
        <v>#</v>
      </c>
      <c r="R88" s="35">
        <f>Main!E83*Mask!G$9</f>
        <v>0</v>
      </c>
      <c r="S88" s="35">
        <f>Main!F83*Mask!H$9</f>
        <v>0</v>
      </c>
      <c r="T88" s="35">
        <f>Main!G83*Mask!I$9</f>
        <v>0</v>
      </c>
      <c r="U88" s="35">
        <f>Main!H83*Mask!J$9</f>
        <v>0</v>
      </c>
      <c r="V88" s="35">
        <f>Main!I83*Mask!K$9</f>
        <v>0</v>
      </c>
      <c r="W88" s="35">
        <f>Main!J83*Mask!L$9</f>
        <v>0</v>
      </c>
      <c r="X88" s="35">
        <f>Main!K83*Mask!M$9</f>
        <v>0</v>
      </c>
      <c r="Y88" s="35">
        <f>Main!L83*Mask!N$9</f>
        <v>0</v>
      </c>
      <c r="Z88" s="35">
        <f>Main!M83*Mask!O$9</f>
        <v>0</v>
      </c>
      <c r="AA88" s="35">
        <f>Main!N83*Mask!P$9</f>
        <v>0</v>
      </c>
      <c r="AB88" s="35">
        <f>Main!O83*Mask!Q$9</f>
        <v>0</v>
      </c>
      <c r="AC88" s="35">
        <f>Main!P83*Mask!R$9</f>
        <v>0</v>
      </c>
      <c r="AD88" s="35">
        <f>Main!Q83*Mask!S$9</f>
        <v>0</v>
      </c>
      <c r="AE88" s="35">
        <f>Main!R83*Mask!T$9</f>
        <v>0</v>
      </c>
      <c r="AF88" s="35">
        <f>Main!S83*Mask!U$9</f>
        <v>0</v>
      </c>
      <c r="AG88" s="35">
        <f>Main!T83*Mask!V$9</f>
        <v>0</v>
      </c>
      <c r="AH88" s="35">
        <f>Main!U83*Mask!W$9</f>
        <v>0</v>
      </c>
      <c r="AI88" s="35">
        <f>Main!V83*Mask!X$9</f>
        <v>0</v>
      </c>
      <c r="AJ88" s="35">
        <f>Main!W83*Mask!Y$9</f>
        <v>0</v>
      </c>
      <c r="AK88" s="35">
        <f>Main!X83*Mask!Z$9</f>
        <v>0</v>
      </c>
      <c r="AL88" s="35">
        <f>Main!Y83*Mask!AA$9</f>
        <v>0</v>
      </c>
      <c r="AM88" s="35">
        <f>Main!Z83*Mask!AB$9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31</v>
      </c>
      <c r="Q89" s="138" t="str">
        <f ca="1">IF(Main!$AY84&lt;&gt;"#",$P89-Main!$AY84,"#")</f>
        <v>#</v>
      </c>
      <c r="R89" s="35">
        <f>Main!E84*Mask!G$9</f>
        <v>0</v>
      </c>
      <c r="S89" s="35">
        <f>Main!F84*Mask!H$9</f>
        <v>0</v>
      </c>
      <c r="T89" s="35">
        <f>Main!G84*Mask!I$9</f>
        <v>0</v>
      </c>
      <c r="U89" s="35">
        <f>Main!H84*Mask!J$9</f>
        <v>0</v>
      </c>
      <c r="V89" s="35">
        <f>Main!I84*Mask!K$9</f>
        <v>0</v>
      </c>
      <c r="W89" s="35">
        <f>Main!J84*Mask!L$9</f>
        <v>0</v>
      </c>
      <c r="X89" s="35">
        <f>Main!K84*Mask!M$9</f>
        <v>0</v>
      </c>
      <c r="Y89" s="35">
        <f>Main!L84*Mask!N$9</f>
        <v>0</v>
      </c>
      <c r="Z89" s="35">
        <f>Main!M84*Mask!O$9</f>
        <v>0</v>
      </c>
      <c r="AA89" s="35">
        <f>Main!N84*Mask!P$9</f>
        <v>0</v>
      </c>
      <c r="AB89" s="35">
        <f>Main!O84*Mask!Q$9</f>
        <v>0</v>
      </c>
      <c r="AC89" s="35">
        <f>Main!P84*Mask!R$9</f>
        <v>0</v>
      </c>
      <c r="AD89" s="35">
        <f>Main!Q84*Mask!S$9</f>
        <v>0</v>
      </c>
      <c r="AE89" s="35">
        <f>Main!R84*Mask!T$9</f>
        <v>0</v>
      </c>
      <c r="AF89" s="35">
        <f>Main!S84*Mask!U$9</f>
        <v>0</v>
      </c>
      <c r="AG89" s="35">
        <f>Main!T84*Mask!V$9</f>
        <v>0</v>
      </c>
      <c r="AH89" s="35">
        <f>Main!U84*Mask!W$9</f>
        <v>0</v>
      </c>
      <c r="AI89" s="35">
        <f>Main!V84*Mask!X$9</f>
        <v>0</v>
      </c>
      <c r="AJ89" s="35">
        <f>Main!W84*Mask!Y$9</f>
        <v>0</v>
      </c>
      <c r="AK89" s="35">
        <f>Main!X84*Mask!Z$9</f>
        <v>0</v>
      </c>
      <c r="AL89" s="35">
        <f>Main!Y84*Mask!AA$9</f>
        <v>0</v>
      </c>
      <c r="AM89" s="35">
        <f>Main!Z84*Mask!AB$9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31</v>
      </c>
      <c r="Q90" s="138" t="str">
        <f ca="1">IF(Main!$AY85&lt;&gt;"#",$P90-Main!$AY85,"#")</f>
        <v>#</v>
      </c>
      <c r="R90" s="35">
        <f>Main!E85*Mask!G$9</f>
        <v>0</v>
      </c>
      <c r="S90" s="35">
        <f>Main!F85*Mask!H$9</f>
        <v>0</v>
      </c>
      <c r="T90" s="35">
        <f>Main!G85*Mask!I$9</f>
        <v>0</v>
      </c>
      <c r="U90" s="35">
        <f>Main!H85*Mask!J$9</f>
        <v>0</v>
      </c>
      <c r="V90" s="35">
        <f>Main!I85*Mask!K$9</f>
        <v>0</v>
      </c>
      <c r="W90" s="35">
        <f>Main!J85*Mask!L$9</f>
        <v>0</v>
      </c>
      <c r="X90" s="35">
        <f>Main!K85*Mask!M$9</f>
        <v>0</v>
      </c>
      <c r="Y90" s="35">
        <f>Main!L85*Mask!N$9</f>
        <v>0</v>
      </c>
      <c r="Z90" s="35">
        <f>Main!M85*Mask!O$9</f>
        <v>0</v>
      </c>
      <c r="AA90" s="35">
        <f>Main!N85*Mask!P$9</f>
        <v>0</v>
      </c>
      <c r="AB90" s="35">
        <f>Main!O85*Mask!Q$9</f>
        <v>0</v>
      </c>
      <c r="AC90" s="35">
        <f>Main!P85*Mask!R$9</f>
        <v>0</v>
      </c>
      <c r="AD90" s="35">
        <f>Main!Q85*Mask!S$9</f>
        <v>0</v>
      </c>
      <c r="AE90" s="35">
        <f>Main!R85*Mask!T$9</f>
        <v>0</v>
      </c>
      <c r="AF90" s="35">
        <f>Main!S85*Mask!U$9</f>
        <v>0</v>
      </c>
      <c r="AG90" s="35">
        <f>Main!T85*Mask!V$9</f>
        <v>0</v>
      </c>
      <c r="AH90" s="35">
        <f>Main!U85*Mask!W$9</f>
        <v>0</v>
      </c>
      <c r="AI90" s="35">
        <f>Main!V85*Mask!X$9</f>
        <v>0</v>
      </c>
      <c r="AJ90" s="35">
        <f>Main!W85*Mask!Y$9</f>
        <v>0</v>
      </c>
      <c r="AK90" s="35">
        <f>Main!X85*Mask!Z$9</f>
        <v>0</v>
      </c>
      <c r="AL90" s="35">
        <f>Main!Y85*Mask!AA$9</f>
        <v>0</v>
      </c>
      <c r="AM90" s="35">
        <f>Main!Z85*Mask!AB$9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31</v>
      </c>
      <c r="Q91" s="138" t="str">
        <f ca="1">IF(Main!$AY86&lt;&gt;"#",$P91-Main!$AY86,"#")</f>
        <v>#</v>
      </c>
      <c r="R91" s="35">
        <f>Main!E86*Mask!G$9</f>
        <v>0</v>
      </c>
      <c r="S91" s="35">
        <f>Main!F86*Mask!H$9</f>
        <v>0</v>
      </c>
      <c r="T91" s="35">
        <f>Main!G86*Mask!I$9</f>
        <v>0</v>
      </c>
      <c r="U91" s="35">
        <f>Main!H86*Mask!J$9</f>
        <v>0</v>
      </c>
      <c r="V91" s="35">
        <f>Main!I86*Mask!K$9</f>
        <v>0</v>
      </c>
      <c r="W91" s="35">
        <f>Main!J86*Mask!L$9</f>
        <v>0</v>
      </c>
      <c r="X91" s="35">
        <f>Main!K86*Mask!M$9</f>
        <v>0</v>
      </c>
      <c r="Y91" s="35">
        <f>Main!L86*Mask!N$9</f>
        <v>0</v>
      </c>
      <c r="Z91" s="35">
        <f>Main!M86*Mask!O$9</f>
        <v>0</v>
      </c>
      <c r="AA91" s="35">
        <f>Main!N86*Mask!P$9</f>
        <v>0</v>
      </c>
      <c r="AB91" s="35">
        <f>Main!O86*Mask!Q$9</f>
        <v>0</v>
      </c>
      <c r="AC91" s="35">
        <f>Main!P86*Mask!R$9</f>
        <v>0</v>
      </c>
      <c r="AD91" s="35">
        <f>Main!Q86*Mask!S$9</f>
        <v>0</v>
      </c>
      <c r="AE91" s="35">
        <f>Main!R86*Mask!T$9</f>
        <v>0</v>
      </c>
      <c r="AF91" s="35">
        <f>Main!S86*Mask!U$9</f>
        <v>0</v>
      </c>
      <c r="AG91" s="35">
        <f>Main!T86*Mask!V$9</f>
        <v>0</v>
      </c>
      <c r="AH91" s="35">
        <f>Main!U86*Mask!W$9</f>
        <v>0</v>
      </c>
      <c r="AI91" s="35">
        <f>Main!V86*Mask!X$9</f>
        <v>0</v>
      </c>
      <c r="AJ91" s="35">
        <f>Main!W86*Mask!Y$9</f>
        <v>0</v>
      </c>
      <c r="AK91" s="35">
        <f>Main!X86*Mask!Z$9</f>
        <v>0</v>
      </c>
      <c r="AL91" s="35">
        <f>Main!Y86*Mask!AA$9</f>
        <v>0</v>
      </c>
      <c r="AM91" s="35">
        <f>Main!Z86*Mask!AB$9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31</v>
      </c>
      <c r="Q92" s="138" t="str">
        <f ca="1">IF(Main!$AY87&lt;&gt;"#",$P92-Main!$AY87,"#")</f>
        <v>#</v>
      </c>
      <c r="R92" s="35">
        <f>Main!E87*Mask!G$9</f>
        <v>0</v>
      </c>
      <c r="S92" s="35">
        <f>Main!F87*Mask!H$9</f>
        <v>0</v>
      </c>
      <c r="T92" s="35">
        <f>Main!G87*Mask!I$9</f>
        <v>0</v>
      </c>
      <c r="U92" s="35">
        <f>Main!H87*Mask!J$9</f>
        <v>0</v>
      </c>
      <c r="V92" s="35">
        <f>Main!I87*Mask!K$9</f>
        <v>0</v>
      </c>
      <c r="W92" s="35">
        <f>Main!J87*Mask!L$9</f>
        <v>0</v>
      </c>
      <c r="X92" s="35">
        <f>Main!K87*Mask!M$9</f>
        <v>0</v>
      </c>
      <c r="Y92" s="35">
        <f>Main!L87*Mask!N$9</f>
        <v>0</v>
      </c>
      <c r="Z92" s="35">
        <f>Main!M87*Mask!O$9</f>
        <v>0</v>
      </c>
      <c r="AA92" s="35">
        <f>Main!N87*Mask!P$9</f>
        <v>0</v>
      </c>
      <c r="AB92" s="35">
        <f>Main!O87*Mask!Q$9</f>
        <v>0</v>
      </c>
      <c r="AC92" s="35">
        <f>Main!P87*Mask!R$9</f>
        <v>0</v>
      </c>
      <c r="AD92" s="35">
        <f>Main!Q87*Mask!S$9</f>
        <v>0</v>
      </c>
      <c r="AE92" s="35">
        <f>Main!R87*Mask!T$9</f>
        <v>0</v>
      </c>
      <c r="AF92" s="35">
        <f>Main!S87*Mask!U$9</f>
        <v>0</v>
      </c>
      <c r="AG92" s="35">
        <f>Main!T87*Mask!V$9</f>
        <v>0</v>
      </c>
      <c r="AH92" s="35">
        <f>Main!U87*Mask!W$9</f>
        <v>0</v>
      </c>
      <c r="AI92" s="35">
        <f>Main!V87*Mask!X$9</f>
        <v>0</v>
      </c>
      <c r="AJ92" s="35">
        <f>Main!W87*Mask!Y$9</f>
        <v>0</v>
      </c>
      <c r="AK92" s="35">
        <f>Main!X87*Mask!Z$9</f>
        <v>0</v>
      </c>
      <c r="AL92" s="35">
        <f>Main!Y87*Mask!AA$9</f>
        <v>0</v>
      </c>
      <c r="AM92" s="35">
        <f>Main!Z87*Mask!AB$9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31</v>
      </c>
      <c r="Q93" s="138" t="str">
        <f ca="1">IF(Main!$AY88&lt;&gt;"#",$P93-Main!$AY88,"#")</f>
        <v>#</v>
      </c>
      <c r="R93" s="35">
        <f>Main!E88*Mask!G$9</f>
        <v>0</v>
      </c>
      <c r="S93" s="35">
        <f>Main!F88*Mask!H$9</f>
        <v>0</v>
      </c>
      <c r="T93" s="35">
        <f>Main!G88*Mask!I$9</f>
        <v>0</v>
      </c>
      <c r="U93" s="35">
        <f>Main!H88*Mask!J$9</f>
        <v>0</v>
      </c>
      <c r="V93" s="35">
        <f>Main!I88*Mask!K$9</f>
        <v>0</v>
      </c>
      <c r="W93" s="35">
        <f>Main!J88*Mask!L$9</f>
        <v>0</v>
      </c>
      <c r="X93" s="35">
        <f>Main!K88*Mask!M$9</f>
        <v>0</v>
      </c>
      <c r="Y93" s="35">
        <f>Main!L88*Mask!N$9</f>
        <v>0</v>
      </c>
      <c r="Z93" s="35">
        <f>Main!M88*Mask!O$9</f>
        <v>0</v>
      </c>
      <c r="AA93" s="35">
        <f>Main!N88*Mask!P$9</f>
        <v>0</v>
      </c>
      <c r="AB93" s="35">
        <f>Main!O88*Mask!Q$9</f>
        <v>0</v>
      </c>
      <c r="AC93" s="35">
        <f>Main!P88*Mask!R$9</f>
        <v>0</v>
      </c>
      <c r="AD93" s="35">
        <f>Main!Q88*Mask!S$9</f>
        <v>0</v>
      </c>
      <c r="AE93" s="35">
        <f>Main!R88*Mask!T$9</f>
        <v>0</v>
      </c>
      <c r="AF93" s="35">
        <f>Main!S88*Mask!U$9</f>
        <v>0</v>
      </c>
      <c r="AG93" s="35">
        <f>Main!T88*Mask!V$9</f>
        <v>0</v>
      </c>
      <c r="AH93" s="35">
        <f>Main!U88*Mask!W$9</f>
        <v>0</v>
      </c>
      <c r="AI93" s="35">
        <f>Main!V88*Mask!X$9</f>
        <v>0</v>
      </c>
      <c r="AJ93" s="35">
        <f>Main!W88*Mask!Y$9</f>
        <v>0</v>
      </c>
      <c r="AK93" s="35">
        <f>Main!X88*Mask!Z$9</f>
        <v>0</v>
      </c>
      <c r="AL93" s="35">
        <f>Main!Y88*Mask!AA$9</f>
        <v>0</v>
      </c>
      <c r="AM93" s="35">
        <f>Main!Z88*Mask!AB$9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31</v>
      </c>
      <c r="Q94" s="138" t="str">
        <f ca="1">IF(Main!$AY89&lt;&gt;"#",$P94-Main!$AY89,"#")</f>
        <v>#</v>
      </c>
      <c r="R94" s="35">
        <f>Main!E89*Mask!G$9</f>
        <v>0</v>
      </c>
      <c r="S94" s="35">
        <f>Main!F89*Mask!H$9</f>
        <v>0</v>
      </c>
      <c r="T94" s="35">
        <f>Main!G89*Mask!I$9</f>
        <v>0</v>
      </c>
      <c r="U94" s="35">
        <f>Main!H89*Mask!J$9</f>
        <v>0</v>
      </c>
      <c r="V94" s="35">
        <f>Main!I89*Mask!K$9</f>
        <v>0</v>
      </c>
      <c r="W94" s="35">
        <f>Main!J89*Mask!L$9</f>
        <v>0</v>
      </c>
      <c r="X94" s="35">
        <f>Main!K89*Mask!M$9</f>
        <v>0</v>
      </c>
      <c r="Y94" s="35">
        <f>Main!L89*Mask!N$9</f>
        <v>0</v>
      </c>
      <c r="Z94" s="35">
        <f>Main!M89*Mask!O$9</f>
        <v>0</v>
      </c>
      <c r="AA94" s="35">
        <f>Main!N89*Mask!P$9</f>
        <v>0</v>
      </c>
      <c r="AB94" s="35">
        <f>Main!O89*Mask!Q$9</f>
        <v>0</v>
      </c>
      <c r="AC94" s="35">
        <f>Main!P89*Mask!R$9</f>
        <v>0</v>
      </c>
      <c r="AD94" s="35">
        <f>Main!Q89*Mask!S$9</f>
        <v>0</v>
      </c>
      <c r="AE94" s="35">
        <f>Main!R89*Mask!T$9</f>
        <v>0</v>
      </c>
      <c r="AF94" s="35">
        <f>Main!S89*Mask!U$9</f>
        <v>0</v>
      </c>
      <c r="AG94" s="35">
        <f>Main!T89*Mask!V$9</f>
        <v>0</v>
      </c>
      <c r="AH94" s="35">
        <f>Main!U89*Mask!W$9</f>
        <v>0</v>
      </c>
      <c r="AI94" s="35">
        <f>Main!V89*Mask!X$9</f>
        <v>0</v>
      </c>
      <c r="AJ94" s="35">
        <f>Main!W89*Mask!Y$9</f>
        <v>0</v>
      </c>
      <c r="AK94" s="35">
        <f>Main!X89*Mask!Z$9</f>
        <v>0</v>
      </c>
      <c r="AL94" s="35">
        <f>Main!Y89*Mask!AA$9</f>
        <v>0</v>
      </c>
      <c r="AM94" s="35">
        <f>Main!Z89*Mask!AB$9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31</v>
      </c>
      <c r="Q95" s="138" t="str">
        <f ca="1">IF(Main!$AY90&lt;&gt;"#",$P95-Main!$AY90,"#")</f>
        <v>#</v>
      </c>
      <c r="R95" s="35">
        <f>Main!E90*Mask!G$9</f>
        <v>0</v>
      </c>
      <c r="S95" s="35">
        <f>Main!F90*Mask!H$9</f>
        <v>0</v>
      </c>
      <c r="T95" s="35">
        <f>Main!G90*Mask!I$9</f>
        <v>0</v>
      </c>
      <c r="U95" s="35">
        <f>Main!H90*Mask!J$9</f>
        <v>0</v>
      </c>
      <c r="V95" s="35">
        <f>Main!I90*Mask!K$9</f>
        <v>0</v>
      </c>
      <c r="W95" s="35">
        <f>Main!J90*Mask!L$9</f>
        <v>0</v>
      </c>
      <c r="X95" s="35">
        <f>Main!K90*Mask!M$9</f>
        <v>0</v>
      </c>
      <c r="Y95" s="35">
        <f>Main!L90*Mask!N$9</f>
        <v>0</v>
      </c>
      <c r="Z95" s="35">
        <f>Main!M90*Mask!O$9</f>
        <v>0</v>
      </c>
      <c r="AA95" s="35">
        <f>Main!N90*Mask!P$9</f>
        <v>0</v>
      </c>
      <c r="AB95" s="35">
        <f>Main!O90*Mask!Q$9</f>
        <v>0</v>
      </c>
      <c r="AC95" s="35">
        <f>Main!P90*Mask!R$9</f>
        <v>0</v>
      </c>
      <c r="AD95" s="35">
        <f>Main!Q90*Mask!S$9</f>
        <v>0</v>
      </c>
      <c r="AE95" s="35">
        <f>Main!R90*Mask!T$9</f>
        <v>0</v>
      </c>
      <c r="AF95" s="35">
        <f>Main!S90*Mask!U$9</f>
        <v>0</v>
      </c>
      <c r="AG95" s="35">
        <f>Main!T90*Mask!V$9</f>
        <v>0</v>
      </c>
      <c r="AH95" s="35">
        <f>Main!U90*Mask!W$9</f>
        <v>0</v>
      </c>
      <c r="AI95" s="35">
        <f>Main!V90*Mask!X$9</f>
        <v>0</v>
      </c>
      <c r="AJ95" s="35">
        <f>Main!W90*Mask!Y$9</f>
        <v>0</v>
      </c>
      <c r="AK95" s="35">
        <f>Main!X90*Mask!Z$9</f>
        <v>0</v>
      </c>
      <c r="AL95" s="35">
        <f>Main!Y90*Mask!AA$9</f>
        <v>0</v>
      </c>
      <c r="AM95" s="35">
        <f>Main!Z90*Mask!AB$9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31</v>
      </c>
      <c r="Q96" s="138" t="str">
        <f ca="1">IF(Main!$AY91&lt;&gt;"#",$P96-Main!$AY91,"#")</f>
        <v>#</v>
      </c>
      <c r="R96" s="35">
        <f>Main!E91*Mask!G$9</f>
        <v>0</v>
      </c>
      <c r="S96" s="35">
        <f>Main!F91*Mask!H$9</f>
        <v>0</v>
      </c>
      <c r="T96" s="35">
        <f>Main!G91*Mask!I$9</f>
        <v>0</v>
      </c>
      <c r="U96" s="35">
        <f>Main!H91*Mask!J$9</f>
        <v>0</v>
      </c>
      <c r="V96" s="35">
        <f>Main!I91*Mask!K$9</f>
        <v>0</v>
      </c>
      <c r="W96" s="35">
        <f>Main!J91*Mask!L$9</f>
        <v>0</v>
      </c>
      <c r="X96" s="35">
        <f>Main!K91*Mask!M$9</f>
        <v>0</v>
      </c>
      <c r="Y96" s="35">
        <f>Main!L91*Mask!N$9</f>
        <v>0</v>
      </c>
      <c r="Z96" s="35">
        <f>Main!M91*Mask!O$9</f>
        <v>0</v>
      </c>
      <c r="AA96" s="35">
        <f>Main!N91*Mask!P$9</f>
        <v>0</v>
      </c>
      <c r="AB96" s="35">
        <f>Main!O91*Mask!Q$9</f>
        <v>0</v>
      </c>
      <c r="AC96" s="35">
        <f>Main!P91*Mask!R$9</f>
        <v>0</v>
      </c>
      <c r="AD96" s="35">
        <f>Main!Q91*Mask!S$9</f>
        <v>0</v>
      </c>
      <c r="AE96" s="35">
        <f>Main!R91*Mask!T$9</f>
        <v>0</v>
      </c>
      <c r="AF96" s="35">
        <f>Main!S91*Mask!U$9</f>
        <v>0</v>
      </c>
      <c r="AG96" s="35">
        <f>Main!T91*Mask!V$9</f>
        <v>0</v>
      </c>
      <c r="AH96" s="35">
        <f>Main!U91*Mask!W$9</f>
        <v>0</v>
      </c>
      <c r="AI96" s="35">
        <f>Main!V91*Mask!X$9</f>
        <v>0</v>
      </c>
      <c r="AJ96" s="35">
        <f>Main!W91*Mask!Y$9</f>
        <v>0</v>
      </c>
      <c r="AK96" s="35">
        <f>Main!X91*Mask!Z$9</f>
        <v>0</v>
      </c>
      <c r="AL96" s="35">
        <f>Main!Y91*Mask!AA$9</f>
        <v>0</v>
      </c>
      <c r="AM96" s="35">
        <f>Main!Z91*Mask!AB$9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31</v>
      </c>
      <c r="Q97" s="138" t="str">
        <f ca="1">IF(Main!$AY92&lt;&gt;"#",$P97-Main!$AY92,"#")</f>
        <v>#</v>
      </c>
      <c r="R97" s="35">
        <f>Main!E92*Mask!G$9</f>
        <v>0</v>
      </c>
      <c r="S97" s="35">
        <f>Main!F92*Mask!H$9</f>
        <v>0</v>
      </c>
      <c r="T97" s="35">
        <f>Main!G92*Mask!I$9</f>
        <v>0</v>
      </c>
      <c r="U97" s="35">
        <f>Main!H92*Mask!J$9</f>
        <v>0</v>
      </c>
      <c r="V97" s="35">
        <f>Main!I92*Mask!K$9</f>
        <v>0</v>
      </c>
      <c r="W97" s="35">
        <f>Main!J92*Mask!L$9</f>
        <v>0</v>
      </c>
      <c r="X97" s="35">
        <f>Main!K92*Mask!M$9</f>
        <v>0</v>
      </c>
      <c r="Y97" s="35">
        <f>Main!L92*Mask!N$9</f>
        <v>0</v>
      </c>
      <c r="Z97" s="35">
        <f>Main!M92*Mask!O$9</f>
        <v>0</v>
      </c>
      <c r="AA97" s="35">
        <f>Main!N92*Mask!P$9</f>
        <v>0</v>
      </c>
      <c r="AB97" s="35">
        <f>Main!O92*Mask!Q$9</f>
        <v>0</v>
      </c>
      <c r="AC97" s="35">
        <f>Main!P92*Mask!R$9</f>
        <v>0</v>
      </c>
      <c r="AD97" s="35">
        <f>Main!Q92*Mask!S$9</f>
        <v>0</v>
      </c>
      <c r="AE97" s="35">
        <f>Main!R92*Mask!T$9</f>
        <v>0</v>
      </c>
      <c r="AF97" s="35">
        <f>Main!S92*Mask!U$9</f>
        <v>0</v>
      </c>
      <c r="AG97" s="35">
        <f>Main!T92*Mask!V$9</f>
        <v>0</v>
      </c>
      <c r="AH97" s="35">
        <f>Main!U92*Mask!W$9</f>
        <v>0</v>
      </c>
      <c r="AI97" s="35">
        <f>Main!V92*Mask!X$9</f>
        <v>0</v>
      </c>
      <c r="AJ97" s="35">
        <f>Main!W92*Mask!Y$9</f>
        <v>0</v>
      </c>
      <c r="AK97" s="35">
        <f>Main!X92*Mask!Z$9</f>
        <v>0</v>
      </c>
      <c r="AL97" s="35">
        <f>Main!Y92*Mask!AA$9</f>
        <v>0</v>
      </c>
      <c r="AM97" s="35">
        <f>Main!Z92*Mask!AB$9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31</v>
      </c>
      <c r="Q98" s="138" t="str">
        <f ca="1">IF(Main!$AY93&lt;&gt;"#",$P98-Main!$AY93,"#")</f>
        <v>#</v>
      </c>
      <c r="R98" s="35">
        <f>Main!E93*Mask!G$9</f>
        <v>0</v>
      </c>
      <c r="S98" s="35">
        <f>Main!F93*Mask!H$9</f>
        <v>0</v>
      </c>
      <c r="T98" s="35">
        <f>Main!G93*Mask!I$9</f>
        <v>0</v>
      </c>
      <c r="U98" s="35">
        <f>Main!H93*Mask!J$9</f>
        <v>0</v>
      </c>
      <c r="V98" s="35">
        <f>Main!I93*Mask!K$9</f>
        <v>0</v>
      </c>
      <c r="W98" s="35">
        <f>Main!J93*Mask!L$9</f>
        <v>0</v>
      </c>
      <c r="X98" s="35">
        <f>Main!K93*Mask!M$9</f>
        <v>0</v>
      </c>
      <c r="Y98" s="35">
        <f>Main!L93*Mask!N$9</f>
        <v>0</v>
      </c>
      <c r="Z98" s="35">
        <f>Main!M93*Mask!O$9</f>
        <v>0</v>
      </c>
      <c r="AA98" s="35">
        <f>Main!N93*Mask!P$9</f>
        <v>0</v>
      </c>
      <c r="AB98" s="35">
        <f>Main!O93*Mask!Q$9</f>
        <v>0</v>
      </c>
      <c r="AC98" s="35">
        <f>Main!P93*Mask!R$9</f>
        <v>0</v>
      </c>
      <c r="AD98" s="35">
        <f>Main!Q93*Mask!S$9</f>
        <v>0</v>
      </c>
      <c r="AE98" s="35">
        <f>Main!R93*Mask!T$9</f>
        <v>0</v>
      </c>
      <c r="AF98" s="35">
        <f>Main!S93*Mask!U$9</f>
        <v>0</v>
      </c>
      <c r="AG98" s="35">
        <f>Main!T93*Mask!V$9</f>
        <v>0</v>
      </c>
      <c r="AH98" s="35">
        <f>Main!U93*Mask!W$9</f>
        <v>0</v>
      </c>
      <c r="AI98" s="35">
        <f>Main!V93*Mask!X$9</f>
        <v>0</v>
      </c>
      <c r="AJ98" s="35">
        <f>Main!W93*Mask!Y$9</f>
        <v>0</v>
      </c>
      <c r="AK98" s="35">
        <f>Main!X93*Mask!Z$9</f>
        <v>0</v>
      </c>
      <c r="AL98" s="35">
        <f>Main!Y93*Mask!AA$9</f>
        <v>0</v>
      </c>
      <c r="AM98" s="35">
        <f>Main!Z93*Mask!AB$9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31</v>
      </c>
      <c r="Q99" s="138" t="str">
        <f ca="1">IF(Main!$AY94&lt;&gt;"#",$P99-Main!$AY94,"#")</f>
        <v>#</v>
      </c>
      <c r="R99" s="35">
        <f>Main!E94*Mask!G$9</f>
        <v>0</v>
      </c>
      <c r="S99" s="35">
        <f>Main!F94*Mask!H$9</f>
        <v>0</v>
      </c>
      <c r="T99" s="35">
        <f>Main!G94*Mask!I$9</f>
        <v>0</v>
      </c>
      <c r="U99" s="35">
        <f>Main!H94*Mask!J$9</f>
        <v>0</v>
      </c>
      <c r="V99" s="35">
        <f>Main!I94*Mask!K$9</f>
        <v>0</v>
      </c>
      <c r="W99" s="35">
        <f>Main!J94*Mask!L$9</f>
        <v>0</v>
      </c>
      <c r="X99" s="35">
        <f>Main!K94*Mask!M$9</f>
        <v>0</v>
      </c>
      <c r="Y99" s="35">
        <f>Main!L94*Mask!N$9</f>
        <v>0</v>
      </c>
      <c r="Z99" s="35">
        <f>Main!M94*Mask!O$9</f>
        <v>0</v>
      </c>
      <c r="AA99" s="35">
        <f>Main!N94*Mask!P$9</f>
        <v>0</v>
      </c>
      <c r="AB99" s="35">
        <f>Main!O94*Mask!Q$9</f>
        <v>0</v>
      </c>
      <c r="AC99" s="35">
        <f>Main!P94*Mask!R$9</f>
        <v>0</v>
      </c>
      <c r="AD99" s="35">
        <f>Main!Q94*Mask!S$9</f>
        <v>0</v>
      </c>
      <c r="AE99" s="35">
        <f>Main!R94*Mask!T$9</f>
        <v>0</v>
      </c>
      <c r="AF99" s="35">
        <f>Main!S94*Mask!U$9</f>
        <v>0</v>
      </c>
      <c r="AG99" s="35">
        <f>Main!T94*Mask!V$9</f>
        <v>0</v>
      </c>
      <c r="AH99" s="35">
        <f>Main!U94*Mask!W$9</f>
        <v>0</v>
      </c>
      <c r="AI99" s="35">
        <f>Main!V94*Mask!X$9</f>
        <v>0</v>
      </c>
      <c r="AJ99" s="35">
        <f>Main!W94*Mask!Y$9</f>
        <v>0</v>
      </c>
      <c r="AK99" s="35">
        <f>Main!X94*Mask!Z$9</f>
        <v>0</v>
      </c>
      <c r="AL99" s="35">
        <f>Main!Y94*Mask!AA$9</f>
        <v>0</v>
      </c>
      <c r="AM99" s="35">
        <f>Main!Z94*Mask!AB$9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31</v>
      </c>
      <c r="Q100" s="138" t="str">
        <f ca="1">IF(Main!$AY95&lt;&gt;"#",$P100-Main!$AY95,"#")</f>
        <v>#</v>
      </c>
      <c r="R100" s="35">
        <f>Main!E95*Mask!G$9</f>
        <v>0</v>
      </c>
      <c r="S100" s="35">
        <f>Main!F95*Mask!H$9</f>
        <v>0</v>
      </c>
      <c r="T100" s="35">
        <f>Main!G95*Mask!I$9</f>
        <v>0</v>
      </c>
      <c r="U100" s="35">
        <f>Main!H95*Mask!J$9</f>
        <v>0</v>
      </c>
      <c r="V100" s="35">
        <f>Main!I95*Mask!K$9</f>
        <v>0</v>
      </c>
      <c r="W100" s="35">
        <f>Main!J95*Mask!L$9</f>
        <v>0</v>
      </c>
      <c r="X100" s="35">
        <f>Main!K95*Mask!M$9</f>
        <v>0</v>
      </c>
      <c r="Y100" s="35">
        <f>Main!L95*Mask!N$9</f>
        <v>0</v>
      </c>
      <c r="Z100" s="35">
        <f>Main!M95*Mask!O$9</f>
        <v>0</v>
      </c>
      <c r="AA100" s="35">
        <f>Main!N95*Mask!P$9</f>
        <v>0</v>
      </c>
      <c r="AB100" s="35">
        <f>Main!O95*Mask!Q$9</f>
        <v>0</v>
      </c>
      <c r="AC100" s="35">
        <f>Main!P95*Mask!R$9</f>
        <v>0</v>
      </c>
      <c r="AD100" s="35">
        <f>Main!Q95*Mask!S$9</f>
        <v>0</v>
      </c>
      <c r="AE100" s="35">
        <f>Main!R95*Mask!T$9</f>
        <v>0</v>
      </c>
      <c r="AF100" s="35">
        <f>Main!S95*Mask!U$9</f>
        <v>0</v>
      </c>
      <c r="AG100" s="35">
        <f>Main!T95*Mask!V$9</f>
        <v>0</v>
      </c>
      <c r="AH100" s="35">
        <f>Main!U95*Mask!W$9</f>
        <v>0</v>
      </c>
      <c r="AI100" s="35">
        <f>Main!V95*Mask!X$9</f>
        <v>0</v>
      </c>
      <c r="AJ100" s="35">
        <f>Main!W95*Mask!Y$9</f>
        <v>0</v>
      </c>
      <c r="AK100" s="35">
        <f>Main!X95*Mask!Z$9</f>
        <v>0</v>
      </c>
      <c r="AL100" s="35">
        <f>Main!Y95*Mask!AA$9</f>
        <v>0</v>
      </c>
      <c r="AM100" s="35">
        <f>Main!Z95*Mask!AB$9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31</v>
      </c>
      <c r="Q101" s="138" t="str">
        <f ca="1">IF(Main!$AY96&lt;&gt;"#",$P101-Main!$AY96,"#")</f>
        <v>#</v>
      </c>
      <c r="R101" s="35">
        <f>Main!E96*Mask!G$9</f>
        <v>0</v>
      </c>
      <c r="S101" s="35">
        <f>Main!F96*Mask!H$9</f>
        <v>0</v>
      </c>
      <c r="T101" s="35">
        <f>Main!G96*Mask!I$9</f>
        <v>0</v>
      </c>
      <c r="U101" s="35">
        <f>Main!H96*Mask!J$9</f>
        <v>0</v>
      </c>
      <c r="V101" s="35">
        <f>Main!I96*Mask!K$9</f>
        <v>0</v>
      </c>
      <c r="W101" s="35">
        <f>Main!J96*Mask!L$9</f>
        <v>0</v>
      </c>
      <c r="X101" s="35">
        <f>Main!K96*Mask!M$9</f>
        <v>0</v>
      </c>
      <c r="Y101" s="35">
        <f>Main!L96*Mask!N$9</f>
        <v>0</v>
      </c>
      <c r="Z101" s="35">
        <f>Main!M96*Mask!O$9</f>
        <v>0</v>
      </c>
      <c r="AA101" s="35">
        <f>Main!N96*Mask!P$9</f>
        <v>0</v>
      </c>
      <c r="AB101" s="35">
        <f>Main!O96*Mask!Q$9</f>
        <v>0</v>
      </c>
      <c r="AC101" s="35">
        <f>Main!P96*Mask!R$9</f>
        <v>0</v>
      </c>
      <c r="AD101" s="35">
        <f>Main!Q96*Mask!S$9</f>
        <v>0</v>
      </c>
      <c r="AE101" s="35">
        <f>Main!R96*Mask!T$9</f>
        <v>0</v>
      </c>
      <c r="AF101" s="35">
        <f>Main!S96*Mask!U$9</f>
        <v>0</v>
      </c>
      <c r="AG101" s="35">
        <f>Main!T96*Mask!V$9</f>
        <v>0</v>
      </c>
      <c r="AH101" s="35">
        <f>Main!U96*Mask!W$9</f>
        <v>0</v>
      </c>
      <c r="AI101" s="35">
        <f>Main!V96*Mask!X$9</f>
        <v>0</v>
      </c>
      <c r="AJ101" s="35">
        <f>Main!W96*Mask!Y$9</f>
        <v>0</v>
      </c>
      <c r="AK101" s="35">
        <f>Main!X96*Mask!Z$9</f>
        <v>0</v>
      </c>
      <c r="AL101" s="35">
        <f>Main!Y96*Mask!AA$9</f>
        <v>0</v>
      </c>
      <c r="AM101" s="35">
        <f>Main!Z96*Mask!AB$9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31</v>
      </c>
      <c r="Q102" s="138" t="str">
        <f ca="1">IF(Main!$AY97&lt;&gt;"#",$P102-Main!$AY97,"#")</f>
        <v>#</v>
      </c>
      <c r="R102" s="35">
        <f>Main!E97*Mask!G$9</f>
        <v>0</v>
      </c>
      <c r="S102" s="35">
        <f>Main!F97*Mask!H$9</f>
        <v>0</v>
      </c>
      <c r="T102" s="35">
        <f>Main!G97*Mask!I$9</f>
        <v>0</v>
      </c>
      <c r="U102" s="35">
        <f>Main!H97*Mask!J$9</f>
        <v>0</v>
      </c>
      <c r="V102" s="35">
        <f>Main!I97*Mask!K$9</f>
        <v>0</v>
      </c>
      <c r="W102" s="35">
        <f>Main!J97*Mask!L$9</f>
        <v>0</v>
      </c>
      <c r="X102" s="35">
        <f>Main!K97*Mask!M$9</f>
        <v>0</v>
      </c>
      <c r="Y102" s="35">
        <f>Main!L97*Mask!N$9</f>
        <v>0</v>
      </c>
      <c r="Z102" s="35">
        <f>Main!M97*Mask!O$9</f>
        <v>0</v>
      </c>
      <c r="AA102" s="35">
        <f>Main!N97*Mask!P$9</f>
        <v>0</v>
      </c>
      <c r="AB102" s="35">
        <f>Main!O97*Mask!Q$9</f>
        <v>0</v>
      </c>
      <c r="AC102" s="35">
        <f>Main!P97*Mask!R$9</f>
        <v>0</v>
      </c>
      <c r="AD102" s="35">
        <f>Main!Q97*Mask!S$9</f>
        <v>0</v>
      </c>
      <c r="AE102" s="35">
        <f>Main!R97*Mask!T$9</f>
        <v>0</v>
      </c>
      <c r="AF102" s="35">
        <f>Main!S97*Mask!U$9</f>
        <v>0</v>
      </c>
      <c r="AG102" s="35">
        <f>Main!T97*Mask!V$9</f>
        <v>0</v>
      </c>
      <c r="AH102" s="35">
        <f>Main!U97*Mask!W$9</f>
        <v>0</v>
      </c>
      <c r="AI102" s="35">
        <f>Main!V97*Mask!X$9</f>
        <v>0</v>
      </c>
      <c r="AJ102" s="35">
        <f>Main!W97*Mask!Y$9</f>
        <v>0</v>
      </c>
      <c r="AK102" s="35">
        <f>Main!X97*Mask!Z$9</f>
        <v>0</v>
      </c>
      <c r="AL102" s="35">
        <f>Main!Y97*Mask!AA$9</f>
        <v>0</v>
      </c>
      <c r="AM102" s="35">
        <f>Main!Z97*Mask!AB$9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31</v>
      </c>
      <c r="Q103" s="138" t="str">
        <f ca="1">IF(Main!$AY98&lt;&gt;"#",$P103-Main!$AY98,"#")</f>
        <v>#</v>
      </c>
      <c r="R103" s="35">
        <f>Main!E98*Mask!G$9</f>
        <v>0</v>
      </c>
      <c r="S103" s="35">
        <f>Main!F98*Mask!H$9</f>
        <v>0</v>
      </c>
      <c r="T103" s="35">
        <f>Main!G98*Mask!I$9</f>
        <v>0</v>
      </c>
      <c r="U103" s="35">
        <f>Main!H98*Mask!J$9</f>
        <v>0</v>
      </c>
      <c r="V103" s="35">
        <f>Main!I98*Mask!K$9</f>
        <v>0</v>
      </c>
      <c r="W103" s="35">
        <f>Main!J98*Mask!L$9</f>
        <v>0</v>
      </c>
      <c r="X103" s="35">
        <f>Main!K98*Mask!M$9</f>
        <v>0</v>
      </c>
      <c r="Y103" s="35">
        <f>Main!L98*Mask!N$9</f>
        <v>0</v>
      </c>
      <c r="Z103" s="35">
        <f>Main!M98*Mask!O$9</f>
        <v>0</v>
      </c>
      <c r="AA103" s="35">
        <f>Main!N98*Mask!P$9</f>
        <v>0</v>
      </c>
      <c r="AB103" s="35">
        <f>Main!O98*Mask!Q$9</f>
        <v>0</v>
      </c>
      <c r="AC103" s="35">
        <f>Main!P98*Mask!R$9</f>
        <v>0</v>
      </c>
      <c r="AD103" s="35">
        <f>Main!Q98*Mask!S$9</f>
        <v>0</v>
      </c>
      <c r="AE103" s="35">
        <f>Main!R98*Mask!T$9</f>
        <v>0</v>
      </c>
      <c r="AF103" s="35">
        <f>Main!S98*Mask!U$9</f>
        <v>0</v>
      </c>
      <c r="AG103" s="35">
        <f>Main!T98*Mask!V$9</f>
        <v>0</v>
      </c>
      <c r="AH103" s="35">
        <f>Main!U98*Mask!W$9</f>
        <v>0</v>
      </c>
      <c r="AI103" s="35">
        <f>Main!V98*Mask!X$9</f>
        <v>0</v>
      </c>
      <c r="AJ103" s="35">
        <f>Main!W98*Mask!Y$9</f>
        <v>0</v>
      </c>
      <c r="AK103" s="35">
        <f>Main!X98*Mask!Z$9</f>
        <v>0</v>
      </c>
      <c r="AL103" s="35">
        <f>Main!Y98*Mask!AA$9</f>
        <v>0</v>
      </c>
      <c r="AM103" s="35">
        <f>Main!Z98*Mask!AB$9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31</v>
      </c>
      <c r="Q104" s="138" t="str">
        <f ca="1">IF(Main!$AY99&lt;&gt;"#",$P104-Main!$AY99,"#")</f>
        <v>#</v>
      </c>
      <c r="R104" s="35">
        <f>Main!E99*Mask!G$9</f>
        <v>0</v>
      </c>
      <c r="S104" s="35">
        <f>Main!F99*Mask!H$9</f>
        <v>0</v>
      </c>
      <c r="T104" s="35">
        <f>Main!G99*Mask!I$9</f>
        <v>0</v>
      </c>
      <c r="U104" s="35">
        <f>Main!H99*Mask!J$9</f>
        <v>0</v>
      </c>
      <c r="V104" s="35">
        <f>Main!I99*Mask!K$9</f>
        <v>0</v>
      </c>
      <c r="W104" s="35">
        <f>Main!J99*Mask!L$9</f>
        <v>0</v>
      </c>
      <c r="X104" s="35">
        <f>Main!K99*Mask!M$9</f>
        <v>0</v>
      </c>
      <c r="Y104" s="35">
        <f>Main!L99*Mask!N$9</f>
        <v>0</v>
      </c>
      <c r="Z104" s="35">
        <f>Main!M99*Mask!O$9</f>
        <v>0</v>
      </c>
      <c r="AA104" s="35">
        <f>Main!N99*Mask!P$9</f>
        <v>0</v>
      </c>
      <c r="AB104" s="35">
        <f>Main!O99*Mask!Q$9</f>
        <v>0</v>
      </c>
      <c r="AC104" s="35">
        <f>Main!P99*Mask!R$9</f>
        <v>0</v>
      </c>
      <c r="AD104" s="35">
        <f>Main!Q99*Mask!S$9</f>
        <v>0</v>
      </c>
      <c r="AE104" s="35">
        <f>Main!R99*Mask!T$9</f>
        <v>0</v>
      </c>
      <c r="AF104" s="35">
        <f>Main!S99*Mask!U$9</f>
        <v>0</v>
      </c>
      <c r="AG104" s="35">
        <f>Main!T99*Mask!V$9</f>
        <v>0</v>
      </c>
      <c r="AH104" s="35">
        <f>Main!U99*Mask!W$9</f>
        <v>0</v>
      </c>
      <c r="AI104" s="35">
        <f>Main!V99*Mask!X$9</f>
        <v>0</v>
      </c>
      <c r="AJ104" s="35">
        <f>Main!W99*Mask!Y$9</f>
        <v>0</v>
      </c>
      <c r="AK104" s="35">
        <f>Main!X99*Mask!Z$9</f>
        <v>0</v>
      </c>
      <c r="AL104" s="35">
        <f>Main!Y99*Mask!AA$9</f>
        <v>0</v>
      </c>
      <c r="AM104" s="35">
        <f>Main!Z99*Mask!AB$9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31</v>
      </c>
      <c r="Q105" s="138" t="str">
        <f ca="1">IF(Main!$AY100&lt;&gt;"#",$P105-Main!$AY100,"#")</f>
        <v>#</v>
      </c>
      <c r="R105" s="35">
        <f>Main!E100*Mask!G$9</f>
        <v>0</v>
      </c>
      <c r="S105" s="35">
        <f>Main!F100*Mask!H$9</f>
        <v>0</v>
      </c>
      <c r="T105" s="35">
        <f>Main!G100*Mask!I$9</f>
        <v>0</v>
      </c>
      <c r="U105" s="35">
        <f>Main!H100*Mask!J$9</f>
        <v>0</v>
      </c>
      <c r="V105" s="35">
        <f>Main!I100*Mask!K$9</f>
        <v>0</v>
      </c>
      <c r="W105" s="35">
        <f>Main!J100*Mask!L$9</f>
        <v>0</v>
      </c>
      <c r="X105" s="35">
        <f>Main!K100*Mask!M$9</f>
        <v>0</v>
      </c>
      <c r="Y105" s="35">
        <f>Main!L100*Mask!N$9</f>
        <v>0</v>
      </c>
      <c r="Z105" s="35">
        <f>Main!M100*Mask!O$9</f>
        <v>0</v>
      </c>
      <c r="AA105" s="35">
        <f>Main!N100*Mask!P$9</f>
        <v>0</v>
      </c>
      <c r="AB105" s="35">
        <f>Main!O100*Mask!Q$9</f>
        <v>0</v>
      </c>
      <c r="AC105" s="35">
        <f>Main!P100*Mask!R$9</f>
        <v>0</v>
      </c>
      <c r="AD105" s="35">
        <f>Main!Q100*Mask!S$9</f>
        <v>0</v>
      </c>
      <c r="AE105" s="35">
        <f>Main!R100*Mask!T$9</f>
        <v>0</v>
      </c>
      <c r="AF105" s="35">
        <f>Main!S100*Mask!U$9</f>
        <v>0</v>
      </c>
      <c r="AG105" s="35">
        <f>Main!T100*Mask!V$9</f>
        <v>0</v>
      </c>
      <c r="AH105" s="35">
        <f>Main!U100*Mask!W$9</f>
        <v>0</v>
      </c>
      <c r="AI105" s="35">
        <f>Main!V100*Mask!X$9</f>
        <v>0</v>
      </c>
      <c r="AJ105" s="35">
        <f>Main!W100*Mask!Y$9</f>
        <v>0</v>
      </c>
      <c r="AK105" s="35">
        <f>Main!X100*Mask!Z$9</f>
        <v>0</v>
      </c>
      <c r="AL105" s="35">
        <f>Main!Y100*Mask!AA$9</f>
        <v>0</v>
      </c>
      <c r="AM105" s="35">
        <f>Main!Z100*Mask!AB$9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31</v>
      </c>
      <c r="Q106" s="138" t="str">
        <f ca="1">IF(Main!$AY101&lt;&gt;"#",$P106-Main!$AY101,"#")</f>
        <v>#</v>
      </c>
      <c r="R106" s="35">
        <f>Main!E101*Mask!G$9</f>
        <v>0</v>
      </c>
      <c r="S106" s="35">
        <f>Main!F101*Mask!H$9</f>
        <v>0</v>
      </c>
      <c r="T106" s="35">
        <f>Main!G101*Mask!I$9</f>
        <v>0</v>
      </c>
      <c r="U106" s="35">
        <f>Main!H101*Mask!J$9</f>
        <v>0</v>
      </c>
      <c r="V106" s="35">
        <f>Main!I101*Mask!K$9</f>
        <v>0</v>
      </c>
      <c r="W106" s="35">
        <f>Main!J101*Mask!L$9</f>
        <v>0</v>
      </c>
      <c r="X106" s="35">
        <f>Main!K101*Mask!M$9</f>
        <v>0</v>
      </c>
      <c r="Y106" s="35">
        <f>Main!L101*Mask!N$9</f>
        <v>0</v>
      </c>
      <c r="Z106" s="35">
        <f>Main!M101*Mask!O$9</f>
        <v>0</v>
      </c>
      <c r="AA106" s="35">
        <f>Main!N101*Mask!P$9</f>
        <v>0</v>
      </c>
      <c r="AB106" s="35">
        <f>Main!O101*Mask!Q$9</f>
        <v>0</v>
      </c>
      <c r="AC106" s="35">
        <f>Main!P101*Mask!R$9</f>
        <v>0</v>
      </c>
      <c r="AD106" s="35">
        <f>Main!Q101*Mask!S$9</f>
        <v>0</v>
      </c>
      <c r="AE106" s="35">
        <f>Main!R101*Mask!T$9</f>
        <v>0</v>
      </c>
      <c r="AF106" s="35">
        <f>Main!S101*Mask!U$9</f>
        <v>0</v>
      </c>
      <c r="AG106" s="35">
        <f>Main!T101*Mask!V$9</f>
        <v>0</v>
      </c>
      <c r="AH106" s="35">
        <f>Main!U101*Mask!W$9</f>
        <v>0</v>
      </c>
      <c r="AI106" s="35">
        <f>Main!V101*Mask!X$9</f>
        <v>0</v>
      </c>
      <c r="AJ106" s="35">
        <f>Main!W101*Mask!Y$9</f>
        <v>0</v>
      </c>
      <c r="AK106" s="35">
        <f>Main!X101*Mask!Z$9</f>
        <v>0</v>
      </c>
      <c r="AL106" s="35">
        <f>Main!Y101*Mask!AA$9</f>
        <v>0</v>
      </c>
      <c r="AM106" s="35">
        <f>Main!Z101*Mask!AB$9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31</v>
      </c>
      <c r="Q107" s="138" t="str">
        <f ca="1">IF(Main!$AY102&lt;&gt;"#",$P107-Main!$AY102,"#")</f>
        <v>#</v>
      </c>
      <c r="R107" s="35">
        <f>Main!E102*Mask!G$9</f>
        <v>0</v>
      </c>
      <c r="S107" s="35">
        <f>Main!F102*Mask!H$9</f>
        <v>0</v>
      </c>
      <c r="T107" s="35">
        <f>Main!G102*Mask!I$9</f>
        <v>0</v>
      </c>
      <c r="U107" s="35">
        <f>Main!H102*Mask!J$9</f>
        <v>0</v>
      </c>
      <c r="V107" s="35">
        <f>Main!I102*Mask!K$9</f>
        <v>0</v>
      </c>
      <c r="W107" s="35">
        <f>Main!J102*Mask!L$9</f>
        <v>0</v>
      </c>
      <c r="X107" s="35">
        <f>Main!K102*Mask!M$9</f>
        <v>0</v>
      </c>
      <c r="Y107" s="35">
        <f>Main!L102*Mask!N$9</f>
        <v>0</v>
      </c>
      <c r="Z107" s="35">
        <f>Main!M102*Mask!O$9</f>
        <v>0</v>
      </c>
      <c r="AA107" s="35">
        <f>Main!N102*Mask!P$9</f>
        <v>0</v>
      </c>
      <c r="AB107" s="35">
        <f>Main!O102*Mask!Q$9</f>
        <v>0</v>
      </c>
      <c r="AC107" s="35">
        <f>Main!P102*Mask!R$9</f>
        <v>0</v>
      </c>
      <c r="AD107" s="35">
        <f>Main!Q102*Mask!S$9</f>
        <v>0</v>
      </c>
      <c r="AE107" s="35">
        <f>Main!R102*Mask!T$9</f>
        <v>0</v>
      </c>
      <c r="AF107" s="35">
        <f>Main!S102*Mask!U$9</f>
        <v>0</v>
      </c>
      <c r="AG107" s="35">
        <f>Main!T102*Mask!V$9</f>
        <v>0</v>
      </c>
      <c r="AH107" s="35">
        <f>Main!U102*Mask!W$9</f>
        <v>0</v>
      </c>
      <c r="AI107" s="35">
        <f>Main!V102*Mask!X$9</f>
        <v>0</v>
      </c>
      <c r="AJ107" s="35">
        <f>Main!W102*Mask!Y$9</f>
        <v>0</v>
      </c>
      <c r="AK107" s="35">
        <f>Main!X102*Mask!Z$9</f>
        <v>0</v>
      </c>
      <c r="AL107" s="35">
        <f>Main!Y102*Mask!AA$9</f>
        <v>0</v>
      </c>
      <c r="AM107" s="35">
        <f>Main!Z102*Mask!AB$9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31</v>
      </c>
      <c r="Q108" s="138" t="str">
        <f ca="1">IF(Main!$AY103&lt;&gt;"#",$P108-Main!$AY103,"#")</f>
        <v>#</v>
      </c>
      <c r="R108" s="35">
        <f>Main!E103*Mask!G$9</f>
        <v>0</v>
      </c>
      <c r="S108" s="35">
        <f>Main!F103*Mask!H$9</f>
        <v>0</v>
      </c>
      <c r="T108" s="35">
        <f>Main!G103*Mask!I$9</f>
        <v>0</v>
      </c>
      <c r="U108" s="35">
        <f>Main!H103*Mask!J$9</f>
        <v>0</v>
      </c>
      <c r="V108" s="35">
        <f>Main!I103*Mask!K$9</f>
        <v>0</v>
      </c>
      <c r="W108" s="35">
        <f>Main!J103*Mask!L$9</f>
        <v>0</v>
      </c>
      <c r="X108" s="35">
        <f>Main!K103*Mask!M$9</f>
        <v>0</v>
      </c>
      <c r="Y108" s="35">
        <f>Main!L103*Mask!N$9</f>
        <v>0</v>
      </c>
      <c r="Z108" s="35">
        <f>Main!M103*Mask!O$9</f>
        <v>0</v>
      </c>
      <c r="AA108" s="35">
        <f>Main!N103*Mask!P$9</f>
        <v>0</v>
      </c>
      <c r="AB108" s="35">
        <f>Main!O103*Mask!Q$9</f>
        <v>0</v>
      </c>
      <c r="AC108" s="35">
        <f>Main!P103*Mask!R$9</f>
        <v>0</v>
      </c>
      <c r="AD108" s="35">
        <f>Main!Q103*Mask!S$9</f>
        <v>0</v>
      </c>
      <c r="AE108" s="35">
        <f>Main!R103*Mask!T$9</f>
        <v>0</v>
      </c>
      <c r="AF108" s="35">
        <f>Main!S103*Mask!U$9</f>
        <v>0</v>
      </c>
      <c r="AG108" s="35">
        <f>Main!T103*Mask!V$9</f>
        <v>0</v>
      </c>
      <c r="AH108" s="35">
        <f>Main!U103*Mask!W$9</f>
        <v>0</v>
      </c>
      <c r="AI108" s="35">
        <f>Main!V103*Mask!X$9</f>
        <v>0</v>
      </c>
      <c r="AJ108" s="35">
        <f>Main!W103*Mask!Y$9</f>
        <v>0</v>
      </c>
      <c r="AK108" s="35">
        <f>Main!X103*Mask!Z$9</f>
        <v>0</v>
      </c>
      <c r="AL108" s="35">
        <f>Main!Y103*Mask!AA$9</f>
        <v>0</v>
      </c>
      <c r="AM108" s="35">
        <f>Main!Z103*Mask!AB$9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31</v>
      </c>
      <c r="Q109" s="138" t="str">
        <f ca="1">IF(Main!$AY104&lt;&gt;"#",$P109-Main!$AY104,"#")</f>
        <v>#</v>
      </c>
      <c r="R109" s="35">
        <f>Main!E104*Mask!G$9</f>
        <v>0</v>
      </c>
      <c r="S109" s="35">
        <f>Main!F104*Mask!H$9</f>
        <v>0</v>
      </c>
      <c r="T109" s="35">
        <f>Main!G104*Mask!I$9</f>
        <v>0</v>
      </c>
      <c r="U109" s="35">
        <f>Main!H104*Mask!J$9</f>
        <v>0</v>
      </c>
      <c r="V109" s="35">
        <f>Main!I104*Mask!K$9</f>
        <v>0</v>
      </c>
      <c r="W109" s="35">
        <f>Main!J104*Mask!L$9</f>
        <v>0</v>
      </c>
      <c r="X109" s="35">
        <f>Main!K104*Mask!M$9</f>
        <v>0</v>
      </c>
      <c r="Y109" s="35">
        <f>Main!L104*Mask!N$9</f>
        <v>0</v>
      </c>
      <c r="Z109" s="35">
        <f>Main!M104*Mask!O$9</f>
        <v>0</v>
      </c>
      <c r="AA109" s="35">
        <f>Main!N104*Mask!P$9</f>
        <v>0</v>
      </c>
      <c r="AB109" s="35">
        <f>Main!O104*Mask!Q$9</f>
        <v>0</v>
      </c>
      <c r="AC109" s="35">
        <f>Main!P104*Mask!R$9</f>
        <v>0</v>
      </c>
      <c r="AD109" s="35">
        <f>Main!Q104*Mask!S$9</f>
        <v>0</v>
      </c>
      <c r="AE109" s="35">
        <f>Main!R104*Mask!T$9</f>
        <v>0</v>
      </c>
      <c r="AF109" s="35">
        <f>Main!S104*Mask!U$9</f>
        <v>0</v>
      </c>
      <c r="AG109" s="35">
        <f>Main!T104*Mask!V$9</f>
        <v>0</v>
      </c>
      <c r="AH109" s="35">
        <f>Main!U104*Mask!W$9</f>
        <v>0</v>
      </c>
      <c r="AI109" s="35">
        <f>Main!V104*Mask!X$9</f>
        <v>0</v>
      </c>
      <c r="AJ109" s="35">
        <f>Main!W104*Mask!Y$9</f>
        <v>0</v>
      </c>
      <c r="AK109" s="35">
        <f>Main!X104*Mask!Z$9</f>
        <v>0</v>
      </c>
      <c r="AL109" s="35">
        <f>Main!Y104*Mask!AA$9</f>
        <v>0</v>
      </c>
      <c r="AM109" s="35">
        <f>Main!Z104*Mask!AB$9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31</v>
      </c>
      <c r="Q110" s="138" t="str">
        <f ca="1">IF(Main!$AY105&lt;&gt;"#",$P110-Main!$AY105,"#")</f>
        <v>#</v>
      </c>
      <c r="R110" s="35">
        <f>Main!E105*Mask!G$9</f>
        <v>0</v>
      </c>
      <c r="S110" s="35">
        <f>Main!F105*Mask!H$9</f>
        <v>0</v>
      </c>
      <c r="T110" s="35">
        <f>Main!G105*Mask!I$9</f>
        <v>0</v>
      </c>
      <c r="U110" s="35">
        <f>Main!H105*Mask!J$9</f>
        <v>0</v>
      </c>
      <c r="V110" s="35">
        <f>Main!I105*Mask!K$9</f>
        <v>0</v>
      </c>
      <c r="W110" s="35">
        <f>Main!J105*Mask!L$9</f>
        <v>0</v>
      </c>
      <c r="X110" s="35">
        <f>Main!K105*Mask!M$9</f>
        <v>0</v>
      </c>
      <c r="Y110" s="35">
        <f>Main!L105*Mask!N$9</f>
        <v>0</v>
      </c>
      <c r="Z110" s="35">
        <f>Main!M105*Mask!O$9</f>
        <v>0</v>
      </c>
      <c r="AA110" s="35">
        <f>Main!N105*Mask!P$9</f>
        <v>0</v>
      </c>
      <c r="AB110" s="35">
        <f>Main!O105*Mask!Q$9</f>
        <v>0</v>
      </c>
      <c r="AC110" s="35">
        <f>Main!P105*Mask!R$9</f>
        <v>0</v>
      </c>
      <c r="AD110" s="35">
        <f>Main!Q105*Mask!S$9</f>
        <v>0</v>
      </c>
      <c r="AE110" s="35">
        <f>Main!R105*Mask!T$9</f>
        <v>0</v>
      </c>
      <c r="AF110" s="35">
        <f>Main!S105*Mask!U$9</f>
        <v>0</v>
      </c>
      <c r="AG110" s="35">
        <f>Main!T105*Mask!V$9</f>
        <v>0</v>
      </c>
      <c r="AH110" s="35">
        <f>Main!U105*Mask!W$9</f>
        <v>0</v>
      </c>
      <c r="AI110" s="35">
        <f>Main!V105*Mask!X$9</f>
        <v>0</v>
      </c>
      <c r="AJ110" s="35">
        <f>Main!W105*Mask!Y$9</f>
        <v>0</v>
      </c>
      <c r="AK110" s="35">
        <f>Main!X105*Mask!Z$9</f>
        <v>0</v>
      </c>
      <c r="AL110" s="35">
        <f>Main!Y105*Mask!AA$9</f>
        <v>0</v>
      </c>
      <c r="AM110" s="35">
        <f>Main!Z105*Mask!AB$9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31</v>
      </c>
      <c r="Q111" s="138" t="str">
        <f ca="1">IF(Main!$AY106&lt;&gt;"#",$P111-Main!$AY106,"#")</f>
        <v>#</v>
      </c>
      <c r="R111" s="35">
        <f>Main!E106*Mask!G$9</f>
        <v>0</v>
      </c>
      <c r="S111" s="35">
        <f>Main!F106*Mask!H$9</f>
        <v>0</v>
      </c>
      <c r="T111" s="35">
        <f>Main!G106*Mask!I$9</f>
        <v>0</v>
      </c>
      <c r="U111" s="35">
        <f>Main!H106*Mask!J$9</f>
        <v>0</v>
      </c>
      <c r="V111" s="35">
        <f>Main!I106*Mask!K$9</f>
        <v>0</v>
      </c>
      <c r="W111" s="35">
        <f>Main!J106*Mask!L$9</f>
        <v>0</v>
      </c>
      <c r="X111" s="35">
        <f>Main!K106*Mask!M$9</f>
        <v>0</v>
      </c>
      <c r="Y111" s="35">
        <f>Main!L106*Mask!N$9</f>
        <v>0</v>
      </c>
      <c r="Z111" s="35">
        <f>Main!M106*Mask!O$9</f>
        <v>0</v>
      </c>
      <c r="AA111" s="35">
        <f>Main!N106*Mask!P$9</f>
        <v>0</v>
      </c>
      <c r="AB111" s="35">
        <f>Main!O106*Mask!Q$9</f>
        <v>0</v>
      </c>
      <c r="AC111" s="35">
        <f>Main!P106*Mask!R$9</f>
        <v>0</v>
      </c>
      <c r="AD111" s="35">
        <f>Main!Q106*Mask!S$9</f>
        <v>0</v>
      </c>
      <c r="AE111" s="35">
        <f>Main!R106*Mask!T$9</f>
        <v>0</v>
      </c>
      <c r="AF111" s="35">
        <f>Main!S106*Mask!U$9</f>
        <v>0</v>
      </c>
      <c r="AG111" s="35">
        <f>Main!T106*Mask!V$9</f>
        <v>0</v>
      </c>
      <c r="AH111" s="35">
        <f>Main!U106*Mask!W$9</f>
        <v>0</v>
      </c>
      <c r="AI111" s="35">
        <f>Main!V106*Mask!X$9</f>
        <v>0</v>
      </c>
      <c r="AJ111" s="35">
        <f>Main!W106*Mask!Y$9</f>
        <v>0</v>
      </c>
      <c r="AK111" s="35">
        <f>Main!X106*Mask!Z$9</f>
        <v>0</v>
      </c>
      <c r="AL111" s="35">
        <f>Main!Y106*Mask!AA$9</f>
        <v>0</v>
      </c>
      <c r="AM111" s="35">
        <f>Main!Z106*Mask!AB$9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31</v>
      </c>
      <c r="Q112" s="138" t="str">
        <f ca="1">IF(Main!$AY107&lt;&gt;"#",$P112-Main!$AY107,"#")</f>
        <v>#</v>
      </c>
      <c r="R112" s="35">
        <f>Main!E107*Mask!G$9</f>
        <v>0</v>
      </c>
      <c r="S112" s="35">
        <f>Main!F107*Mask!H$9</f>
        <v>0</v>
      </c>
      <c r="T112" s="35">
        <f>Main!G107*Mask!I$9</f>
        <v>0</v>
      </c>
      <c r="U112" s="35">
        <f>Main!H107*Mask!J$9</f>
        <v>0</v>
      </c>
      <c r="V112" s="35">
        <f>Main!I107*Mask!K$9</f>
        <v>0</v>
      </c>
      <c r="W112" s="35">
        <f>Main!J107*Mask!L$9</f>
        <v>0</v>
      </c>
      <c r="X112" s="35">
        <f>Main!K107*Mask!M$9</f>
        <v>0</v>
      </c>
      <c r="Y112" s="35">
        <f>Main!L107*Mask!N$9</f>
        <v>0</v>
      </c>
      <c r="Z112" s="35">
        <f>Main!M107*Mask!O$9</f>
        <v>0</v>
      </c>
      <c r="AA112" s="35">
        <f>Main!N107*Mask!P$9</f>
        <v>0</v>
      </c>
      <c r="AB112" s="35">
        <f>Main!O107*Mask!Q$9</f>
        <v>0</v>
      </c>
      <c r="AC112" s="35">
        <f>Main!P107*Mask!R$9</f>
        <v>0</v>
      </c>
      <c r="AD112" s="35">
        <f>Main!Q107*Mask!S$9</f>
        <v>0</v>
      </c>
      <c r="AE112" s="35">
        <f>Main!R107*Mask!T$9</f>
        <v>0</v>
      </c>
      <c r="AF112" s="35">
        <f>Main!S107*Mask!U$9</f>
        <v>0</v>
      </c>
      <c r="AG112" s="35">
        <f>Main!T107*Mask!V$9</f>
        <v>0</v>
      </c>
      <c r="AH112" s="35">
        <f>Main!U107*Mask!W$9</f>
        <v>0</v>
      </c>
      <c r="AI112" s="35">
        <f>Main!V107*Mask!X$9</f>
        <v>0</v>
      </c>
      <c r="AJ112" s="35">
        <f>Main!W107*Mask!Y$9</f>
        <v>0</v>
      </c>
      <c r="AK112" s="35">
        <f>Main!X107*Mask!Z$9</f>
        <v>0</v>
      </c>
      <c r="AL112" s="35">
        <f>Main!Y107*Mask!AA$9</f>
        <v>0</v>
      </c>
      <c r="AM112" s="35">
        <f>Main!Z107*Mask!AB$9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31</v>
      </c>
      <c r="Q113" s="138" t="str">
        <f ca="1">IF(Main!$AY108&lt;&gt;"#",$P113-Main!$AY108,"#")</f>
        <v>#</v>
      </c>
      <c r="R113" s="35">
        <f>Main!E108*Mask!G$9</f>
        <v>0</v>
      </c>
      <c r="S113" s="35">
        <f>Main!F108*Mask!H$9</f>
        <v>0</v>
      </c>
      <c r="T113" s="35">
        <f>Main!G108*Mask!I$9</f>
        <v>0</v>
      </c>
      <c r="U113" s="35">
        <f>Main!H108*Mask!J$9</f>
        <v>0</v>
      </c>
      <c r="V113" s="35">
        <f>Main!I108*Mask!K$9</f>
        <v>0</v>
      </c>
      <c r="W113" s="35">
        <f>Main!J108*Mask!L$9</f>
        <v>0</v>
      </c>
      <c r="X113" s="35">
        <f>Main!K108*Mask!M$9</f>
        <v>0</v>
      </c>
      <c r="Y113" s="35">
        <f>Main!L108*Mask!N$9</f>
        <v>0</v>
      </c>
      <c r="Z113" s="35">
        <f>Main!M108*Mask!O$9</f>
        <v>0</v>
      </c>
      <c r="AA113" s="35">
        <f>Main!N108*Mask!P$9</f>
        <v>0</v>
      </c>
      <c r="AB113" s="35">
        <f>Main!O108*Mask!Q$9</f>
        <v>0</v>
      </c>
      <c r="AC113" s="35">
        <f>Main!P108*Mask!R$9</f>
        <v>0</v>
      </c>
      <c r="AD113" s="35">
        <f>Main!Q108*Mask!S$9</f>
        <v>0</v>
      </c>
      <c r="AE113" s="35">
        <f>Main!R108*Mask!T$9</f>
        <v>0</v>
      </c>
      <c r="AF113" s="35">
        <f>Main!S108*Mask!U$9</f>
        <v>0</v>
      </c>
      <c r="AG113" s="35">
        <f>Main!T108*Mask!V$9</f>
        <v>0</v>
      </c>
      <c r="AH113" s="35">
        <f>Main!U108*Mask!W$9</f>
        <v>0</v>
      </c>
      <c r="AI113" s="35">
        <f>Main!V108*Mask!X$9</f>
        <v>0</v>
      </c>
      <c r="AJ113" s="35">
        <f>Main!W108*Mask!Y$9</f>
        <v>0</v>
      </c>
      <c r="AK113" s="35">
        <f>Main!X108*Mask!Z$9</f>
        <v>0</v>
      </c>
      <c r="AL113" s="35">
        <f>Main!Y108*Mask!AA$9</f>
        <v>0</v>
      </c>
      <c r="AM113" s="35">
        <f>Main!Z108*Mask!AB$9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31</v>
      </c>
      <c r="Q114" s="138" t="str">
        <f ca="1">IF(Main!$AY109&lt;&gt;"#",$P114-Main!$AY109,"#")</f>
        <v>#</v>
      </c>
      <c r="R114" s="35">
        <f>Main!E109*Mask!G$9</f>
        <v>0</v>
      </c>
      <c r="S114" s="35">
        <f>Main!F109*Mask!H$9</f>
        <v>0</v>
      </c>
      <c r="T114" s="35">
        <f>Main!G109*Mask!I$9</f>
        <v>0</v>
      </c>
      <c r="U114" s="35">
        <f>Main!H109*Mask!J$9</f>
        <v>0</v>
      </c>
      <c r="V114" s="35">
        <f>Main!I109*Mask!K$9</f>
        <v>0</v>
      </c>
      <c r="W114" s="35">
        <f>Main!J109*Mask!L$9</f>
        <v>0</v>
      </c>
      <c r="X114" s="35">
        <f>Main!K109*Mask!M$9</f>
        <v>0</v>
      </c>
      <c r="Y114" s="35">
        <f>Main!L109*Mask!N$9</f>
        <v>0</v>
      </c>
      <c r="Z114" s="35">
        <f>Main!M109*Mask!O$9</f>
        <v>0</v>
      </c>
      <c r="AA114" s="35">
        <f>Main!N109*Mask!P$9</f>
        <v>0</v>
      </c>
      <c r="AB114" s="35">
        <f>Main!O109*Mask!Q$9</f>
        <v>0</v>
      </c>
      <c r="AC114" s="35">
        <f>Main!P109*Mask!R$9</f>
        <v>0</v>
      </c>
      <c r="AD114" s="35">
        <f>Main!Q109*Mask!S$9</f>
        <v>0</v>
      </c>
      <c r="AE114" s="35">
        <f>Main!R109*Mask!T$9</f>
        <v>0</v>
      </c>
      <c r="AF114" s="35">
        <f>Main!S109*Mask!U$9</f>
        <v>0</v>
      </c>
      <c r="AG114" s="35">
        <f>Main!T109*Mask!V$9</f>
        <v>0</v>
      </c>
      <c r="AH114" s="35">
        <f>Main!U109*Mask!W$9</f>
        <v>0</v>
      </c>
      <c r="AI114" s="35">
        <f>Main!V109*Mask!X$9</f>
        <v>0</v>
      </c>
      <c r="AJ114" s="35">
        <f>Main!W109*Mask!Y$9</f>
        <v>0</v>
      </c>
      <c r="AK114" s="35">
        <f>Main!X109*Mask!Z$9</f>
        <v>0</v>
      </c>
      <c r="AL114" s="35">
        <f>Main!Y109*Mask!AA$9</f>
        <v>0</v>
      </c>
      <c r="AM114" s="35">
        <f>Main!Z109*Mask!AB$9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31</v>
      </c>
      <c r="Q115" s="138" t="str">
        <f ca="1">IF(Main!$AY110&lt;&gt;"#",$P115-Main!$AY110,"#")</f>
        <v>#</v>
      </c>
      <c r="R115" s="35">
        <f>Main!E110*Mask!G$9</f>
        <v>0</v>
      </c>
      <c r="S115" s="35">
        <f>Main!F110*Mask!H$9</f>
        <v>0</v>
      </c>
      <c r="T115" s="35">
        <f>Main!G110*Mask!I$9</f>
        <v>0</v>
      </c>
      <c r="U115" s="35">
        <f>Main!H110*Mask!J$9</f>
        <v>0</v>
      </c>
      <c r="V115" s="35">
        <f>Main!I110*Mask!K$9</f>
        <v>0</v>
      </c>
      <c r="W115" s="35">
        <f>Main!J110*Mask!L$9</f>
        <v>0</v>
      </c>
      <c r="X115" s="35">
        <f>Main!K110*Mask!M$9</f>
        <v>0</v>
      </c>
      <c r="Y115" s="35">
        <f>Main!L110*Mask!N$9</f>
        <v>0</v>
      </c>
      <c r="Z115" s="35">
        <f>Main!M110*Mask!O$9</f>
        <v>0</v>
      </c>
      <c r="AA115" s="35">
        <f>Main!N110*Mask!P$9</f>
        <v>0</v>
      </c>
      <c r="AB115" s="35">
        <f>Main!O110*Mask!Q$9</f>
        <v>0</v>
      </c>
      <c r="AC115" s="35">
        <f>Main!P110*Mask!R$9</f>
        <v>0</v>
      </c>
      <c r="AD115" s="35">
        <f>Main!Q110*Mask!S$9</f>
        <v>0</v>
      </c>
      <c r="AE115" s="35">
        <f>Main!R110*Mask!T$9</f>
        <v>0</v>
      </c>
      <c r="AF115" s="35">
        <f>Main!S110*Mask!U$9</f>
        <v>0</v>
      </c>
      <c r="AG115" s="35">
        <f>Main!T110*Mask!V$9</f>
        <v>0</v>
      </c>
      <c r="AH115" s="35">
        <f>Main!U110*Mask!W$9</f>
        <v>0</v>
      </c>
      <c r="AI115" s="35">
        <f>Main!V110*Mask!X$9</f>
        <v>0</v>
      </c>
      <c r="AJ115" s="35">
        <f>Main!W110*Mask!Y$9</f>
        <v>0</v>
      </c>
      <c r="AK115" s="35">
        <f>Main!X110*Mask!Z$9</f>
        <v>0</v>
      </c>
      <c r="AL115" s="35">
        <f>Main!Y110*Mask!AA$9</f>
        <v>0</v>
      </c>
      <c r="AM115" s="35">
        <f>Main!Z110*Mask!AB$9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31</v>
      </c>
      <c r="Q116" s="138" t="str">
        <f ca="1">IF(Main!$AY111&lt;&gt;"#",$P116-Main!$AY111,"#")</f>
        <v>#</v>
      </c>
      <c r="R116" s="35">
        <f>Main!E111*Mask!G$9</f>
        <v>0</v>
      </c>
      <c r="S116" s="35">
        <f>Main!F111*Mask!H$9</f>
        <v>0</v>
      </c>
      <c r="T116" s="35">
        <f>Main!G111*Mask!I$9</f>
        <v>0</v>
      </c>
      <c r="U116" s="35">
        <f>Main!H111*Mask!J$9</f>
        <v>0</v>
      </c>
      <c r="V116" s="35">
        <f>Main!I111*Mask!K$9</f>
        <v>0</v>
      </c>
      <c r="W116" s="35">
        <f>Main!J111*Mask!L$9</f>
        <v>0</v>
      </c>
      <c r="X116" s="35">
        <f>Main!K111*Mask!M$9</f>
        <v>0</v>
      </c>
      <c r="Y116" s="35">
        <f>Main!L111*Mask!N$9</f>
        <v>0</v>
      </c>
      <c r="Z116" s="35">
        <f>Main!M111*Mask!O$9</f>
        <v>0</v>
      </c>
      <c r="AA116" s="35">
        <f>Main!N111*Mask!P$9</f>
        <v>0</v>
      </c>
      <c r="AB116" s="35">
        <f>Main!O111*Mask!Q$9</f>
        <v>0</v>
      </c>
      <c r="AC116" s="35">
        <f>Main!P111*Mask!R$9</f>
        <v>0</v>
      </c>
      <c r="AD116" s="35">
        <f>Main!Q111*Mask!S$9</f>
        <v>0</v>
      </c>
      <c r="AE116" s="35">
        <f>Main!R111*Mask!T$9</f>
        <v>0</v>
      </c>
      <c r="AF116" s="35">
        <f>Main!S111*Mask!U$9</f>
        <v>0</v>
      </c>
      <c r="AG116" s="35">
        <f>Main!T111*Mask!V$9</f>
        <v>0</v>
      </c>
      <c r="AH116" s="35">
        <f>Main!U111*Mask!W$9</f>
        <v>0</v>
      </c>
      <c r="AI116" s="35">
        <f>Main!V111*Mask!X$9</f>
        <v>0</v>
      </c>
      <c r="AJ116" s="35">
        <f>Main!W111*Mask!Y$9</f>
        <v>0</v>
      </c>
      <c r="AK116" s="35">
        <f>Main!X111*Mask!Z$9</f>
        <v>0</v>
      </c>
      <c r="AL116" s="35">
        <f>Main!Y111*Mask!AA$9</f>
        <v>0</v>
      </c>
      <c r="AM116" s="35">
        <f>Main!Z111*Mask!AB$9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31</v>
      </c>
      <c r="Q117" s="138" t="str">
        <f ca="1">IF(Main!$AY112&lt;&gt;"#",$P117-Main!$AY112,"#")</f>
        <v>#</v>
      </c>
      <c r="R117" s="35">
        <f>Main!E112*Mask!G$9</f>
        <v>0</v>
      </c>
      <c r="S117" s="35">
        <f>Main!F112*Mask!H$9</f>
        <v>0</v>
      </c>
      <c r="T117" s="35">
        <f>Main!G112*Mask!I$9</f>
        <v>0</v>
      </c>
      <c r="U117" s="35">
        <f>Main!H112*Mask!J$9</f>
        <v>0</v>
      </c>
      <c r="V117" s="35">
        <f>Main!I112*Mask!K$9</f>
        <v>0</v>
      </c>
      <c r="W117" s="35">
        <f>Main!J112*Mask!L$9</f>
        <v>0</v>
      </c>
      <c r="X117" s="35">
        <f>Main!K112*Mask!M$9</f>
        <v>0</v>
      </c>
      <c r="Y117" s="35">
        <f>Main!L112*Mask!N$9</f>
        <v>0</v>
      </c>
      <c r="Z117" s="35">
        <f>Main!M112*Mask!O$9</f>
        <v>0</v>
      </c>
      <c r="AA117" s="35">
        <f>Main!N112*Mask!P$9</f>
        <v>0</v>
      </c>
      <c r="AB117" s="35">
        <f>Main!O112*Mask!Q$9</f>
        <v>0</v>
      </c>
      <c r="AC117" s="35">
        <f>Main!P112*Mask!R$9</f>
        <v>0</v>
      </c>
      <c r="AD117" s="35">
        <f>Main!Q112*Mask!S$9</f>
        <v>0</v>
      </c>
      <c r="AE117" s="35">
        <f>Main!R112*Mask!T$9</f>
        <v>0</v>
      </c>
      <c r="AF117" s="35">
        <f>Main!S112*Mask!U$9</f>
        <v>0</v>
      </c>
      <c r="AG117" s="35">
        <f>Main!T112*Mask!V$9</f>
        <v>0</v>
      </c>
      <c r="AH117" s="35">
        <f>Main!U112*Mask!W$9</f>
        <v>0</v>
      </c>
      <c r="AI117" s="35">
        <f>Main!V112*Mask!X$9</f>
        <v>0</v>
      </c>
      <c r="AJ117" s="35">
        <f>Main!W112*Mask!Y$9</f>
        <v>0</v>
      </c>
      <c r="AK117" s="35">
        <f>Main!X112*Mask!Z$9</f>
        <v>0</v>
      </c>
      <c r="AL117" s="35">
        <f>Main!Y112*Mask!AA$9</f>
        <v>0</v>
      </c>
      <c r="AM117" s="35">
        <f>Main!Z112*Mask!AB$9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31</v>
      </c>
      <c r="Q118" s="138" t="str">
        <f ca="1">IF(Main!$AY113&lt;&gt;"#",$P118-Main!$AY113,"#")</f>
        <v>#</v>
      </c>
      <c r="R118" s="35">
        <f>Main!E113*Mask!G$9</f>
        <v>0</v>
      </c>
      <c r="S118" s="35">
        <f>Main!F113*Mask!H$9</f>
        <v>0</v>
      </c>
      <c r="T118" s="35">
        <f>Main!G113*Mask!I$9</f>
        <v>0</v>
      </c>
      <c r="U118" s="35">
        <f>Main!H113*Mask!J$9</f>
        <v>0</v>
      </c>
      <c r="V118" s="35">
        <f>Main!I113*Mask!K$9</f>
        <v>0</v>
      </c>
      <c r="W118" s="35">
        <f>Main!J113*Mask!L$9</f>
        <v>0</v>
      </c>
      <c r="X118" s="35">
        <f>Main!K113*Mask!M$9</f>
        <v>0</v>
      </c>
      <c r="Y118" s="35">
        <f>Main!L113*Mask!N$9</f>
        <v>0</v>
      </c>
      <c r="Z118" s="35">
        <f>Main!M113*Mask!O$9</f>
        <v>0</v>
      </c>
      <c r="AA118" s="35">
        <f>Main!N113*Mask!P$9</f>
        <v>0</v>
      </c>
      <c r="AB118" s="35">
        <f>Main!O113*Mask!Q$9</f>
        <v>0</v>
      </c>
      <c r="AC118" s="35">
        <f>Main!P113*Mask!R$9</f>
        <v>0</v>
      </c>
      <c r="AD118" s="35">
        <f>Main!Q113*Mask!S$9</f>
        <v>0</v>
      </c>
      <c r="AE118" s="35">
        <f>Main!R113*Mask!T$9</f>
        <v>0</v>
      </c>
      <c r="AF118" s="35">
        <f>Main!S113*Mask!U$9</f>
        <v>0</v>
      </c>
      <c r="AG118" s="35">
        <f>Main!T113*Mask!V$9</f>
        <v>0</v>
      </c>
      <c r="AH118" s="35">
        <f>Main!U113*Mask!W$9</f>
        <v>0</v>
      </c>
      <c r="AI118" s="35">
        <f>Main!V113*Mask!X$9</f>
        <v>0</v>
      </c>
      <c r="AJ118" s="35">
        <f>Main!W113*Mask!Y$9</f>
        <v>0</v>
      </c>
      <c r="AK118" s="35">
        <f>Main!X113*Mask!Z$9</f>
        <v>0</v>
      </c>
      <c r="AL118" s="35">
        <f>Main!Y113*Mask!AA$9</f>
        <v>0</v>
      </c>
      <c r="AM118" s="35">
        <f>Main!Z113*Mask!AB$9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31</v>
      </c>
      <c r="Q119" s="138" t="str">
        <f ca="1">IF(Main!$AY114&lt;&gt;"#",$P119-Main!$AY114,"#")</f>
        <v>#</v>
      </c>
      <c r="R119" s="35">
        <f>Main!E114*Mask!G$9</f>
        <v>0</v>
      </c>
      <c r="S119" s="35">
        <f>Main!F114*Mask!H$9</f>
        <v>0</v>
      </c>
      <c r="T119" s="35">
        <f>Main!G114*Mask!I$9</f>
        <v>0</v>
      </c>
      <c r="U119" s="35">
        <f>Main!H114*Mask!J$9</f>
        <v>0</v>
      </c>
      <c r="V119" s="35">
        <f>Main!I114*Mask!K$9</f>
        <v>0</v>
      </c>
      <c r="W119" s="35">
        <f>Main!J114*Mask!L$9</f>
        <v>0</v>
      </c>
      <c r="X119" s="35">
        <f>Main!K114*Mask!M$9</f>
        <v>0</v>
      </c>
      <c r="Y119" s="35">
        <f>Main!L114*Mask!N$9</f>
        <v>0</v>
      </c>
      <c r="Z119" s="35">
        <f>Main!M114*Mask!O$9</f>
        <v>0</v>
      </c>
      <c r="AA119" s="35">
        <f>Main!N114*Mask!P$9</f>
        <v>0</v>
      </c>
      <c r="AB119" s="35">
        <f>Main!O114*Mask!Q$9</f>
        <v>0</v>
      </c>
      <c r="AC119" s="35">
        <f>Main!P114*Mask!R$9</f>
        <v>0</v>
      </c>
      <c r="AD119" s="35">
        <f>Main!Q114*Mask!S$9</f>
        <v>0</v>
      </c>
      <c r="AE119" s="35">
        <f>Main!R114*Mask!T$9</f>
        <v>0</v>
      </c>
      <c r="AF119" s="35">
        <f>Main!S114*Mask!U$9</f>
        <v>0</v>
      </c>
      <c r="AG119" s="35">
        <f>Main!T114*Mask!V$9</f>
        <v>0</v>
      </c>
      <c r="AH119" s="35">
        <f>Main!U114*Mask!W$9</f>
        <v>0</v>
      </c>
      <c r="AI119" s="35">
        <f>Main!V114*Mask!X$9</f>
        <v>0</v>
      </c>
      <c r="AJ119" s="35">
        <f>Main!W114*Mask!Y$9</f>
        <v>0</v>
      </c>
      <c r="AK119" s="35">
        <f>Main!X114*Mask!Z$9</f>
        <v>0</v>
      </c>
      <c r="AL119" s="35">
        <f>Main!Y114*Mask!AA$9</f>
        <v>0</v>
      </c>
      <c r="AM119" s="35">
        <f>Main!Z114*Mask!AB$9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31</v>
      </c>
      <c r="Q120" s="138" t="str">
        <f ca="1">IF(Main!$AY115&lt;&gt;"#",$P120-Main!$AY115,"#")</f>
        <v>#</v>
      </c>
      <c r="R120" s="35">
        <f>Main!E115*Mask!G$9</f>
        <v>0</v>
      </c>
      <c r="S120" s="35">
        <f>Main!F115*Mask!H$9</f>
        <v>0</v>
      </c>
      <c r="T120" s="35">
        <f>Main!G115*Mask!I$9</f>
        <v>0</v>
      </c>
      <c r="U120" s="35">
        <f>Main!H115*Mask!J$9</f>
        <v>0</v>
      </c>
      <c r="V120" s="35">
        <f>Main!I115*Mask!K$9</f>
        <v>0</v>
      </c>
      <c r="W120" s="35">
        <f>Main!J115*Mask!L$9</f>
        <v>0</v>
      </c>
      <c r="X120" s="35">
        <f>Main!K115*Mask!M$9</f>
        <v>0</v>
      </c>
      <c r="Y120" s="35">
        <f>Main!L115*Mask!N$9</f>
        <v>0</v>
      </c>
      <c r="Z120" s="35">
        <f>Main!M115*Mask!O$9</f>
        <v>0</v>
      </c>
      <c r="AA120" s="35">
        <f>Main!N115*Mask!P$9</f>
        <v>0</v>
      </c>
      <c r="AB120" s="35">
        <f>Main!O115*Mask!Q$9</f>
        <v>0</v>
      </c>
      <c r="AC120" s="35">
        <f>Main!P115*Mask!R$9</f>
        <v>0</v>
      </c>
      <c r="AD120" s="35">
        <f>Main!Q115*Mask!S$9</f>
        <v>0</v>
      </c>
      <c r="AE120" s="35">
        <f>Main!R115*Mask!T$9</f>
        <v>0</v>
      </c>
      <c r="AF120" s="35">
        <f>Main!S115*Mask!U$9</f>
        <v>0</v>
      </c>
      <c r="AG120" s="35">
        <f>Main!T115*Mask!V$9</f>
        <v>0</v>
      </c>
      <c r="AH120" s="35">
        <f>Main!U115*Mask!W$9</f>
        <v>0</v>
      </c>
      <c r="AI120" s="35">
        <f>Main!V115*Mask!X$9</f>
        <v>0</v>
      </c>
      <c r="AJ120" s="35">
        <f>Main!W115*Mask!Y$9</f>
        <v>0</v>
      </c>
      <c r="AK120" s="35">
        <f>Main!X115*Mask!Z$9</f>
        <v>0</v>
      </c>
      <c r="AL120" s="35">
        <f>Main!Y115*Mask!AA$9</f>
        <v>0</v>
      </c>
      <c r="AM120" s="35">
        <f>Main!Z115*Mask!AB$9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31</v>
      </c>
      <c r="Q121" s="138" t="str">
        <f ca="1">IF(Main!$AY116&lt;&gt;"#",$P121-Main!$AY116,"#")</f>
        <v>#</v>
      </c>
      <c r="R121" s="35">
        <f>Main!E116*Mask!G$9</f>
        <v>0</v>
      </c>
      <c r="S121" s="35">
        <f>Main!F116*Mask!H$9</f>
        <v>0</v>
      </c>
      <c r="T121" s="35">
        <f>Main!G116*Mask!I$9</f>
        <v>0</v>
      </c>
      <c r="U121" s="35">
        <f>Main!H116*Mask!J$9</f>
        <v>0</v>
      </c>
      <c r="V121" s="35">
        <f>Main!I116*Mask!K$9</f>
        <v>0</v>
      </c>
      <c r="W121" s="35">
        <f>Main!J116*Mask!L$9</f>
        <v>0</v>
      </c>
      <c r="X121" s="35">
        <f>Main!K116*Mask!M$9</f>
        <v>0</v>
      </c>
      <c r="Y121" s="35">
        <f>Main!L116*Mask!N$9</f>
        <v>0</v>
      </c>
      <c r="Z121" s="35">
        <f>Main!M116*Mask!O$9</f>
        <v>0</v>
      </c>
      <c r="AA121" s="35">
        <f>Main!N116*Mask!P$9</f>
        <v>0</v>
      </c>
      <c r="AB121" s="35">
        <f>Main!O116*Mask!Q$9</f>
        <v>0</v>
      </c>
      <c r="AC121" s="35">
        <f>Main!P116*Mask!R$9</f>
        <v>0</v>
      </c>
      <c r="AD121" s="35">
        <f>Main!Q116*Mask!S$9</f>
        <v>0</v>
      </c>
      <c r="AE121" s="35">
        <f>Main!R116*Mask!T$9</f>
        <v>0</v>
      </c>
      <c r="AF121" s="35">
        <f>Main!S116*Mask!U$9</f>
        <v>0</v>
      </c>
      <c r="AG121" s="35">
        <f>Main!T116*Mask!V$9</f>
        <v>0</v>
      </c>
      <c r="AH121" s="35">
        <f>Main!U116*Mask!W$9</f>
        <v>0</v>
      </c>
      <c r="AI121" s="35">
        <f>Main!V116*Mask!X$9</f>
        <v>0</v>
      </c>
      <c r="AJ121" s="35">
        <f>Main!W116*Mask!Y$9</f>
        <v>0</v>
      </c>
      <c r="AK121" s="35">
        <f>Main!X116*Mask!Z$9</f>
        <v>0</v>
      </c>
      <c r="AL121" s="35">
        <f>Main!Y116*Mask!AA$9</f>
        <v>0</v>
      </c>
      <c r="AM121" s="35">
        <f>Main!Z116*Mask!AB$9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31</v>
      </c>
      <c r="Q122" s="138" t="str">
        <f ca="1">IF(Main!$AY117&lt;&gt;"#",$P122-Main!$AY117,"#")</f>
        <v>#</v>
      </c>
      <c r="R122" s="35">
        <f>Main!E117*Mask!G$9</f>
        <v>0</v>
      </c>
      <c r="S122" s="35">
        <f>Main!F117*Mask!H$9</f>
        <v>0</v>
      </c>
      <c r="T122" s="35">
        <f>Main!G117*Mask!I$9</f>
        <v>0</v>
      </c>
      <c r="U122" s="35">
        <f>Main!H117*Mask!J$9</f>
        <v>0</v>
      </c>
      <c r="V122" s="35">
        <f>Main!I117*Mask!K$9</f>
        <v>0</v>
      </c>
      <c r="W122" s="35">
        <f>Main!J117*Mask!L$9</f>
        <v>0</v>
      </c>
      <c r="X122" s="35">
        <f>Main!K117*Mask!M$9</f>
        <v>0</v>
      </c>
      <c r="Y122" s="35">
        <f>Main!L117*Mask!N$9</f>
        <v>0</v>
      </c>
      <c r="Z122" s="35">
        <f>Main!M117*Mask!O$9</f>
        <v>0</v>
      </c>
      <c r="AA122" s="35">
        <f>Main!N117*Mask!P$9</f>
        <v>0</v>
      </c>
      <c r="AB122" s="35">
        <f>Main!O117*Mask!Q$9</f>
        <v>0</v>
      </c>
      <c r="AC122" s="35">
        <f>Main!P117*Mask!R$9</f>
        <v>0</v>
      </c>
      <c r="AD122" s="35">
        <f>Main!Q117*Mask!S$9</f>
        <v>0</v>
      </c>
      <c r="AE122" s="35">
        <f>Main!R117*Mask!T$9</f>
        <v>0</v>
      </c>
      <c r="AF122" s="35">
        <f>Main!S117*Mask!U$9</f>
        <v>0</v>
      </c>
      <c r="AG122" s="35">
        <f>Main!T117*Mask!V$9</f>
        <v>0</v>
      </c>
      <c r="AH122" s="35">
        <f>Main!U117*Mask!W$9</f>
        <v>0</v>
      </c>
      <c r="AI122" s="35">
        <f>Main!V117*Mask!X$9</f>
        <v>0</v>
      </c>
      <c r="AJ122" s="35">
        <f>Main!W117*Mask!Y$9</f>
        <v>0</v>
      </c>
      <c r="AK122" s="35">
        <f>Main!X117*Mask!Z$9</f>
        <v>0</v>
      </c>
      <c r="AL122" s="35">
        <f>Main!Y117*Mask!AA$9</f>
        <v>0</v>
      </c>
      <c r="AM122" s="35">
        <f>Main!Z117*Mask!AB$9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31</v>
      </c>
      <c r="Q123" s="138" t="str">
        <f ca="1">IF(Main!$AY118&lt;&gt;"#",$P123-Main!$AY118,"#")</f>
        <v>#</v>
      </c>
      <c r="R123" s="35">
        <f>Main!E118*Mask!G$9</f>
        <v>0</v>
      </c>
      <c r="S123" s="35">
        <f>Main!F118*Mask!H$9</f>
        <v>0</v>
      </c>
      <c r="T123" s="35">
        <f>Main!G118*Mask!I$9</f>
        <v>0</v>
      </c>
      <c r="U123" s="35">
        <f>Main!H118*Mask!J$9</f>
        <v>0</v>
      </c>
      <c r="V123" s="35">
        <f>Main!I118*Mask!K$9</f>
        <v>0</v>
      </c>
      <c r="W123" s="35">
        <f>Main!J118*Mask!L$9</f>
        <v>0</v>
      </c>
      <c r="X123" s="35">
        <f>Main!K118*Mask!M$9</f>
        <v>0</v>
      </c>
      <c r="Y123" s="35">
        <f>Main!L118*Mask!N$9</f>
        <v>0</v>
      </c>
      <c r="Z123" s="35">
        <f>Main!M118*Mask!O$9</f>
        <v>0</v>
      </c>
      <c r="AA123" s="35">
        <f>Main!N118*Mask!P$9</f>
        <v>0</v>
      </c>
      <c r="AB123" s="35">
        <f>Main!O118*Mask!Q$9</f>
        <v>0</v>
      </c>
      <c r="AC123" s="35">
        <f>Main!P118*Mask!R$9</f>
        <v>0</v>
      </c>
      <c r="AD123" s="35">
        <f>Main!Q118*Mask!S$9</f>
        <v>0</v>
      </c>
      <c r="AE123" s="35">
        <f>Main!R118*Mask!T$9</f>
        <v>0</v>
      </c>
      <c r="AF123" s="35">
        <f>Main!S118*Mask!U$9</f>
        <v>0</v>
      </c>
      <c r="AG123" s="35">
        <f>Main!T118*Mask!V$9</f>
        <v>0</v>
      </c>
      <c r="AH123" s="35">
        <f>Main!U118*Mask!W$9</f>
        <v>0</v>
      </c>
      <c r="AI123" s="35">
        <f>Main!V118*Mask!X$9</f>
        <v>0</v>
      </c>
      <c r="AJ123" s="35">
        <f>Main!W118*Mask!Y$9</f>
        <v>0</v>
      </c>
      <c r="AK123" s="35">
        <f>Main!X118*Mask!Z$9</f>
        <v>0</v>
      </c>
      <c r="AL123" s="35">
        <f>Main!Y118*Mask!AA$9</f>
        <v>0</v>
      </c>
      <c r="AM123" s="35">
        <f>Main!Z118*Mask!AB$9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31</v>
      </c>
      <c r="Q124" s="138" t="str">
        <f ca="1">IF(Main!$AY119&lt;&gt;"#",$P124-Main!$AY119,"#")</f>
        <v>#</v>
      </c>
      <c r="R124" s="35">
        <f>Main!E119*Mask!G$9</f>
        <v>0</v>
      </c>
      <c r="S124" s="35">
        <f>Main!F119*Mask!H$9</f>
        <v>0</v>
      </c>
      <c r="T124" s="35">
        <f>Main!G119*Mask!I$9</f>
        <v>0</v>
      </c>
      <c r="U124" s="35">
        <f>Main!H119*Mask!J$9</f>
        <v>0</v>
      </c>
      <c r="V124" s="35">
        <f>Main!I119*Mask!K$9</f>
        <v>0</v>
      </c>
      <c r="W124" s="35">
        <f>Main!J119*Mask!L$9</f>
        <v>0</v>
      </c>
      <c r="X124" s="35">
        <f>Main!K119*Mask!M$9</f>
        <v>0</v>
      </c>
      <c r="Y124" s="35">
        <f>Main!L119*Mask!N$9</f>
        <v>0</v>
      </c>
      <c r="Z124" s="35">
        <f>Main!M119*Mask!O$9</f>
        <v>0</v>
      </c>
      <c r="AA124" s="35">
        <f>Main!N119*Mask!P$9</f>
        <v>0</v>
      </c>
      <c r="AB124" s="35">
        <f>Main!O119*Mask!Q$9</f>
        <v>0</v>
      </c>
      <c r="AC124" s="35">
        <f>Main!P119*Mask!R$9</f>
        <v>0</v>
      </c>
      <c r="AD124" s="35">
        <f>Main!Q119*Mask!S$9</f>
        <v>0</v>
      </c>
      <c r="AE124" s="35">
        <f>Main!R119*Mask!T$9</f>
        <v>0</v>
      </c>
      <c r="AF124" s="35">
        <f>Main!S119*Mask!U$9</f>
        <v>0</v>
      </c>
      <c r="AG124" s="35">
        <f>Main!T119*Mask!V$9</f>
        <v>0</v>
      </c>
      <c r="AH124" s="35">
        <f>Main!U119*Mask!W$9</f>
        <v>0</v>
      </c>
      <c r="AI124" s="35">
        <f>Main!V119*Mask!X$9</f>
        <v>0</v>
      </c>
      <c r="AJ124" s="35">
        <f>Main!W119*Mask!Y$9</f>
        <v>0</v>
      </c>
      <c r="AK124" s="35">
        <f>Main!X119*Mask!Z$9</f>
        <v>0</v>
      </c>
      <c r="AL124" s="35">
        <f>Main!Y119*Mask!AA$9</f>
        <v>0</v>
      </c>
      <c r="AM124" s="35">
        <f>Main!Z119*Mask!AB$9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31</v>
      </c>
      <c r="Q125" s="138" t="str">
        <f ca="1">IF(Main!$AY120&lt;&gt;"#",$P125-Main!$AY120,"#")</f>
        <v>#</v>
      </c>
      <c r="R125" s="35">
        <f>Main!E120*Mask!G$9</f>
        <v>0</v>
      </c>
      <c r="S125" s="35">
        <f>Main!F120*Mask!H$9</f>
        <v>0</v>
      </c>
      <c r="T125" s="35">
        <f>Main!G120*Mask!I$9</f>
        <v>0</v>
      </c>
      <c r="U125" s="35">
        <f>Main!H120*Mask!J$9</f>
        <v>0</v>
      </c>
      <c r="V125" s="35">
        <f>Main!I120*Mask!K$9</f>
        <v>0</v>
      </c>
      <c r="W125" s="35">
        <f>Main!J120*Mask!L$9</f>
        <v>0</v>
      </c>
      <c r="X125" s="35">
        <f>Main!K120*Mask!M$9</f>
        <v>0</v>
      </c>
      <c r="Y125" s="35">
        <f>Main!L120*Mask!N$9</f>
        <v>0</v>
      </c>
      <c r="Z125" s="35">
        <f>Main!M120*Mask!O$9</f>
        <v>0</v>
      </c>
      <c r="AA125" s="35">
        <f>Main!N120*Mask!P$9</f>
        <v>0</v>
      </c>
      <c r="AB125" s="35">
        <f>Main!O120*Mask!Q$9</f>
        <v>0</v>
      </c>
      <c r="AC125" s="35">
        <f>Main!P120*Mask!R$9</f>
        <v>0</v>
      </c>
      <c r="AD125" s="35">
        <f>Main!Q120*Mask!S$9</f>
        <v>0</v>
      </c>
      <c r="AE125" s="35">
        <f>Main!R120*Mask!T$9</f>
        <v>0</v>
      </c>
      <c r="AF125" s="35">
        <f>Main!S120*Mask!U$9</f>
        <v>0</v>
      </c>
      <c r="AG125" s="35">
        <f>Main!T120*Mask!V$9</f>
        <v>0</v>
      </c>
      <c r="AH125" s="35">
        <f>Main!U120*Mask!W$9</f>
        <v>0</v>
      </c>
      <c r="AI125" s="35">
        <f>Main!V120*Mask!X$9</f>
        <v>0</v>
      </c>
      <c r="AJ125" s="35">
        <f>Main!W120*Mask!Y$9</f>
        <v>0</v>
      </c>
      <c r="AK125" s="35">
        <f>Main!X120*Mask!Z$9</f>
        <v>0</v>
      </c>
      <c r="AL125" s="35">
        <f>Main!Y120*Mask!AA$9</f>
        <v>0</v>
      </c>
      <c r="AM125" s="35">
        <f>Main!Z120*Mask!AB$9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31</v>
      </c>
      <c r="Q126" s="138" t="str">
        <f ca="1">IF(Main!$AY121&lt;&gt;"#",$P126-Main!$AY121,"#")</f>
        <v>#</v>
      </c>
      <c r="R126" s="35">
        <f>Main!E121*Mask!G$9</f>
        <v>0</v>
      </c>
      <c r="S126" s="35">
        <f>Main!F121*Mask!H$9</f>
        <v>0</v>
      </c>
      <c r="T126" s="35">
        <f>Main!G121*Mask!I$9</f>
        <v>0</v>
      </c>
      <c r="U126" s="35">
        <f>Main!H121*Mask!J$9</f>
        <v>0</v>
      </c>
      <c r="V126" s="35">
        <f>Main!I121*Mask!K$9</f>
        <v>0</v>
      </c>
      <c r="W126" s="35">
        <f>Main!J121*Mask!L$9</f>
        <v>0</v>
      </c>
      <c r="X126" s="35">
        <f>Main!K121*Mask!M$9</f>
        <v>0</v>
      </c>
      <c r="Y126" s="35">
        <f>Main!L121*Mask!N$9</f>
        <v>0</v>
      </c>
      <c r="Z126" s="35">
        <f>Main!M121*Mask!O$9</f>
        <v>0</v>
      </c>
      <c r="AA126" s="35">
        <f>Main!N121*Mask!P$9</f>
        <v>0</v>
      </c>
      <c r="AB126" s="35">
        <f>Main!O121*Mask!Q$9</f>
        <v>0</v>
      </c>
      <c r="AC126" s="35">
        <f>Main!P121*Mask!R$9</f>
        <v>0</v>
      </c>
      <c r="AD126" s="35">
        <f>Main!Q121*Mask!S$9</f>
        <v>0</v>
      </c>
      <c r="AE126" s="35">
        <f>Main!R121*Mask!T$9</f>
        <v>0</v>
      </c>
      <c r="AF126" s="35">
        <f>Main!S121*Mask!U$9</f>
        <v>0</v>
      </c>
      <c r="AG126" s="35">
        <f>Main!T121*Mask!V$9</f>
        <v>0</v>
      </c>
      <c r="AH126" s="35">
        <f>Main!U121*Mask!W$9</f>
        <v>0</v>
      </c>
      <c r="AI126" s="35">
        <f>Main!V121*Mask!X$9</f>
        <v>0</v>
      </c>
      <c r="AJ126" s="35">
        <f>Main!W121*Mask!Y$9</f>
        <v>0</v>
      </c>
      <c r="AK126" s="35">
        <f>Main!X121*Mask!Z$9</f>
        <v>0</v>
      </c>
      <c r="AL126" s="35">
        <f>Main!Y121*Mask!AA$9</f>
        <v>0</v>
      </c>
      <c r="AM126" s="35">
        <f>Main!Z121*Mask!AB$9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31</v>
      </c>
      <c r="Q127" s="138" t="str">
        <f ca="1">IF(Main!$AY122&lt;&gt;"#",$P127-Main!$AY122,"#")</f>
        <v>#</v>
      </c>
      <c r="R127" s="35">
        <f>Main!E122*Mask!G$9</f>
        <v>0</v>
      </c>
      <c r="S127" s="35">
        <f>Main!F122*Mask!H$9</f>
        <v>0</v>
      </c>
      <c r="T127" s="35">
        <f>Main!G122*Mask!I$9</f>
        <v>0</v>
      </c>
      <c r="U127" s="35">
        <f>Main!H122*Mask!J$9</f>
        <v>0</v>
      </c>
      <c r="V127" s="35">
        <f>Main!I122*Mask!K$9</f>
        <v>0</v>
      </c>
      <c r="W127" s="35">
        <f>Main!J122*Mask!L$9</f>
        <v>0</v>
      </c>
      <c r="X127" s="35">
        <f>Main!K122*Mask!M$9</f>
        <v>0</v>
      </c>
      <c r="Y127" s="35">
        <f>Main!L122*Mask!N$9</f>
        <v>0</v>
      </c>
      <c r="Z127" s="35">
        <f>Main!M122*Mask!O$9</f>
        <v>0</v>
      </c>
      <c r="AA127" s="35">
        <f>Main!N122*Mask!P$9</f>
        <v>0</v>
      </c>
      <c r="AB127" s="35">
        <f>Main!O122*Mask!Q$9</f>
        <v>0</v>
      </c>
      <c r="AC127" s="35">
        <f>Main!P122*Mask!R$9</f>
        <v>0</v>
      </c>
      <c r="AD127" s="35">
        <f>Main!Q122*Mask!S$9</f>
        <v>0</v>
      </c>
      <c r="AE127" s="35">
        <f>Main!R122*Mask!T$9</f>
        <v>0</v>
      </c>
      <c r="AF127" s="35">
        <f>Main!S122*Mask!U$9</f>
        <v>0</v>
      </c>
      <c r="AG127" s="35">
        <f>Main!T122*Mask!V$9</f>
        <v>0</v>
      </c>
      <c r="AH127" s="35">
        <f>Main!U122*Mask!W$9</f>
        <v>0</v>
      </c>
      <c r="AI127" s="35">
        <f>Main!V122*Mask!X$9</f>
        <v>0</v>
      </c>
      <c r="AJ127" s="35">
        <f>Main!W122*Mask!Y$9</f>
        <v>0</v>
      </c>
      <c r="AK127" s="35">
        <f>Main!X122*Mask!Z$9</f>
        <v>0</v>
      </c>
      <c r="AL127" s="35">
        <f>Main!Y122*Mask!AA$9</f>
        <v>0</v>
      </c>
      <c r="AM127" s="35">
        <f>Main!Z122*Mask!AB$9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31</v>
      </c>
      <c r="Q128" s="138" t="str">
        <f ca="1">IF(Main!$AY123&lt;&gt;"#",$P128-Main!$AY123,"#")</f>
        <v>#</v>
      </c>
      <c r="R128" s="35">
        <f>Main!E123*Mask!G$9</f>
        <v>0</v>
      </c>
      <c r="S128" s="35">
        <f>Main!F123*Mask!H$9</f>
        <v>0</v>
      </c>
      <c r="T128" s="35">
        <f>Main!G123*Mask!I$9</f>
        <v>0</v>
      </c>
      <c r="U128" s="35">
        <f>Main!H123*Mask!J$9</f>
        <v>0</v>
      </c>
      <c r="V128" s="35">
        <f>Main!I123*Mask!K$9</f>
        <v>0</v>
      </c>
      <c r="W128" s="35">
        <f>Main!J123*Mask!L$9</f>
        <v>0</v>
      </c>
      <c r="X128" s="35">
        <f>Main!K123*Mask!M$9</f>
        <v>0</v>
      </c>
      <c r="Y128" s="35">
        <f>Main!L123*Mask!N$9</f>
        <v>0</v>
      </c>
      <c r="Z128" s="35">
        <f>Main!M123*Mask!O$9</f>
        <v>0</v>
      </c>
      <c r="AA128" s="35">
        <f>Main!N123*Mask!P$9</f>
        <v>0</v>
      </c>
      <c r="AB128" s="35">
        <f>Main!O123*Mask!Q$9</f>
        <v>0</v>
      </c>
      <c r="AC128" s="35">
        <f>Main!P123*Mask!R$9</f>
        <v>0</v>
      </c>
      <c r="AD128" s="35">
        <f>Main!Q123*Mask!S$9</f>
        <v>0</v>
      </c>
      <c r="AE128" s="35">
        <f>Main!R123*Mask!T$9</f>
        <v>0</v>
      </c>
      <c r="AF128" s="35">
        <f>Main!S123*Mask!U$9</f>
        <v>0</v>
      </c>
      <c r="AG128" s="35">
        <f>Main!T123*Mask!V$9</f>
        <v>0</v>
      </c>
      <c r="AH128" s="35">
        <f>Main!U123*Mask!W$9</f>
        <v>0</v>
      </c>
      <c r="AI128" s="35">
        <f>Main!V123*Mask!X$9</f>
        <v>0</v>
      </c>
      <c r="AJ128" s="35">
        <f>Main!W123*Mask!Y$9</f>
        <v>0</v>
      </c>
      <c r="AK128" s="35">
        <f>Main!X123*Mask!Z$9</f>
        <v>0</v>
      </c>
      <c r="AL128" s="35">
        <f>Main!Y123*Mask!AA$9</f>
        <v>0</v>
      </c>
      <c r="AM128" s="35">
        <f>Main!Z123*Mask!AB$9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31</v>
      </c>
      <c r="Q129" s="138" t="str">
        <f ca="1">IF(Main!$AY124&lt;&gt;"#",$P129-Main!$AY124,"#")</f>
        <v>#</v>
      </c>
      <c r="R129" s="35">
        <f>Main!E124*Mask!G$9</f>
        <v>0</v>
      </c>
      <c r="S129" s="35">
        <f>Main!F124*Mask!H$9</f>
        <v>0</v>
      </c>
      <c r="T129" s="35">
        <f>Main!G124*Mask!I$9</f>
        <v>0</v>
      </c>
      <c r="U129" s="35">
        <f>Main!H124*Mask!J$9</f>
        <v>0</v>
      </c>
      <c r="V129" s="35">
        <f>Main!I124*Mask!K$9</f>
        <v>0</v>
      </c>
      <c r="W129" s="35">
        <f>Main!J124*Mask!L$9</f>
        <v>0</v>
      </c>
      <c r="X129" s="35">
        <f>Main!K124*Mask!M$9</f>
        <v>0</v>
      </c>
      <c r="Y129" s="35">
        <f>Main!L124*Mask!N$9</f>
        <v>0</v>
      </c>
      <c r="Z129" s="35">
        <f>Main!M124*Mask!O$9</f>
        <v>0</v>
      </c>
      <c r="AA129" s="35">
        <f>Main!N124*Mask!P$9</f>
        <v>0</v>
      </c>
      <c r="AB129" s="35">
        <f>Main!O124*Mask!Q$9</f>
        <v>0</v>
      </c>
      <c r="AC129" s="35">
        <f>Main!P124*Mask!R$9</f>
        <v>0</v>
      </c>
      <c r="AD129" s="35">
        <f>Main!Q124*Mask!S$9</f>
        <v>0</v>
      </c>
      <c r="AE129" s="35">
        <f>Main!R124*Mask!T$9</f>
        <v>0</v>
      </c>
      <c r="AF129" s="35">
        <f>Main!S124*Mask!U$9</f>
        <v>0</v>
      </c>
      <c r="AG129" s="35">
        <f>Main!T124*Mask!V$9</f>
        <v>0</v>
      </c>
      <c r="AH129" s="35">
        <f>Main!U124*Mask!W$9</f>
        <v>0</v>
      </c>
      <c r="AI129" s="35">
        <f>Main!V124*Mask!X$9</f>
        <v>0</v>
      </c>
      <c r="AJ129" s="35">
        <f>Main!W124*Mask!Y$9</f>
        <v>0</v>
      </c>
      <c r="AK129" s="35">
        <f>Main!X124*Mask!Z$9</f>
        <v>0</v>
      </c>
      <c r="AL129" s="35">
        <f>Main!Y124*Mask!AA$9</f>
        <v>0</v>
      </c>
      <c r="AM129" s="35">
        <f>Main!Z124*Mask!AB$9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31</v>
      </c>
      <c r="Q130" s="138" t="str">
        <f ca="1">IF(Main!$AY125&lt;&gt;"#",$P130-Main!$AY125,"#")</f>
        <v>#</v>
      </c>
      <c r="R130" s="35">
        <f>Main!E125*Mask!G$9</f>
        <v>0</v>
      </c>
      <c r="S130" s="35">
        <f>Main!F125*Mask!H$9</f>
        <v>0</v>
      </c>
      <c r="T130" s="35">
        <f>Main!G125*Mask!I$9</f>
        <v>0</v>
      </c>
      <c r="U130" s="35">
        <f>Main!H125*Mask!J$9</f>
        <v>0</v>
      </c>
      <c r="V130" s="35">
        <f>Main!I125*Mask!K$9</f>
        <v>0</v>
      </c>
      <c r="W130" s="35">
        <f>Main!J125*Mask!L$9</f>
        <v>0</v>
      </c>
      <c r="X130" s="35">
        <f>Main!K125*Mask!M$9</f>
        <v>0</v>
      </c>
      <c r="Y130" s="35">
        <f>Main!L125*Mask!N$9</f>
        <v>0</v>
      </c>
      <c r="Z130" s="35">
        <f>Main!M125*Mask!O$9</f>
        <v>0</v>
      </c>
      <c r="AA130" s="35">
        <f>Main!N125*Mask!P$9</f>
        <v>0</v>
      </c>
      <c r="AB130" s="35">
        <f>Main!O125*Mask!Q$9</f>
        <v>0</v>
      </c>
      <c r="AC130" s="35">
        <f>Main!P125*Mask!R$9</f>
        <v>0</v>
      </c>
      <c r="AD130" s="35">
        <f>Main!Q125*Mask!S$9</f>
        <v>0</v>
      </c>
      <c r="AE130" s="35">
        <f>Main!R125*Mask!T$9</f>
        <v>0</v>
      </c>
      <c r="AF130" s="35">
        <f>Main!S125*Mask!U$9</f>
        <v>0</v>
      </c>
      <c r="AG130" s="35">
        <f>Main!T125*Mask!V$9</f>
        <v>0</v>
      </c>
      <c r="AH130" s="35">
        <f>Main!U125*Mask!W$9</f>
        <v>0</v>
      </c>
      <c r="AI130" s="35">
        <f>Main!V125*Mask!X$9</f>
        <v>0</v>
      </c>
      <c r="AJ130" s="35">
        <f>Main!W125*Mask!Y$9</f>
        <v>0</v>
      </c>
      <c r="AK130" s="35">
        <f>Main!X125*Mask!Z$9</f>
        <v>0</v>
      </c>
      <c r="AL130" s="35">
        <f>Main!Y125*Mask!AA$9</f>
        <v>0</v>
      </c>
      <c r="AM130" s="35">
        <f>Main!Z125*Mask!AB$9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31</v>
      </c>
      <c r="Q131" s="138" t="str">
        <f ca="1">IF(Main!$AY126&lt;&gt;"#",$P131-Main!$AY126,"#")</f>
        <v>#</v>
      </c>
      <c r="R131" s="35">
        <f>Main!E126*Mask!G$9</f>
        <v>0</v>
      </c>
      <c r="S131" s="35">
        <f>Main!F126*Mask!H$9</f>
        <v>0</v>
      </c>
      <c r="T131" s="35">
        <f>Main!G126*Mask!I$9</f>
        <v>0</v>
      </c>
      <c r="U131" s="35">
        <f>Main!H126*Mask!J$9</f>
        <v>0</v>
      </c>
      <c r="V131" s="35">
        <f>Main!I126*Mask!K$9</f>
        <v>0</v>
      </c>
      <c r="W131" s="35">
        <f>Main!J126*Mask!L$9</f>
        <v>0</v>
      </c>
      <c r="X131" s="35">
        <f>Main!K126*Mask!M$9</f>
        <v>0</v>
      </c>
      <c r="Y131" s="35">
        <f>Main!L126*Mask!N$9</f>
        <v>0</v>
      </c>
      <c r="Z131" s="35">
        <f>Main!M126*Mask!O$9</f>
        <v>0</v>
      </c>
      <c r="AA131" s="35">
        <f>Main!N126*Mask!P$9</f>
        <v>0</v>
      </c>
      <c r="AB131" s="35">
        <f>Main!O126*Mask!Q$9</f>
        <v>0</v>
      </c>
      <c r="AC131" s="35">
        <f>Main!P126*Mask!R$9</f>
        <v>0</v>
      </c>
      <c r="AD131" s="35">
        <f>Main!Q126*Mask!S$9</f>
        <v>0</v>
      </c>
      <c r="AE131" s="35">
        <f>Main!R126*Mask!T$9</f>
        <v>0</v>
      </c>
      <c r="AF131" s="35">
        <f>Main!S126*Mask!U$9</f>
        <v>0</v>
      </c>
      <c r="AG131" s="35">
        <f>Main!T126*Mask!V$9</f>
        <v>0</v>
      </c>
      <c r="AH131" s="35">
        <f>Main!U126*Mask!W$9</f>
        <v>0</v>
      </c>
      <c r="AI131" s="35">
        <f>Main!V126*Mask!X$9</f>
        <v>0</v>
      </c>
      <c r="AJ131" s="35">
        <f>Main!W126*Mask!Y$9</f>
        <v>0</v>
      </c>
      <c r="AK131" s="35">
        <f>Main!X126*Mask!Z$9</f>
        <v>0</v>
      </c>
      <c r="AL131" s="35">
        <f>Main!Y126*Mask!AA$9</f>
        <v>0</v>
      </c>
      <c r="AM131" s="35">
        <f>Main!Z126*Mask!AB$9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31</v>
      </c>
      <c r="Q132" s="138" t="str">
        <f ca="1">IF(Main!$AY127&lt;&gt;"#",$P132-Main!$AY127,"#")</f>
        <v>#</v>
      </c>
      <c r="R132" s="35">
        <f>Main!E127*Mask!G$9</f>
        <v>0</v>
      </c>
      <c r="S132" s="35">
        <f>Main!F127*Mask!H$9</f>
        <v>0</v>
      </c>
      <c r="T132" s="35">
        <f>Main!G127*Mask!I$9</f>
        <v>0</v>
      </c>
      <c r="U132" s="35">
        <f>Main!H127*Mask!J$9</f>
        <v>0</v>
      </c>
      <c r="V132" s="35">
        <f>Main!I127*Mask!K$9</f>
        <v>0</v>
      </c>
      <c r="W132" s="35">
        <f>Main!J127*Mask!L$9</f>
        <v>0</v>
      </c>
      <c r="X132" s="35">
        <f>Main!K127*Mask!M$9</f>
        <v>0</v>
      </c>
      <c r="Y132" s="35">
        <f>Main!L127*Mask!N$9</f>
        <v>0</v>
      </c>
      <c r="Z132" s="35">
        <f>Main!M127*Mask!O$9</f>
        <v>0</v>
      </c>
      <c r="AA132" s="35">
        <f>Main!N127*Mask!P$9</f>
        <v>0</v>
      </c>
      <c r="AB132" s="35">
        <f>Main!O127*Mask!Q$9</f>
        <v>0</v>
      </c>
      <c r="AC132" s="35">
        <f>Main!P127*Mask!R$9</f>
        <v>0</v>
      </c>
      <c r="AD132" s="35">
        <f>Main!Q127*Mask!S$9</f>
        <v>0</v>
      </c>
      <c r="AE132" s="35">
        <f>Main!R127*Mask!T$9</f>
        <v>0</v>
      </c>
      <c r="AF132" s="35">
        <f>Main!S127*Mask!U$9</f>
        <v>0</v>
      </c>
      <c r="AG132" s="35">
        <f>Main!T127*Mask!V$9</f>
        <v>0</v>
      </c>
      <c r="AH132" s="35">
        <f>Main!U127*Mask!W$9</f>
        <v>0</v>
      </c>
      <c r="AI132" s="35">
        <f>Main!V127*Mask!X$9</f>
        <v>0</v>
      </c>
      <c r="AJ132" s="35">
        <f>Main!W127*Mask!Y$9</f>
        <v>0</v>
      </c>
      <c r="AK132" s="35">
        <f>Main!X127*Mask!Z$9</f>
        <v>0</v>
      </c>
      <c r="AL132" s="35">
        <f>Main!Y127*Mask!AA$9</f>
        <v>0</v>
      </c>
      <c r="AM132" s="35">
        <f>Main!Z127*Mask!AB$9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31</v>
      </c>
      <c r="Q133" s="138" t="str">
        <f ca="1">IF(Main!$AY128&lt;&gt;"#",$P133-Main!$AY128,"#")</f>
        <v>#</v>
      </c>
      <c r="R133" s="35">
        <f>Main!E128*Mask!G$9</f>
        <v>0</v>
      </c>
      <c r="S133" s="35">
        <f>Main!F128*Mask!H$9</f>
        <v>0</v>
      </c>
      <c r="T133" s="35">
        <f>Main!G128*Mask!I$9</f>
        <v>0</v>
      </c>
      <c r="U133" s="35">
        <f>Main!H128*Mask!J$9</f>
        <v>0</v>
      </c>
      <c r="V133" s="35">
        <f>Main!I128*Mask!K$9</f>
        <v>0</v>
      </c>
      <c r="W133" s="35">
        <f>Main!J128*Mask!L$9</f>
        <v>0</v>
      </c>
      <c r="X133" s="35">
        <f>Main!K128*Mask!M$9</f>
        <v>0</v>
      </c>
      <c r="Y133" s="35">
        <f>Main!L128*Mask!N$9</f>
        <v>0</v>
      </c>
      <c r="Z133" s="35">
        <f>Main!M128*Mask!O$9</f>
        <v>0</v>
      </c>
      <c r="AA133" s="35">
        <f>Main!N128*Mask!P$9</f>
        <v>0</v>
      </c>
      <c r="AB133" s="35">
        <f>Main!O128*Mask!Q$9</f>
        <v>0</v>
      </c>
      <c r="AC133" s="35">
        <f>Main!P128*Mask!R$9</f>
        <v>0</v>
      </c>
      <c r="AD133" s="35">
        <f>Main!Q128*Mask!S$9</f>
        <v>0</v>
      </c>
      <c r="AE133" s="35">
        <f>Main!R128*Mask!T$9</f>
        <v>0</v>
      </c>
      <c r="AF133" s="35">
        <f>Main!S128*Mask!U$9</f>
        <v>0</v>
      </c>
      <c r="AG133" s="35">
        <f>Main!T128*Mask!V$9</f>
        <v>0</v>
      </c>
      <c r="AH133" s="35">
        <f>Main!U128*Mask!W$9</f>
        <v>0</v>
      </c>
      <c r="AI133" s="35">
        <f>Main!V128*Mask!X$9</f>
        <v>0</v>
      </c>
      <c r="AJ133" s="35">
        <f>Main!W128*Mask!Y$9</f>
        <v>0</v>
      </c>
      <c r="AK133" s="35">
        <f>Main!X128*Mask!Z$9</f>
        <v>0</v>
      </c>
      <c r="AL133" s="35">
        <f>Main!Y128*Mask!AA$9</f>
        <v>0</v>
      </c>
      <c r="AM133" s="35">
        <f>Main!Z128*Mask!AB$9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31</v>
      </c>
      <c r="Q134" s="138" t="str">
        <f ca="1">IF(Main!$AY129&lt;&gt;"#",$P134-Main!$AY129,"#")</f>
        <v>#</v>
      </c>
      <c r="R134" s="35">
        <f>Main!E129*Mask!G$9</f>
        <v>0</v>
      </c>
      <c r="S134" s="35">
        <f>Main!F129*Mask!H$9</f>
        <v>0</v>
      </c>
      <c r="T134" s="35">
        <f>Main!G129*Mask!I$9</f>
        <v>0</v>
      </c>
      <c r="U134" s="35">
        <f>Main!H129*Mask!J$9</f>
        <v>0</v>
      </c>
      <c r="V134" s="35">
        <f>Main!I129*Mask!K$9</f>
        <v>0</v>
      </c>
      <c r="W134" s="35">
        <f>Main!J129*Mask!L$9</f>
        <v>0</v>
      </c>
      <c r="X134" s="35">
        <f>Main!K129*Mask!M$9</f>
        <v>0</v>
      </c>
      <c r="Y134" s="35">
        <f>Main!L129*Mask!N$9</f>
        <v>0</v>
      </c>
      <c r="Z134" s="35">
        <f>Main!M129*Mask!O$9</f>
        <v>0</v>
      </c>
      <c r="AA134" s="35">
        <f>Main!N129*Mask!P$9</f>
        <v>0</v>
      </c>
      <c r="AB134" s="35">
        <f>Main!O129*Mask!Q$9</f>
        <v>0</v>
      </c>
      <c r="AC134" s="35">
        <f>Main!P129*Mask!R$9</f>
        <v>0</v>
      </c>
      <c r="AD134" s="35">
        <f>Main!Q129*Mask!S$9</f>
        <v>0</v>
      </c>
      <c r="AE134" s="35">
        <f>Main!R129*Mask!T$9</f>
        <v>0</v>
      </c>
      <c r="AF134" s="35">
        <f>Main!S129*Mask!U$9</f>
        <v>0</v>
      </c>
      <c r="AG134" s="35">
        <f>Main!T129*Mask!V$9</f>
        <v>0</v>
      </c>
      <c r="AH134" s="35">
        <f>Main!U129*Mask!W$9</f>
        <v>0</v>
      </c>
      <c r="AI134" s="35">
        <f>Main!V129*Mask!X$9</f>
        <v>0</v>
      </c>
      <c r="AJ134" s="35">
        <f>Main!W129*Mask!Y$9</f>
        <v>0</v>
      </c>
      <c r="AK134" s="35">
        <f>Main!X129*Mask!Z$9</f>
        <v>0</v>
      </c>
      <c r="AL134" s="35">
        <f>Main!Y129*Mask!AA$9</f>
        <v>0</v>
      </c>
      <c r="AM134" s="35">
        <f>Main!Z129*Mask!AB$9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31</v>
      </c>
      <c r="Q135" s="138" t="str">
        <f ca="1">IF(Main!$AY130&lt;&gt;"#",$P135-Main!$AY130,"#")</f>
        <v>#</v>
      </c>
      <c r="R135" s="35">
        <f>Main!E130*Mask!G$9</f>
        <v>0</v>
      </c>
      <c r="S135" s="35">
        <f>Main!F130*Mask!H$9</f>
        <v>0</v>
      </c>
      <c r="T135" s="35">
        <f>Main!G130*Mask!I$9</f>
        <v>0</v>
      </c>
      <c r="U135" s="35">
        <f>Main!H130*Mask!J$9</f>
        <v>0</v>
      </c>
      <c r="V135" s="35">
        <f>Main!I130*Mask!K$9</f>
        <v>0</v>
      </c>
      <c r="W135" s="35">
        <f>Main!J130*Mask!L$9</f>
        <v>0</v>
      </c>
      <c r="X135" s="35">
        <f>Main!K130*Mask!M$9</f>
        <v>0</v>
      </c>
      <c r="Y135" s="35">
        <f>Main!L130*Mask!N$9</f>
        <v>0</v>
      </c>
      <c r="Z135" s="35">
        <f>Main!M130*Mask!O$9</f>
        <v>0</v>
      </c>
      <c r="AA135" s="35">
        <f>Main!N130*Mask!P$9</f>
        <v>0</v>
      </c>
      <c r="AB135" s="35">
        <f>Main!O130*Mask!Q$9</f>
        <v>0</v>
      </c>
      <c r="AC135" s="35">
        <f>Main!P130*Mask!R$9</f>
        <v>0</v>
      </c>
      <c r="AD135" s="35">
        <f>Main!Q130*Mask!S$9</f>
        <v>0</v>
      </c>
      <c r="AE135" s="35">
        <f>Main!R130*Mask!T$9</f>
        <v>0</v>
      </c>
      <c r="AF135" s="35">
        <f>Main!S130*Mask!U$9</f>
        <v>0</v>
      </c>
      <c r="AG135" s="35">
        <f>Main!T130*Mask!V$9</f>
        <v>0</v>
      </c>
      <c r="AH135" s="35">
        <f>Main!U130*Mask!W$9</f>
        <v>0</v>
      </c>
      <c r="AI135" s="35">
        <f>Main!V130*Mask!X$9</f>
        <v>0</v>
      </c>
      <c r="AJ135" s="35">
        <f>Main!W130*Mask!Y$9</f>
        <v>0</v>
      </c>
      <c r="AK135" s="35">
        <f>Main!X130*Mask!Z$9</f>
        <v>0</v>
      </c>
      <c r="AL135" s="35">
        <f>Main!Y130*Mask!AA$9</f>
        <v>0</v>
      </c>
      <c r="AM135" s="35">
        <f>Main!Z130*Mask!AB$9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31</v>
      </c>
      <c r="Q136" s="138" t="str">
        <f ca="1">IF(Main!$AY131&lt;&gt;"#",$P136-Main!$AY131,"#")</f>
        <v>#</v>
      </c>
      <c r="R136" s="35">
        <f>Main!E131*Mask!G$9</f>
        <v>0</v>
      </c>
      <c r="S136" s="35">
        <f>Main!F131*Mask!H$9</f>
        <v>0</v>
      </c>
      <c r="T136" s="35">
        <f>Main!G131*Mask!I$9</f>
        <v>0</v>
      </c>
      <c r="U136" s="35">
        <f>Main!H131*Mask!J$9</f>
        <v>0</v>
      </c>
      <c r="V136" s="35">
        <f>Main!I131*Mask!K$9</f>
        <v>0</v>
      </c>
      <c r="W136" s="35">
        <f>Main!J131*Mask!L$9</f>
        <v>0</v>
      </c>
      <c r="X136" s="35">
        <f>Main!K131*Mask!M$9</f>
        <v>0</v>
      </c>
      <c r="Y136" s="35">
        <f>Main!L131*Mask!N$9</f>
        <v>0</v>
      </c>
      <c r="Z136" s="35">
        <f>Main!M131*Mask!O$9</f>
        <v>0</v>
      </c>
      <c r="AA136" s="35">
        <f>Main!N131*Mask!P$9</f>
        <v>0</v>
      </c>
      <c r="AB136" s="35">
        <f>Main!O131*Mask!Q$9</f>
        <v>0</v>
      </c>
      <c r="AC136" s="35">
        <f>Main!P131*Mask!R$9</f>
        <v>0</v>
      </c>
      <c r="AD136" s="35">
        <f>Main!Q131*Mask!S$9</f>
        <v>0</v>
      </c>
      <c r="AE136" s="35">
        <f>Main!R131*Mask!T$9</f>
        <v>0</v>
      </c>
      <c r="AF136" s="35">
        <f>Main!S131*Mask!U$9</f>
        <v>0</v>
      </c>
      <c r="AG136" s="35">
        <f>Main!T131*Mask!V$9</f>
        <v>0</v>
      </c>
      <c r="AH136" s="35">
        <f>Main!U131*Mask!W$9</f>
        <v>0</v>
      </c>
      <c r="AI136" s="35">
        <f>Main!V131*Mask!X$9</f>
        <v>0</v>
      </c>
      <c r="AJ136" s="35">
        <f>Main!W131*Mask!Y$9</f>
        <v>0</v>
      </c>
      <c r="AK136" s="35">
        <f>Main!X131*Mask!Z$9</f>
        <v>0</v>
      </c>
      <c r="AL136" s="35">
        <f>Main!Y131*Mask!AA$9</f>
        <v>0</v>
      </c>
      <c r="AM136" s="35">
        <f>Main!Z131*Mask!AB$9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31</v>
      </c>
      <c r="Q137" s="138" t="str">
        <f ca="1">IF(Main!$AY132&lt;&gt;"#",$P137-Main!$AY132,"#")</f>
        <v>#</v>
      </c>
      <c r="R137" s="35">
        <f>Main!E132*Mask!G$9</f>
        <v>0</v>
      </c>
      <c r="S137" s="35">
        <f>Main!F132*Mask!H$9</f>
        <v>0</v>
      </c>
      <c r="T137" s="35">
        <f>Main!G132*Mask!I$9</f>
        <v>0</v>
      </c>
      <c r="U137" s="35">
        <f>Main!H132*Mask!J$9</f>
        <v>0</v>
      </c>
      <c r="V137" s="35">
        <f>Main!I132*Mask!K$9</f>
        <v>0</v>
      </c>
      <c r="W137" s="35">
        <f>Main!J132*Mask!L$9</f>
        <v>0</v>
      </c>
      <c r="X137" s="35">
        <f>Main!K132*Mask!M$9</f>
        <v>0</v>
      </c>
      <c r="Y137" s="35">
        <f>Main!L132*Mask!N$9</f>
        <v>0</v>
      </c>
      <c r="Z137" s="35">
        <f>Main!M132*Mask!O$9</f>
        <v>0</v>
      </c>
      <c r="AA137" s="35">
        <f>Main!N132*Mask!P$9</f>
        <v>0</v>
      </c>
      <c r="AB137" s="35">
        <f>Main!O132*Mask!Q$9</f>
        <v>0</v>
      </c>
      <c r="AC137" s="35">
        <f>Main!P132*Mask!R$9</f>
        <v>0</v>
      </c>
      <c r="AD137" s="35">
        <f>Main!Q132*Mask!S$9</f>
        <v>0</v>
      </c>
      <c r="AE137" s="35">
        <f>Main!R132*Mask!T$9</f>
        <v>0</v>
      </c>
      <c r="AF137" s="35">
        <f>Main!S132*Mask!U$9</f>
        <v>0</v>
      </c>
      <c r="AG137" s="35">
        <f>Main!T132*Mask!V$9</f>
        <v>0</v>
      </c>
      <c r="AH137" s="35">
        <f>Main!U132*Mask!W$9</f>
        <v>0</v>
      </c>
      <c r="AI137" s="35">
        <f>Main!V132*Mask!X$9</f>
        <v>0</v>
      </c>
      <c r="AJ137" s="35">
        <f>Main!W132*Mask!Y$9</f>
        <v>0</v>
      </c>
      <c r="AK137" s="35">
        <f>Main!X132*Mask!Z$9</f>
        <v>0</v>
      </c>
      <c r="AL137" s="35">
        <f>Main!Y132*Mask!AA$9</f>
        <v>0</v>
      </c>
      <c r="AM137" s="35">
        <f>Main!Z132*Mask!AB$9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31</v>
      </c>
      <c r="Q138" s="138" t="str">
        <f ca="1">IF(Main!$AY133&lt;&gt;"#",$P138-Main!$AY133,"#")</f>
        <v>#</v>
      </c>
      <c r="R138" s="35">
        <f>Main!E133*Mask!G$9</f>
        <v>0</v>
      </c>
      <c r="S138" s="35">
        <f>Main!F133*Mask!H$9</f>
        <v>0</v>
      </c>
      <c r="T138" s="35">
        <f>Main!G133*Mask!I$9</f>
        <v>0</v>
      </c>
      <c r="U138" s="35">
        <f>Main!H133*Mask!J$9</f>
        <v>0</v>
      </c>
      <c r="V138" s="35">
        <f>Main!I133*Mask!K$9</f>
        <v>0</v>
      </c>
      <c r="W138" s="35">
        <f>Main!J133*Mask!L$9</f>
        <v>0</v>
      </c>
      <c r="X138" s="35">
        <f>Main!K133*Mask!M$9</f>
        <v>0</v>
      </c>
      <c r="Y138" s="35">
        <f>Main!L133*Mask!N$9</f>
        <v>0</v>
      </c>
      <c r="Z138" s="35">
        <f>Main!M133*Mask!O$9</f>
        <v>0</v>
      </c>
      <c r="AA138" s="35">
        <f>Main!N133*Mask!P$9</f>
        <v>0</v>
      </c>
      <c r="AB138" s="35">
        <f>Main!O133*Mask!Q$9</f>
        <v>0</v>
      </c>
      <c r="AC138" s="35">
        <f>Main!P133*Mask!R$9</f>
        <v>0</v>
      </c>
      <c r="AD138" s="35">
        <f>Main!Q133*Mask!S$9</f>
        <v>0</v>
      </c>
      <c r="AE138" s="35">
        <f>Main!R133*Mask!T$9</f>
        <v>0</v>
      </c>
      <c r="AF138" s="35">
        <f>Main!S133*Mask!U$9</f>
        <v>0</v>
      </c>
      <c r="AG138" s="35">
        <f>Main!T133*Mask!V$9</f>
        <v>0</v>
      </c>
      <c r="AH138" s="35">
        <f>Main!U133*Mask!W$9</f>
        <v>0</v>
      </c>
      <c r="AI138" s="35">
        <f>Main!V133*Mask!X$9</f>
        <v>0</v>
      </c>
      <c r="AJ138" s="35">
        <f>Main!W133*Mask!Y$9</f>
        <v>0</v>
      </c>
      <c r="AK138" s="35">
        <f>Main!X133*Mask!Z$9</f>
        <v>0</v>
      </c>
      <c r="AL138" s="35">
        <f>Main!Y133*Mask!AA$9</f>
        <v>0</v>
      </c>
      <c r="AM138" s="35">
        <f>Main!Z133*Mask!AB$9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31</v>
      </c>
      <c r="Q139" s="138" t="str">
        <f ca="1">IF(Main!$AY134&lt;&gt;"#",$P139-Main!$AY134,"#")</f>
        <v>#</v>
      </c>
      <c r="R139" s="35">
        <f>Main!E134*Mask!G$9</f>
        <v>0</v>
      </c>
      <c r="S139" s="35">
        <f>Main!F134*Mask!H$9</f>
        <v>0</v>
      </c>
      <c r="T139" s="35">
        <f>Main!G134*Mask!I$9</f>
        <v>0</v>
      </c>
      <c r="U139" s="35">
        <f>Main!H134*Mask!J$9</f>
        <v>0</v>
      </c>
      <c r="V139" s="35">
        <f>Main!I134*Mask!K$9</f>
        <v>0</v>
      </c>
      <c r="W139" s="35">
        <f>Main!J134*Mask!L$9</f>
        <v>0</v>
      </c>
      <c r="X139" s="35">
        <f>Main!K134*Mask!M$9</f>
        <v>0</v>
      </c>
      <c r="Y139" s="35">
        <f>Main!L134*Mask!N$9</f>
        <v>0</v>
      </c>
      <c r="Z139" s="35">
        <f>Main!M134*Mask!O$9</f>
        <v>0</v>
      </c>
      <c r="AA139" s="35">
        <f>Main!N134*Mask!P$9</f>
        <v>0</v>
      </c>
      <c r="AB139" s="35">
        <f>Main!O134*Mask!Q$9</f>
        <v>0</v>
      </c>
      <c r="AC139" s="35">
        <f>Main!P134*Mask!R$9</f>
        <v>0</v>
      </c>
      <c r="AD139" s="35">
        <f>Main!Q134*Mask!S$9</f>
        <v>0</v>
      </c>
      <c r="AE139" s="35">
        <f>Main!R134*Mask!T$9</f>
        <v>0</v>
      </c>
      <c r="AF139" s="35">
        <f>Main!S134*Mask!U$9</f>
        <v>0</v>
      </c>
      <c r="AG139" s="35">
        <f>Main!T134*Mask!V$9</f>
        <v>0</v>
      </c>
      <c r="AH139" s="35">
        <f>Main!U134*Mask!W$9</f>
        <v>0</v>
      </c>
      <c r="AI139" s="35">
        <f>Main!V134*Mask!X$9</f>
        <v>0</v>
      </c>
      <c r="AJ139" s="35">
        <f>Main!W134*Mask!Y$9</f>
        <v>0</v>
      </c>
      <c r="AK139" s="35">
        <f>Main!X134*Mask!Z$9</f>
        <v>0</v>
      </c>
      <c r="AL139" s="35">
        <f>Main!Y134*Mask!AA$9</f>
        <v>0</v>
      </c>
      <c r="AM139" s="35">
        <f>Main!Z134*Mask!AB$9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31</v>
      </c>
      <c r="Q140" s="138" t="str">
        <f ca="1">IF(Main!$AY135&lt;&gt;"#",$P140-Main!$AY135,"#")</f>
        <v>#</v>
      </c>
      <c r="R140" s="35">
        <f>Main!E135*Mask!G$9</f>
        <v>0</v>
      </c>
      <c r="S140" s="35">
        <f>Main!F135*Mask!H$9</f>
        <v>0</v>
      </c>
      <c r="T140" s="35">
        <f>Main!G135*Mask!I$9</f>
        <v>0</v>
      </c>
      <c r="U140" s="35">
        <f>Main!H135*Mask!J$9</f>
        <v>0</v>
      </c>
      <c r="V140" s="35">
        <f>Main!I135*Mask!K$9</f>
        <v>0</v>
      </c>
      <c r="W140" s="35">
        <f>Main!J135*Mask!L$9</f>
        <v>0</v>
      </c>
      <c r="X140" s="35">
        <f>Main!K135*Mask!M$9</f>
        <v>0</v>
      </c>
      <c r="Y140" s="35">
        <f>Main!L135*Mask!N$9</f>
        <v>0</v>
      </c>
      <c r="Z140" s="35">
        <f>Main!M135*Mask!O$9</f>
        <v>0</v>
      </c>
      <c r="AA140" s="35">
        <f>Main!N135*Mask!P$9</f>
        <v>0</v>
      </c>
      <c r="AB140" s="35">
        <f>Main!O135*Mask!Q$9</f>
        <v>0</v>
      </c>
      <c r="AC140" s="35">
        <f>Main!P135*Mask!R$9</f>
        <v>0</v>
      </c>
      <c r="AD140" s="35">
        <f>Main!Q135*Mask!S$9</f>
        <v>0</v>
      </c>
      <c r="AE140" s="35">
        <f>Main!R135*Mask!T$9</f>
        <v>0</v>
      </c>
      <c r="AF140" s="35">
        <f>Main!S135*Mask!U$9</f>
        <v>0</v>
      </c>
      <c r="AG140" s="35">
        <f>Main!T135*Mask!V$9</f>
        <v>0</v>
      </c>
      <c r="AH140" s="35">
        <f>Main!U135*Mask!W$9</f>
        <v>0</v>
      </c>
      <c r="AI140" s="35">
        <f>Main!V135*Mask!X$9</f>
        <v>0</v>
      </c>
      <c r="AJ140" s="35">
        <f>Main!W135*Mask!Y$9</f>
        <v>0</v>
      </c>
      <c r="AK140" s="35">
        <f>Main!X135*Mask!Z$9</f>
        <v>0</v>
      </c>
      <c r="AL140" s="35">
        <f>Main!Y135*Mask!AA$9</f>
        <v>0</v>
      </c>
      <c r="AM140" s="35">
        <f>Main!Z135*Mask!AB$9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31</v>
      </c>
      <c r="Q141" s="138" t="str">
        <f ca="1">IF(Main!$AY136&lt;&gt;"#",$P141-Main!$AY136,"#")</f>
        <v>#</v>
      </c>
      <c r="R141" s="35">
        <f>Main!E136*Mask!G$9</f>
        <v>0</v>
      </c>
      <c r="S141" s="35">
        <f>Main!F136*Mask!H$9</f>
        <v>0</v>
      </c>
      <c r="T141" s="35">
        <f>Main!G136*Mask!I$9</f>
        <v>0</v>
      </c>
      <c r="U141" s="35">
        <f>Main!H136*Mask!J$9</f>
        <v>0</v>
      </c>
      <c r="V141" s="35">
        <f>Main!I136*Mask!K$9</f>
        <v>0</v>
      </c>
      <c r="W141" s="35">
        <f>Main!J136*Mask!L$9</f>
        <v>0</v>
      </c>
      <c r="X141" s="35">
        <f>Main!K136*Mask!M$9</f>
        <v>0</v>
      </c>
      <c r="Y141" s="35">
        <f>Main!L136*Mask!N$9</f>
        <v>0</v>
      </c>
      <c r="Z141" s="35">
        <f>Main!M136*Mask!O$9</f>
        <v>0</v>
      </c>
      <c r="AA141" s="35">
        <f>Main!N136*Mask!P$9</f>
        <v>0</v>
      </c>
      <c r="AB141" s="35">
        <f>Main!O136*Mask!Q$9</f>
        <v>0</v>
      </c>
      <c r="AC141" s="35">
        <f>Main!P136*Mask!R$9</f>
        <v>0</v>
      </c>
      <c r="AD141" s="35">
        <f>Main!Q136*Mask!S$9</f>
        <v>0</v>
      </c>
      <c r="AE141" s="35">
        <f>Main!R136*Mask!T$9</f>
        <v>0</v>
      </c>
      <c r="AF141" s="35">
        <f>Main!S136*Mask!U$9</f>
        <v>0</v>
      </c>
      <c r="AG141" s="35">
        <f>Main!T136*Mask!V$9</f>
        <v>0</v>
      </c>
      <c r="AH141" s="35">
        <f>Main!U136*Mask!W$9</f>
        <v>0</v>
      </c>
      <c r="AI141" s="35">
        <f>Main!V136*Mask!X$9</f>
        <v>0</v>
      </c>
      <c r="AJ141" s="35">
        <f>Main!W136*Mask!Y$9</f>
        <v>0</v>
      </c>
      <c r="AK141" s="35">
        <f>Main!X136*Mask!Z$9</f>
        <v>0</v>
      </c>
      <c r="AL141" s="35">
        <f>Main!Y136*Mask!AA$9</f>
        <v>0</v>
      </c>
      <c r="AM141" s="35">
        <f>Main!Z136*Mask!AB$9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31</v>
      </c>
      <c r="Q142" s="138" t="str">
        <f ca="1">IF(Main!$AY137&lt;&gt;"#",$P142-Main!$AY137,"#")</f>
        <v>#</v>
      </c>
      <c r="R142" s="35">
        <f>Main!E137*Mask!G$9</f>
        <v>0</v>
      </c>
      <c r="S142" s="35">
        <f>Main!F137*Mask!H$9</f>
        <v>0</v>
      </c>
      <c r="T142" s="35">
        <f>Main!G137*Mask!I$9</f>
        <v>0</v>
      </c>
      <c r="U142" s="35">
        <f>Main!H137*Mask!J$9</f>
        <v>0</v>
      </c>
      <c r="V142" s="35">
        <f>Main!I137*Mask!K$9</f>
        <v>0</v>
      </c>
      <c r="W142" s="35">
        <f>Main!J137*Mask!L$9</f>
        <v>0</v>
      </c>
      <c r="X142" s="35">
        <f>Main!K137*Mask!M$9</f>
        <v>0</v>
      </c>
      <c r="Y142" s="35">
        <f>Main!L137*Mask!N$9</f>
        <v>0</v>
      </c>
      <c r="Z142" s="35">
        <f>Main!M137*Mask!O$9</f>
        <v>0</v>
      </c>
      <c r="AA142" s="35">
        <f>Main!N137*Mask!P$9</f>
        <v>0</v>
      </c>
      <c r="AB142" s="35">
        <f>Main!O137*Mask!Q$9</f>
        <v>0</v>
      </c>
      <c r="AC142" s="35">
        <f>Main!P137*Mask!R$9</f>
        <v>0</v>
      </c>
      <c r="AD142" s="35">
        <f>Main!Q137*Mask!S$9</f>
        <v>0</v>
      </c>
      <c r="AE142" s="35">
        <f>Main!R137*Mask!T$9</f>
        <v>0</v>
      </c>
      <c r="AF142" s="35">
        <f>Main!S137*Mask!U$9</f>
        <v>0</v>
      </c>
      <c r="AG142" s="35">
        <f>Main!T137*Mask!V$9</f>
        <v>0</v>
      </c>
      <c r="AH142" s="35">
        <f>Main!U137*Mask!W$9</f>
        <v>0</v>
      </c>
      <c r="AI142" s="35">
        <f>Main!V137*Mask!X$9</f>
        <v>0</v>
      </c>
      <c r="AJ142" s="35">
        <f>Main!W137*Mask!Y$9</f>
        <v>0</v>
      </c>
      <c r="AK142" s="35">
        <f>Main!X137*Mask!Z$9</f>
        <v>0</v>
      </c>
      <c r="AL142" s="35">
        <f>Main!Y137*Mask!AA$9</f>
        <v>0</v>
      </c>
      <c r="AM142" s="35">
        <f>Main!Z137*Mask!AB$9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31</v>
      </c>
      <c r="Q143" s="138" t="str">
        <f ca="1">IF(Main!$AY138&lt;&gt;"#",$P143-Main!$AY138,"#")</f>
        <v>#</v>
      </c>
      <c r="R143" s="35">
        <f>Main!E138*Mask!G$9</f>
        <v>0</v>
      </c>
      <c r="S143" s="35">
        <f>Main!F138*Mask!H$9</f>
        <v>0</v>
      </c>
      <c r="T143" s="35">
        <f>Main!G138*Mask!I$9</f>
        <v>0</v>
      </c>
      <c r="U143" s="35">
        <f>Main!H138*Mask!J$9</f>
        <v>0</v>
      </c>
      <c r="V143" s="35">
        <f>Main!I138*Mask!K$9</f>
        <v>0</v>
      </c>
      <c r="W143" s="35">
        <f>Main!J138*Mask!L$9</f>
        <v>0</v>
      </c>
      <c r="X143" s="35">
        <f>Main!K138*Mask!M$9</f>
        <v>0</v>
      </c>
      <c r="Y143" s="35">
        <f>Main!L138*Mask!N$9</f>
        <v>0</v>
      </c>
      <c r="Z143" s="35">
        <f>Main!M138*Mask!O$9</f>
        <v>0</v>
      </c>
      <c r="AA143" s="35">
        <f>Main!N138*Mask!P$9</f>
        <v>0</v>
      </c>
      <c r="AB143" s="35">
        <f>Main!O138*Mask!Q$9</f>
        <v>0</v>
      </c>
      <c r="AC143" s="35">
        <f>Main!P138*Mask!R$9</f>
        <v>0</v>
      </c>
      <c r="AD143" s="35">
        <f>Main!Q138*Mask!S$9</f>
        <v>0</v>
      </c>
      <c r="AE143" s="35">
        <f>Main!R138*Mask!T$9</f>
        <v>0</v>
      </c>
      <c r="AF143" s="35">
        <f>Main!S138*Mask!U$9</f>
        <v>0</v>
      </c>
      <c r="AG143" s="35">
        <f>Main!T138*Mask!V$9</f>
        <v>0</v>
      </c>
      <c r="AH143" s="35">
        <f>Main!U138*Mask!W$9</f>
        <v>0</v>
      </c>
      <c r="AI143" s="35">
        <f>Main!V138*Mask!X$9</f>
        <v>0</v>
      </c>
      <c r="AJ143" s="35">
        <f>Main!W138*Mask!Y$9</f>
        <v>0</v>
      </c>
      <c r="AK143" s="35">
        <f>Main!X138*Mask!Z$9</f>
        <v>0</v>
      </c>
      <c r="AL143" s="35">
        <f>Main!Y138*Mask!AA$9</f>
        <v>0</v>
      </c>
      <c r="AM143" s="35">
        <f>Main!Z138*Mask!AB$9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31</v>
      </c>
      <c r="Q144" s="138" t="str">
        <f ca="1">IF(Main!$AY139&lt;&gt;"#",$P144-Main!$AY139,"#")</f>
        <v>#</v>
      </c>
      <c r="R144" s="35">
        <f>Main!E139*Mask!G$9</f>
        <v>0</v>
      </c>
      <c r="S144" s="35">
        <f>Main!F139*Mask!H$9</f>
        <v>0</v>
      </c>
      <c r="T144" s="35">
        <f>Main!G139*Mask!I$9</f>
        <v>0</v>
      </c>
      <c r="U144" s="35">
        <f>Main!H139*Mask!J$9</f>
        <v>0</v>
      </c>
      <c r="V144" s="35">
        <f>Main!I139*Mask!K$9</f>
        <v>0</v>
      </c>
      <c r="W144" s="35">
        <f>Main!J139*Mask!L$9</f>
        <v>0</v>
      </c>
      <c r="X144" s="35">
        <f>Main!K139*Mask!M$9</f>
        <v>0</v>
      </c>
      <c r="Y144" s="35">
        <f>Main!L139*Mask!N$9</f>
        <v>0</v>
      </c>
      <c r="Z144" s="35">
        <f>Main!M139*Mask!O$9</f>
        <v>0</v>
      </c>
      <c r="AA144" s="35">
        <f>Main!N139*Mask!P$9</f>
        <v>0</v>
      </c>
      <c r="AB144" s="35">
        <f>Main!O139*Mask!Q$9</f>
        <v>0</v>
      </c>
      <c r="AC144" s="35">
        <f>Main!P139*Mask!R$9</f>
        <v>0</v>
      </c>
      <c r="AD144" s="35">
        <f>Main!Q139*Mask!S$9</f>
        <v>0</v>
      </c>
      <c r="AE144" s="35">
        <f>Main!R139*Mask!T$9</f>
        <v>0</v>
      </c>
      <c r="AF144" s="35">
        <f>Main!S139*Mask!U$9</f>
        <v>0</v>
      </c>
      <c r="AG144" s="35">
        <f>Main!T139*Mask!V$9</f>
        <v>0</v>
      </c>
      <c r="AH144" s="35">
        <f>Main!U139*Mask!W$9</f>
        <v>0</v>
      </c>
      <c r="AI144" s="35">
        <f>Main!V139*Mask!X$9</f>
        <v>0</v>
      </c>
      <c r="AJ144" s="35">
        <f>Main!W139*Mask!Y$9</f>
        <v>0</v>
      </c>
      <c r="AK144" s="35">
        <f>Main!X139*Mask!Z$9</f>
        <v>0</v>
      </c>
      <c r="AL144" s="35">
        <f>Main!Y139*Mask!AA$9</f>
        <v>0</v>
      </c>
      <c r="AM144" s="35">
        <f>Main!Z139*Mask!AB$9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31</v>
      </c>
      <c r="Q145" s="138" t="str">
        <f ca="1">IF(Main!$AY140&lt;&gt;"#",$P145-Main!$AY140,"#")</f>
        <v>#</v>
      </c>
      <c r="R145" s="35">
        <f>Main!E140*Mask!G$9</f>
        <v>0</v>
      </c>
      <c r="S145" s="35">
        <f>Main!F140*Mask!H$9</f>
        <v>0</v>
      </c>
      <c r="T145" s="35">
        <f>Main!G140*Mask!I$9</f>
        <v>0</v>
      </c>
      <c r="U145" s="35">
        <f>Main!H140*Mask!J$9</f>
        <v>0</v>
      </c>
      <c r="V145" s="35">
        <f>Main!I140*Mask!K$9</f>
        <v>0</v>
      </c>
      <c r="W145" s="35">
        <f>Main!J140*Mask!L$9</f>
        <v>0</v>
      </c>
      <c r="X145" s="35">
        <f>Main!K140*Mask!M$9</f>
        <v>0</v>
      </c>
      <c r="Y145" s="35">
        <f>Main!L140*Mask!N$9</f>
        <v>0</v>
      </c>
      <c r="Z145" s="35">
        <f>Main!M140*Mask!O$9</f>
        <v>0</v>
      </c>
      <c r="AA145" s="35">
        <f>Main!N140*Mask!P$9</f>
        <v>0</v>
      </c>
      <c r="AB145" s="35">
        <f>Main!O140*Mask!Q$9</f>
        <v>0</v>
      </c>
      <c r="AC145" s="35">
        <f>Main!P140*Mask!R$9</f>
        <v>0</v>
      </c>
      <c r="AD145" s="35">
        <f>Main!Q140*Mask!S$9</f>
        <v>0</v>
      </c>
      <c r="AE145" s="35">
        <f>Main!R140*Mask!T$9</f>
        <v>0</v>
      </c>
      <c r="AF145" s="35">
        <f>Main!S140*Mask!U$9</f>
        <v>0</v>
      </c>
      <c r="AG145" s="35">
        <f>Main!T140*Mask!V$9</f>
        <v>0</v>
      </c>
      <c r="AH145" s="35">
        <f>Main!U140*Mask!W$9</f>
        <v>0</v>
      </c>
      <c r="AI145" s="35">
        <f>Main!V140*Mask!X$9</f>
        <v>0</v>
      </c>
      <c r="AJ145" s="35">
        <f>Main!W140*Mask!Y$9</f>
        <v>0</v>
      </c>
      <c r="AK145" s="35">
        <f>Main!X140*Mask!Z$9</f>
        <v>0</v>
      </c>
      <c r="AL145" s="35">
        <f>Main!Y140*Mask!AA$9</f>
        <v>0</v>
      </c>
      <c r="AM145" s="35">
        <f>Main!Z140*Mask!AB$9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31</v>
      </c>
      <c r="Q146" s="138" t="str">
        <f ca="1">IF(Main!$AY141&lt;&gt;"#",$P146-Main!$AY141,"#")</f>
        <v>#</v>
      </c>
      <c r="R146" s="35">
        <f>Main!E141*Mask!G$9</f>
        <v>0</v>
      </c>
      <c r="S146" s="35">
        <f>Main!F141*Mask!H$9</f>
        <v>0</v>
      </c>
      <c r="T146" s="35">
        <f>Main!G141*Mask!I$9</f>
        <v>0</v>
      </c>
      <c r="U146" s="35">
        <f>Main!H141*Mask!J$9</f>
        <v>0</v>
      </c>
      <c r="V146" s="35">
        <f>Main!I141*Mask!K$9</f>
        <v>0</v>
      </c>
      <c r="W146" s="35">
        <f>Main!J141*Mask!L$9</f>
        <v>0</v>
      </c>
      <c r="X146" s="35">
        <f>Main!K141*Mask!M$9</f>
        <v>0</v>
      </c>
      <c r="Y146" s="35">
        <f>Main!L141*Mask!N$9</f>
        <v>0</v>
      </c>
      <c r="Z146" s="35">
        <f>Main!M141*Mask!O$9</f>
        <v>0</v>
      </c>
      <c r="AA146" s="35">
        <f>Main!N141*Mask!P$9</f>
        <v>0</v>
      </c>
      <c r="AB146" s="35">
        <f>Main!O141*Mask!Q$9</f>
        <v>0</v>
      </c>
      <c r="AC146" s="35">
        <f>Main!P141*Mask!R$9</f>
        <v>0</v>
      </c>
      <c r="AD146" s="35">
        <f>Main!Q141*Mask!S$9</f>
        <v>0</v>
      </c>
      <c r="AE146" s="35">
        <f>Main!R141*Mask!T$9</f>
        <v>0</v>
      </c>
      <c r="AF146" s="35">
        <f>Main!S141*Mask!U$9</f>
        <v>0</v>
      </c>
      <c r="AG146" s="35">
        <f>Main!T141*Mask!V$9</f>
        <v>0</v>
      </c>
      <c r="AH146" s="35">
        <f>Main!U141*Mask!W$9</f>
        <v>0</v>
      </c>
      <c r="AI146" s="35">
        <f>Main!V141*Mask!X$9</f>
        <v>0</v>
      </c>
      <c r="AJ146" s="35">
        <f>Main!W141*Mask!Y$9</f>
        <v>0</v>
      </c>
      <c r="AK146" s="35">
        <f>Main!X141*Mask!Z$9</f>
        <v>0</v>
      </c>
      <c r="AL146" s="35">
        <f>Main!Y141*Mask!AA$9</f>
        <v>0</v>
      </c>
      <c r="AM146" s="35">
        <f>Main!Z141*Mask!AB$9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31</v>
      </c>
      <c r="Q147" s="138" t="str">
        <f ca="1">IF(Main!$AY142&lt;&gt;"#",$P147-Main!$AY142,"#")</f>
        <v>#</v>
      </c>
      <c r="R147" s="35">
        <f>Main!E142*Mask!G$9</f>
        <v>0</v>
      </c>
      <c r="S147" s="35">
        <f>Main!F142*Mask!H$9</f>
        <v>0</v>
      </c>
      <c r="T147" s="35">
        <f>Main!G142*Mask!I$9</f>
        <v>0</v>
      </c>
      <c r="U147" s="35">
        <f>Main!H142*Mask!J$9</f>
        <v>0</v>
      </c>
      <c r="V147" s="35">
        <f>Main!I142*Mask!K$9</f>
        <v>0</v>
      </c>
      <c r="W147" s="35">
        <f>Main!J142*Mask!L$9</f>
        <v>0</v>
      </c>
      <c r="X147" s="35">
        <f>Main!K142*Mask!M$9</f>
        <v>0</v>
      </c>
      <c r="Y147" s="35">
        <f>Main!L142*Mask!N$9</f>
        <v>0</v>
      </c>
      <c r="Z147" s="35">
        <f>Main!M142*Mask!O$9</f>
        <v>0</v>
      </c>
      <c r="AA147" s="35">
        <f>Main!N142*Mask!P$9</f>
        <v>0</v>
      </c>
      <c r="AB147" s="35">
        <f>Main!O142*Mask!Q$9</f>
        <v>0</v>
      </c>
      <c r="AC147" s="35">
        <f>Main!P142*Mask!R$9</f>
        <v>0</v>
      </c>
      <c r="AD147" s="35">
        <f>Main!Q142*Mask!S$9</f>
        <v>0</v>
      </c>
      <c r="AE147" s="35">
        <f>Main!R142*Mask!T$9</f>
        <v>0</v>
      </c>
      <c r="AF147" s="35">
        <f>Main!S142*Mask!U$9</f>
        <v>0</v>
      </c>
      <c r="AG147" s="35">
        <f>Main!T142*Mask!V$9</f>
        <v>0</v>
      </c>
      <c r="AH147" s="35">
        <f>Main!U142*Mask!W$9</f>
        <v>0</v>
      </c>
      <c r="AI147" s="35">
        <f>Main!V142*Mask!X$9</f>
        <v>0</v>
      </c>
      <c r="AJ147" s="35">
        <f>Main!W142*Mask!Y$9</f>
        <v>0</v>
      </c>
      <c r="AK147" s="35">
        <f>Main!X142*Mask!Z$9</f>
        <v>0</v>
      </c>
      <c r="AL147" s="35">
        <f>Main!Y142*Mask!AA$9</f>
        <v>0</v>
      </c>
      <c r="AM147" s="35">
        <f>Main!Z142*Mask!AB$9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31</v>
      </c>
      <c r="Q148" s="138" t="str">
        <f ca="1">IF(Main!$AY143&lt;&gt;"#",$P148-Main!$AY143,"#")</f>
        <v>#</v>
      </c>
      <c r="R148" s="35">
        <f>Main!E143*Mask!G$9</f>
        <v>0</v>
      </c>
      <c r="S148" s="35">
        <f>Main!F143*Mask!H$9</f>
        <v>0</v>
      </c>
      <c r="T148" s="35">
        <f>Main!G143*Mask!I$9</f>
        <v>0</v>
      </c>
      <c r="U148" s="35">
        <f>Main!H143*Mask!J$9</f>
        <v>0</v>
      </c>
      <c r="V148" s="35">
        <f>Main!I143*Mask!K$9</f>
        <v>0</v>
      </c>
      <c r="W148" s="35">
        <f>Main!J143*Mask!L$9</f>
        <v>0</v>
      </c>
      <c r="X148" s="35">
        <f>Main!K143*Mask!M$9</f>
        <v>0</v>
      </c>
      <c r="Y148" s="35">
        <f>Main!L143*Mask!N$9</f>
        <v>0</v>
      </c>
      <c r="Z148" s="35">
        <f>Main!M143*Mask!O$9</f>
        <v>0</v>
      </c>
      <c r="AA148" s="35">
        <f>Main!N143*Mask!P$9</f>
        <v>0</v>
      </c>
      <c r="AB148" s="35">
        <f>Main!O143*Mask!Q$9</f>
        <v>0</v>
      </c>
      <c r="AC148" s="35">
        <f>Main!P143*Mask!R$9</f>
        <v>0</v>
      </c>
      <c r="AD148" s="35">
        <f>Main!Q143*Mask!S$9</f>
        <v>0</v>
      </c>
      <c r="AE148" s="35">
        <f>Main!R143*Mask!T$9</f>
        <v>0</v>
      </c>
      <c r="AF148" s="35">
        <f>Main!S143*Mask!U$9</f>
        <v>0</v>
      </c>
      <c r="AG148" s="35">
        <f>Main!T143*Mask!V$9</f>
        <v>0</v>
      </c>
      <c r="AH148" s="35">
        <f>Main!U143*Mask!W$9</f>
        <v>0</v>
      </c>
      <c r="AI148" s="35">
        <f>Main!V143*Mask!X$9</f>
        <v>0</v>
      </c>
      <c r="AJ148" s="35">
        <f>Main!W143*Mask!Y$9</f>
        <v>0</v>
      </c>
      <c r="AK148" s="35">
        <f>Main!X143*Mask!Z$9</f>
        <v>0</v>
      </c>
      <c r="AL148" s="35">
        <f>Main!Y143*Mask!AA$9</f>
        <v>0</v>
      </c>
      <c r="AM148" s="35">
        <f>Main!Z143*Mask!AB$9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31</v>
      </c>
      <c r="Q149" s="138" t="str">
        <f ca="1">IF(Main!$AY144&lt;&gt;"#",$P149-Main!$AY144,"#")</f>
        <v>#</v>
      </c>
      <c r="R149" s="35">
        <f>Main!E144*Mask!G$9</f>
        <v>0</v>
      </c>
      <c r="S149" s="35">
        <f>Main!F144*Mask!H$9</f>
        <v>0</v>
      </c>
      <c r="T149" s="35">
        <f>Main!G144*Mask!I$9</f>
        <v>0</v>
      </c>
      <c r="U149" s="35">
        <f>Main!H144*Mask!J$9</f>
        <v>0</v>
      </c>
      <c r="V149" s="35">
        <f>Main!I144*Mask!K$9</f>
        <v>0</v>
      </c>
      <c r="W149" s="35">
        <f>Main!J144*Mask!L$9</f>
        <v>0</v>
      </c>
      <c r="X149" s="35">
        <f>Main!K144*Mask!M$9</f>
        <v>0</v>
      </c>
      <c r="Y149" s="35">
        <f>Main!L144*Mask!N$9</f>
        <v>0</v>
      </c>
      <c r="Z149" s="35">
        <f>Main!M144*Mask!O$9</f>
        <v>0</v>
      </c>
      <c r="AA149" s="35">
        <f>Main!N144*Mask!P$9</f>
        <v>0</v>
      </c>
      <c r="AB149" s="35">
        <f>Main!O144*Mask!Q$9</f>
        <v>0</v>
      </c>
      <c r="AC149" s="35">
        <f>Main!P144*Mask!R$9</f>
        <v>0</v>
      </c>
      <c r="AD149" s="35">
        <f>Main!Q144*Mask!S$9</f>
        <v>0</v>
      </c>
      <c r="AE149" s="35">
        <f>Main!R144*Mask!T$9</f>
        <v>0</v>
      </c>
      <c r="AF149" s="35">
        <f>Main!S144*Mask!U$9</f>
        <v>0</v>
      </c>
      <c r="AG149" s="35">
        <f>Main!T144*Mask!V$9</f>
        <v>0</v>
      </c>
      <c r="AH149" s="35">
        <f>Main!U144*Mask!W$9</f>
        <v>0</v>
      </c>
      <c r="AI149" s="35">
        <f>Main!V144*Mask!X$9</f>
        <v>0</v>
      </c>
      <c r="AJ149" s="35">
        <f>Main!W144*Mask!Y$9</f>
        <v>0</v>
      </c>
      <c r="AK149" s="35">
        <f>Main!X144*Mask!Z$9</f>
        <v>0</v>
      </c>
      <c r="AL149" s="35">
        <f>Main!Y144*Mask!AA$9</f>
        <v>0</v>
      </c>
      <c r="AM149" s="35">
        <f>Main!Z144*Mask!AB$9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31</v>
      </c>
      <c r="Q150" s="138" t="str">
        <f ca="1">IF(Main!$AY145&lt;&gt;"#",$P150-Main!$AY145,"#")</f>
        <v>#</v>
      </c>
      <c r="R150" s="35">
        <f>Main!E145*Mask!G$9</f>
        <v>0</v>
      </c>
      <c r="S150" s="35">
        <f>Main!F145*Mask!H$9</f>
        <v>0</v>
      </c>
      <c r="T150" s="35">
        <f>Main!G145*Mask!I$9</f>
        <v>0</v>
      </c>
      <c r="U150" s="35">
        <f>Main!H145*Mask!J$9</f>
        <v>0</v>
      </c>
      <c r="V150" s="35">
        <f>Main!I145*Mask!K$9</f>
        <v>0</v>
      </c>
      <c r="W150" s="35">
        <f>Main!J145*Mask!L$9</f>
        <v>0</v>
      </c>
      <c r="X150" s="35">
        <f>Main!K145*Mask!M$9</f>
        <v>0</v>
      </c>
      <c r="Y150" s="35">
        <f>Main!L145*Mask!N$9</f>
        <v>0</v>
      </c>
      <c r="Z150" s="35">
        <f>Main!M145*Mask!O$9</f>
        <v>0</v>
      </c>
      <c r="AA150" s="35">
        <f>Main!N145*Mask!P$9</f>
        <v>0</v>
      </c>
      <c r="AB150" s="35">
        <f>Main!O145*Mask!Q$9</f>
        <v>0</v>
      </c>
      <c r="AC150" s="35">
        <f>Main!P145*Mask!R$9</f>
        <v>0</v>
      </c>
      <c r="AD150" s="35">
        <f>Main!Q145*Mask!S$9</f>
        <v>0</v>
      </c>
      <c r="AE150" s="35">
        <f>Main!R145*Mask!T$9</f>
        <v>0</v>
      </c>
      <c r="AF150" s="35">
        <f>Main!S145*Mask!U$9</f>
        <v>0</v>
      </c>
      <c r="AG150" s="35">
        <f>Main!T145*Mask!V$9</f>
        <v>0</v>
      </c>
      <c r="AH150" s="35">
        <f>Main!U145*Mask!W$9</f>
        <v>0</v>
      </c>
      <c r="AI150" s="35">
        <f>Main!V145*Mask!X$9</f>
        <v>0</v>
      </c>
      <c r="AJ150" s="35">
        <f>Main!W145*Mask!Y$9</f>
        <v>0</v>
      </c>
      <c r="AK150" s="35">
        <f>Main!X145*Mask!Z$9</f>
        <v>0</v>
      </c>
      <c r="AL150" s="35">
        <f>Main!Y145*Mask!AA$9</f>
        <v>0</v>
      </c>
      <c r="AM150" s="35">
        <f>Main!Z145*Mask!AB$9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31</v>
      </c>
      <c r="Q151" s="138" t="str">
        <f ca="1">IF(Main!$AY146&lt;&gt;"#",$P151-Main!$AY146,"#")</f>
        <v>#</v>
      </c>
      <c r="R151" s="35">
        <f>Main!E146*Mask!G$9</f>
        <v>0</v>
      </c>
      <c r="S151" s="35">
        <f>Main!F146*Mask!H$9</f>
        <v>0</v>
      </c>
      <c r="T151" s="35">
        <f>Main!G146*Mask!I$9</f>
        <v>0</v>
      </c>
      <c r="U151" s="35">
        <f>Main!H146*Mask!J$9</f>
        <v>0</v>
      </c>
      <c r="V151" s="35">
        <f>Main!I146*Mask!K$9</f>
        <v>0</v>
      </c>
      <c r="W151" s="35">
        <f>Main!J146*Mask!L$9</f>
        <v>0</v>
      </c>
      <c r="X151" s="35">
        <f>Main!K146*Mask!M$9</f>
        <v>0</v>
      </c>
      <c r="Y151" s="35">
        <f>Main!L146*Mask!N$9</f>
        <v>0</v>
      </c>
      <c r="Z151" s="35">
        <f>Main!M146*Mask!O$9</f>
        <v>0</v>
      </c>
      <c r="AA151" s="35">
        <f>Main!N146*Mask!P$9</f>
        <v>0</v>
      </c>
      <c r="AB151" s="35">
        <f>Main!O146*Mask!Q$9</f>
        <v>0</v>
      </c>
      <c r="AC151" s="35">
        <f>Main!P146*Mask!R$9</f>
        <v>0</v>
      </c>
      <c r="AD151" s="35">
        <f>Main!Q146*Mask!S$9</f>
        <v>0</v>
      </c>
      <c r="AE151" s="35">
        <f>Main!R146*Mask!T$9</f>
        <v>0</v>
      </c>
      <c r="AF151" s="35">
        <f>Main!S146*Mask!U$9</f>
        <v>0</v>
      </c>
      <c r="AG151" s="35">
        <f>Main!T146*Mask!V$9</f>
        <v>0</v>
      </c>
      <c r="AH151" s="35">
        <f>Main!U146*Mask!W$9</f>
        <v>0</v>
      </c>
      <c r="AI151" s="35">
        <f>Main!V146*Mask!X$9</f>
        <v>0</v>
      </c>
      <c r="AJ151" s="35">
        <f>Main!W146*Mask!Y$9</f>
        <v>0</v>
      </c>
      <c r="AK151" s="35">
        <f>Main!X146*Mask!Z$9</f>
        <v>0</v>
      </c>
      <c r="AL151" s="35">
        <f>Main!Y146*Mask!AA$9</f>
        <v>0</v>
      </c>
      <c r="AM151" s="35">
        <f>Main!Z146*Mask!AB$9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31</v>
      </c>
      <c r="Q152" s="138" t="str">
        <f ca="1">IF(Main!$AY147&lt;&gt;"#",$P152-Main!$AY147,"#")</f>
        <v>#</v>
      </c>
      <c r="R152" s="35">
        <f>Main!E147*Mask!G$9</f>
        <v>0</v>
      </c>
      <c r="S152" s="35">
        <f>Main!F147*Mask!H$9</f>
        <v>0</v>
      </c>
      <c r="T152" s="35">
        <f>Main!G147*Mask!I$9</f>
        <v>0</v>
      </c>
      <c r="U152" s="35">
        <f>Main!H147*Mask!J$9</f>
        <v>0</v>
      </c>
      <c r="V152" s="35">
        <f>Main!I147*Mask!K$9</f>
        <v>0</v>
      </c>
      <c r="W152" s="35">
        <f>Main!J147*Mask!L$9</f>
        <v>0</v>
      </c>
      <c r="X152" s="35">
        <f>Main!K147*Mask!M$9</f>
        <v>0</v>
      </c>
      <c r="Y152" s="35">
        <f>Main!L147*Mask!N$9</f>
        <v>0</v>
      </c>
      <c r="Z152" s="35">
        <f>Main!M147*Mask!O$9</f>
        <v>0</v>
      </c>
      <c r="AA152" s="35">
        <f>Main!N147*Mask!P$9</f>
        <v>0</v>
      </c>
      <c r="AB152" s="35">
        <f>Main!O147*Mask!Q$9</f>
        <v>0</v>
      </c>
      <c r="AC152" s="35">
        <f>Main!P147*Mask!R$9</f>
        <v>0</v>
      </c>
      <c r="AD152" s="35">
        <f>Main!Q147*Mask!S$9</f>
        <v>0</v>
      </c>
      <c r="AE152" s="35">
        <f>Main!R147*Mask!T$9</f>
        <v>0</v>
      </c>
      <c r="AF152" s="35">
        <f>Main!S147*Mask!U$9</f>
        <v>0</v>
      </c>
      <c r="AG152" s="35">
        <f>Main!T147*Mask!V$9</f>
        <v>0</v>
      </c>
      <c r="AH152" s="35">
        <f>Main!U147*Mask!W$9</f>
        <v>0</v>
      </c>
      <c r="AI152" s="35">
        <f>Main!V147*Mask!X$9</f>
        <v>0</v>
      </c>
      <c r="AJ152" s="35">
        <f>Main!W147*Mask!Y$9</f>
        <v>0</v>
      </c>
      <c r="AK152" s="35">
        <f>Main!X147*Mask!Z$9</f>
        <v>0</v>
      </c>
      <c r="AL152" s="35">
        <f>Main!Y147*Mask!AA$9</f>
        <v>0</v>
      </c>
      <c r="AM152" s="35">
        <f>Main!Z147*Mask!AB$9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31</v>
      </c>
      <c r="Q153" s="138" t="str">
        <f ca="1">IF(Main!$AY148&lt;&gt;"#",$P153-Main!$AY148,"#")</f>
        <v>#</v>
      </c>
      <c r="R153" s="35">
        <f>Main!E148*Mask!G$9</f>
        <v>0</v>
      </c>
      <c r="S153" s="35">
        <f>Main!F148*Mask!H$9</f>
        <v>0</v>
      </c>
      <c r="T153" s="35">
        <f>Main!G148*Mask!I$9</f>
        <v>0</v>
      </c>
      <c r="U153" s="35">
        <f>Main!H148*Mask!J$9</f>
        <v>0</v>
      </c>
      <c r="V153" s="35">
        <f>Main!I148*Mask!K$9</f>
        <v>0</v>
      </c>
      <c r="W153" s="35">
        <f>Main!J148*Mask!L$9</f>
        <v>0</v>
      </c>
      <c r="X153" s="35">
        <f>Main!K148*Mask!M$9</f>
        <v>0</v>
      </c>
      <c r="Y153" s="35">
        <f>Main!L148*Mask!N$9</f>
        <v>0</v>
      </c>
      <c r="Z153" s="35">
        <f>Main!M148*Mask!O$9</f>
        <v>0</v>
      </c>
      <c r="AA153" s="35">
        <f>Main!N148*Mask!P$9</f>
        <v>0</v>
      </c>
      <c r="AB153" s="35">
        <f>Main!O148*Mask!Q$9</f>
        <v>0</v>
      </c>
      <c r="AC153" s="35">
        <f>Main!P148*Mask!R$9</f>
        <v>0</v>
      </c>
      <c r="AD153" s="35">
        <f>Main!Q148*Mask!S$9</f>
        <v>0</v>
      </c>
      <c r="AE153" s="35">
        <f>Main!R148*Mask!T$9</f>
        <v>0</v>
      </c>
      <c r="AF153" s="35">
        <f>Main!S148*Mask!U$9</f>
        <v>0</v>
      </c>
      <c r="AG153" s="35">
        <f>Main!T148*Mask!V$9</f>
        <v>0</v>
      </c>
      <c r="AH153" s="35">
        <f>Main!U148*Mask!W$9</f>
        <v>0</v>
      </c>
      <c r="AI153" s="35">
        <f>Main!V148*Mask!X$9</f>
        <v>0</v>
      </c>
      <c r="AJ153" s="35">
        <f>Main!W148*Mask!Y$9</f>
        <v>0</v>
      </c>
      <c r="AK153" s="35">
        <f>Main!X148*Mask!Z$9</f>
        <v>0</v>
      </c>
      <c r="AL153" s="35">
        <f>Main!Y148*Mask!AA$9</f>
        <v>0</v>
      </c>
      <c r="AM153" s="35">
        <f>Main!Z148*Mask!AB$9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31</v>
      </c>
      <c r="Q154" s="138" t="str">
        <f ca="1">IF(Main!$AY149&lt;&gt;"#",$P154-Main!$AY149,"#")</f>
        <v>#</v>
      </c>
      <c r="R154" s="35">
        <f>Main!E149*Mask!G$9</f>
        <v>0</v>
      </c>
      <c r="S154" s="35">
        <f>Main!F149*Mask!H$9</f>
        <v>0</v>
      </c>
      <c r="T154" s="35">
        <f>Main!G149*Mask!I$9</f>
        <v>0</v>
      </c>
      <c r="U154" s="35">
        <f>Main!H149*Mask!J$9</f>
        <v>0</v>
      </c>
      <c r="V154" s="35">
        <f>Main!I149*Mask!K$9</f>
        <v>0</v>
      </c>
      <c r="W154" s="35">
        <f>Main!J149*Mask!L$9</f>
        <v>0</v>
      </c>
      <c r="X154" s="35">
        <f>Main!K149*Mask!M$9</f>
        <v>0</v>
      </c>
      <c r="Y154" s="35">
        <f>Main!L149*Mask!N$9</f>
        <v>0</v>
      </c>
      <c r="Z154" s="35">
        <f>Main!M149*Mask!O$9</f>
        <v>0</v>
      </c>
      <c r="AA154" s="35">
        <f>Main!N149*Mask!P$9</f>
        <v>0</v>
      </c>
      <c r="AB154" s="35">
        <f>Main!O149*Mask!Q$9</f>
        <v>0</v>
      </c>
      <c r="AC154" s="35">
        <f>Main!P149*Mask!R$9</f>
        <v>0</v>
      </c>
      <c r="AD154" s="35">
        <f>Main!Q149*Mask!S$9</f>
        <v>0</v>
      </c>
      <c r="AE154" s="35">
        <f>Main!R149*Mask!T$9</f>
        <v>0</v>
      </c>
      <c r="AF154" s="35">
        <f>Main!S149*Mask!U$9</f>
        <v>0</v>
      </c>
      <c r="AG154" s="35">
        <f>Main!T149*Mask!V$9</f>
        <v>0</v>
      </c>
      <c r="AH154" s="35">
        <f>Main!U149*Mask!W$9</f>
        <v>0</v>
      </c>
      <c r="AI154" s="35">
        <f>Main!V149*Mask!X$9</f>
        <v>0</v>
      </c>
      <c r="AJ154" s="35">
        <f>Main!W149*Mask!Y$9</f>
        <v>0</v>
      </c>
      <c r="AK154" s="35">
        <f>Main!X149*Mask!Z$9</f>
        <v>0</v>
      </c>
      <c r="AL154" s="35">
        <f>Main!Y149*Mask!AA$9</f>
        <v>0</v>
      </c>
      <c r="AM154" s="35">
        <f>Main!Z149*Mask!AB$9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31</v>
      </c>
      <c r="Q155" s="138" t="str">
        <f ca="1">IF(Main!$AY150&lt;&gt;"#",$P155-Main!$AY150,"#")</f>
        <v>#</v>
      </c>
      <c r="R155" s="35">
        <f>Main!E150*Mask!G$9</f>
        <v>0</v>
      </c>
      <c r="S155" s="35">
        <f>Main!F150*Mask!H$9</f>
        <v>0</v>
      </c>
      <c r="T155" s="35">
        <f>Main!G150*Mask!I$9</f>
        <v>0</v>
      </c>
      <c r="U155" s="35">
        <f>Main!H150*Mask!J$9</f>
        <v>0</v>
      </c>
      <c r="V155" s="35">
        <f>Main!I150*Mask!K$9</f>
        <v>0</v>
      </c>
      <c r="W155" s="35">
        <f>Main!J150*Mask!L$9</f>
        <v>0</v>
      </c>
      <c r="X155" s="35">
        <f>Main!K150*Mask!M$9</f>
        <v>0</v>
      </c>
      <c r="Y155" s="35">
        <f>Main!L150*Mask!N$9</f>
        <v>0</v>
      </c>
      <c r="Z155" s="35">
        <f>Main!M150*Mask!O$9</f>
        <v>0</v>
      </c>
      <c r="AA155" s="35">
        <f>Main!N150*Mask!P$9</f>
        <v>0</v>
      </c>
      <c r="AB155" s="35">
        <f>Main!O150*Mask!Q$9</f>
        <v>0</v>
      </c>
      <c r="AC155" s="35">
        <f>Main!P150*Mask!R$9</f>
        <v>0</v>
      </c>
      <c r="AD155" s="35">
        <f>Main!Q150*Mask!S$9</f>
        <v>0</v>
      </c>
      <c r="AE155" s="35">
        <f>Main!R150*Mask!T$9</f>
        <v>0</v>
      </c>
      <c r="AF155" s="35">
        <f>Main!S150*Mask!U$9</f>
        <v>0</v>
      </c>
      <c r="AG155" s="35">
        <f>Main!T150*Mask!V$9</f>
        <v>0</v>
      </c>
      <c r="AH155" s="35">
        <f>Main!U150*Mask!W$9</f>
        <v>0</v>
      </c>
      <c r="AI155" s="35">
        <f>Main!V150*Mask!X$9</f>
        <v>0</v>
      </c>
      <c r="AJ155" s="35">
        <f>Main!W150*Mask!Y$9</f>
        <v>0</v>
      </c>
      <c r="AK155" s="35">
        <f>Main!X150*Mask!Z$9</f>
        <v>0</v>
      </c>
      <c r="AL155" s="35">
        <f>Main!Y150*Mask!AA$9</f>
        <v>0</v>
      </c>
      <c r="AM155" s="35">
        <f>Main!Z150*Mask!AB$9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15" priority="8">
      <formula>$M$3</formula>
    </cfRule>
  </conditionalFormatting>
  <conditionalFormatting sqref="I4">
    <cfRule type="expression" dxfId="114" priority="7">
      <formula>$M$3</formula>
    </cfRule>
  </conditionalFormatting>
  <conditionalFormatting sqref="I4">
    <cfRule type="expression" dxfId="113" priority="6">
      <formula>$M$3</formula>
    </cfRule>
  </conditionalFormatting>
  <conditionalFormatting sqref="F7:G7">
    <cfRule type="expression" dxfId="112" priority="5">
      <formula>$M$6</formula>
    </cfRule>
  </conditionalFormatting>
  <conditionalFormatting sqref="I4">
    <cfRule type="expression" dxfId="111" priority="4">
      <formula>$M$3</formula>
    </cfRule>
  </conditionalFormatting>
  <conditionalFormatting sqref="F11:G60">
    <cfRule type="expression" dxfId="110" priority="3">
      <formula>F11&lt;&gt;L70</formula>
    </cfRule>
  </conditionalFormatting>
  <conditionalFormatting sqref="F7:G7">
    <cfRule type="expression" dxfId="109" priority="2">
      <formula>$M$6</formula>
    </cfRule>
  </conditionalFormatting>
  <conditionalFormatting sqref="A1:A3 B1:D2">
    <cfRule type="expression" dxfId="108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Contests!$D$10</f>
        <v>41104</v>
      </c>
      <c r="B1" s="225" t="str">
        <f>Contests!$E$10&amp;", "&amp;Contests!$F$10</f>
        <v>Северо-двинск, White Sea Cup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IF(ISBLANK(Contests!$G$10),1,VALUE(RIGHT(Contests!$G$10,3)))</f>
        <v>75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3420.0923453117034</v>
      </c>
      <c r="G5" s="152"/>
      <c r="H5" s="152"/>
      <c r="I5" s="153"/>
      <c r="M5" s="56" t="str">
        <f>LEFT(Contests!$G$10,1)</f>
        <v>r</v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446.25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3420.0923453117034</v>
      </c>
      <c r="P10" s="136" t="s">
        <v>72</v>
      </c>
      <c r="Q10" s="136" t="s">
        <v>73</v>
      </c>
    </row>
    <row r="11" spans="1:62" ht="13.5" thickTop="1">
      <c r="A11" s="37" t="s">
        <v>139</v>
      </c>
      <c r="B11" s="37" t="s">
        <v>140</v>
      </c>
      <c r="C11" s="37" t="str">
        <f>IF(ISBLANK($A11),"",VLOOKUP($K11,Main!BC$6:BD$150,2,0))</f>
        <v>Северодвинск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75</v>
      </c>
      <c r="H11" s="56"/>
      <c r="K11" s="6" t="str">
        <f t="shared" ref="K11:K61" si="0">A11&amp;B11</f>
        <v>ПотаповИгорь</v>
      </c>
      <c r="L11" s="35">
        <f t="shared" ref="L11:L60" si="1">G11</f>
        <v>75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438.32543387055563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Main!E6*Mask!G$10</f>
        <v>0</v>
      </c>
      <c r="S11" s="35">
        <f>Main!F6*Mask!H$10</f>
        <v>0</v>
      </c>
      <c r="T11" s="35">
        <f>Main!G6*Mask!I$10</f>
        <v>0</v>
      </c>
      <c r="U11" s="35">
        <f>Main!H6*Mask!J$10</f>
        <v>0</v>
      </c>
      <c r="V11" s="35">
        <f>Main!I6*Mask!K$10</f>
        <v>0</v>
      </c>
      <c r="W11" s="35">
        <f>Main!J6*Mask!L$10</f>
        <v>0</v>
      </c>
      <c r="X11" s="35">
        <f>Main!K6*Mask!M$10</f>
        <v>0</v>
      </c>
      <c r="Y11" s="35">
        <f>Main!L6*Mask!N$10</f>
        <v>156.10310594935635</v>
      </c>
      <c r="Z11" s="35">
        <f>Main!M6*Mask!O$10</f>
        <v>0</v>
      </c>
      <c r="AA11" s="35">
        <f>Main!N6*Mask!P$10</f>
        <v>36</v>
      </c>
      <c r="AB11" s="35">
        <f>Main!O6*Mask!Q$10</f>
        <v>0</v>
      </c>
      <c r="AC11" s="35">
        <f>Main!P6*Mask!R$10</f>
        <v>42</v>
      </c>
      <c r="AD11" s="35">
        <f>Main!Q6*Mask!S$10</f>
        <v>0</v>
      </c>
      <c r="AE11" s="35">
        <f>Main!R6*Mask!T$10</f>
        <v>0</v>
      </c>
      <c r="AF11" s="35">
        <f>Main!S6*Mask!U$10</f>
        <v>0</v>
      </c>
      <c r="AG11" s="35">
        <f>Main!T6*Mask!V$10</f>
        <v>0</v>
      </c>
      <c r="AH11" s="35">
        <f>Main!U6*Mask!W$10</f>
        <v>0</v>
      </c>
      <c r="AI11" s="35">
        <f>Main!V6*Mask!X$10</f>
        <v>0</v>
      </c>
      <c r="AJ11" s="35">
        <f>Main!W6*Mask!Y$10</f>
        <v>0</v>
      </c>
      <c r="AK11" s="35">
        <f>Main!X6*Mask!Z$10</f>
        <v>0</v>
      </c>
      <c r="AL11" s="35">
        <f>Main!Y6*Mask!AA$10</f>
        <v>0</v>
      </c>
      <c r="AM11" s="35">
        <f>Main!Z6*Mask!AB$10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92</v>
      </c>
      <c r="B12" s="37" t="s">
        <v>93</v>
      </c>
      <c r="C12" s="37" t="str">
        <f>IF(ISBLANK($A12),"",VLOOKUP($K12,Main!BC$6:BD$150,2,0))</f>
        <v>Архангельск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63.75</v>
      </c>
      <c r="K12" s="6" t="str">
        <f t="shared" si="0"/>
        <v>ГрадковскийРодион</v>
      </c>
      <c r="L12" s="35">
        <f t="shared" si="1"/>
        <v>63.75</v>
      </c>
      <c r="M12" s="6">
        <v>0.55000000000000004</v>
      </c>
      <c r="N12" s="35" t="str">
        <f>Main!$A7&amp;Main!$B7</f>
        <v>ШитовАндрей</v>
      </c>
      <c r="O12" s="133">
        <f t="shared" si="2"/>
        <v>423.51860013349244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Main!E7*Mask!G$10</f>
        <v>0</v>
      </c>
      <c r="S12" s="35">
        <f>Main!F7*Mask!H$10</f>
        <v>0</v>
      </c>
      <c r="T12" s="35">
        <f>Main!G7*Mask!I$10</f>
        <v>0</v>
      </c>
      <c r="U12" s="35">
        <f>Main!H7*Mask!J$10</f>
        <v>0</v>
      </c>
      <c r="V12" s="35">
        <f>Main!I7*Mask!K$10</f>
        <v>0</v>
      </c>
      <c r="W12" s="35">
        <f>Main!J7*Mask!L$10</f>
        <v>0</v>
      </c>
      <c r="X12" s="35">
        <f>Main!K7*Mask!M$10</f>
        <v>0</v>
      </c>
      <c r="Y12" s="35">
        <f>Main!L7*Mask!N$10</f>
        <v>183.65071288159569</v>
      </c>
      <c r="Z12" s="35">
        <f>Main!M7*Mask!O$10</f>
        <v>0</v>
      </c>
      <c r="AA12" s="35">
        <f>Main!N7*Mask!P$10</f>
        <v>65.25</v>
      </c>
      <c r="AB12" s="35">
        <f>Main!O7*Mask!Q$10</f>
        <v>0</v>
      </c>
      <c r="AC12" s="35">
        <f>Main!P7*Mask!R$10</f>
        <v>123.375</v>
      </c>
      <c r="AD12" s="35">
        <f>Main!Q7*Mask!S$10</f>
        <v>0</v>
      </c>
      <c r="AE12" s="35">
        <f>Main!R7*Mask!T$10</f>
        <v>0</v>
      </c>
      <c r="AF12" s="35">
        <f>Main!S7*Mask!U$10</f>
        <v>0</v>
      </c>
      <c r="AG12" s="35">
        <f>Main!T7*Mask!V$10</f>
        <v>0</v>
      </c>
      <c r="AH12" s="35">
        <f>Main!U7*Mask!W$10</f>
        <v>0</v>
      </c>
      <c r="AI12" s="35">
        <f>Main!V7*Mask!X$10</f>
        <v>0</v>
      </c>
      <c r="AJ12" s="35">
        <f>Main!W7*Mask!Y$10</f>
        <v>0</v>
      </c>
      <c r="AK12" s="35">
        <f>Main!X7*Mask!Z$10</f>
        <v>0</v>
      </c>
      <c r="AL12" s="35">
        <f>Main!Y7*Mask!AA$10</f>
        <v>0</v>
      </c>
      <c r="AM12" s="35">
        <f>Main!Z7*Mask!AB$10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148</v>
      </c>
      <c r="B13" s="37" t="s">
        <v>134</v>
      </c>
      <c r="C13" s="37" t="str">
        <f>IF(ISBLANK($A13),"",VLOOKUP($K13,Main!BC$6:BD$150,2,0))</f>
        <v>Северодвинск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55.5</v>
      </c>
      <c r="K13" s="6" t="str">
        <f t="shared" si="0"/>
        <v>ХалютоЕвгений</v>
      </c>
      <c r="L13" s="35">
        <f t="shared" si="1"/>
        <v>55.5</v>
      </c>
      <c r="M13" s="6">
        <v>0.6</v>
      </c>
      <c r="N13" s="35" t="str">
        <f>Main!$A8&amp;Main!$B8</f>
        <v>КузнецовВладимир</v>
      </c>
      <c r="O13" s="133">
        <f t="shared" si="2"/>
        <v>150</v>
      </c>
      <c r="P13" s="138">
        <f t="shared" si="5"/>
        <v>6</v>
      </c>
      <c r="Q13" s="138">
        <f ca="1">IF(Main!$AY8&lt;&gt;"#",$P13-Main!$AY8,"#")</f>
        <v>3</v>
      </c>
      <c r="R13" s="35">
        <f>Main!E8*Mask!G$10</f>
        <v>0</v>
      </c>
      <c r="S13" s="35">
        <f>Main!F8*Mask!H$10</f>
        <v>0</v>
      </c>
      <c r="T13" s="35">
        <f>Main!G8*Mask!I$10</f>
        <v>0</v>
      </c>
      <c r="U13" s="35">
        <f>Main!H8*Mask!J$10</f>
        <v>0</v>
      </c>
      <c r="V13" s="35">
        <f>Main!I8*Mask!K$10</f>
        <v>0</v>
      </c>
      <c r="W13" s="35">
        <f>Main!J8*Mask!L$10</f>
        <v>0</v>
      </c>
      <c r="X13" s="35">
        <f>Main!K8*Mask!M$10</f>
        <v>0</v>
      </c>
      <c r="Y13" s="35">
        <f>Main!L8*Mask!N$10</f>
        <v>0</v>
      </c>
      <c r="Z13" s="35">
        <f>Main!M8*Mask!O$10</f>
        <v>0</v>
      </c>
      <c r="AA13" s="35">
        <f>Main!N8*Mask!P$10</f>
        <v>0</v>
      </c>
      <c r="AB13" s="35">
        <f>Main!O8*Mask!Q$10</f>
        <v>0</v>
      </c>
      <c r="AC13" s="35">
        <f>Main!P8*Mask!R$10</f>
        <v>0</v>
      </c>
      <c r="AD13" s="35">
        <f>Main!Q8*Mask!S$10</f>
        <v>0</v>
      </c>
      <c r="AE13" s="35">
        <f>Main!R8*Mask!T$10</f>
        <v>0</v>
      </c>
      <c r="AF13" s="35">
        <f>Main!S8*Mask!U$10</f>
        <v>0</v>
      </c>
      <c r="AG13" s="35">
        <f>Main!T8*Mask!V$10</f>
        <v>0</v>
      </c>
      <c r="AH13" s="35">
        <f>Main!U8*Mask!W$10</f>
        <v>0</v>
      </c>
      <c r="AI13" s="35">
        <f>Main!V8*Mask!X$10</f>
        <v>0</v>
      </c>
      <c r="AJ13" s="35">
        <f>Main!W8*Mask!Y$10</f>
        <v>0</v>
      </c>
      <c r="AK13" s="35">
        <f>Main!X8*Mask!Z$10</f>
        <v>0</v>
      </c>
      <c r="AL13" s="35">
        <f>Main!Y8*Mask!AA$10</f>
        <v>0</v>
      </c>
      <c r="AM13" s="35">
        <f>Main!Z8*Mask!AB$10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100</v>
      </c>
      <c r="B14" s="37" t="s">
        <v>87</v>
      </c>
      <c r="C14" s="37" t="str">
        <f>IF(ISBLANK($A14),"",VLOOKUP($K14,Main!BC$6:BD$150,2,0))</f>
        <v>Северодвинск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48</v>
      </c>
      <c r="K14" s="6" t="str">
        <f t="shared" si="0"/>
        <v>ТкаченкоАлексей</v>
      </c>
      <c r="L14" s="35">
        <f t="shared" si="1"/>
        <v>48</v>
      </c>
      <c r="M14" s="6">
        <v>0.65</v>
      </c>
      <c r="N14" s="35" t="str">
        <f>Main!$A9&amp;Main!$B9</f>
        <v>ШиробоковДенис</v>
      </c>
      <c r="O14" s="133">
        <f t="shared" si="2"/>
        <v>38.429027266217723</v>
      </c>
      <c r="P14" s="138">
        <f t="shared" si="5"/>
        <v>27</v>
      </c>
      <c r="Q14" s="138">
        <f ca="1">IF(Main!$AY9&lt;&gt;"#",$P14-Main!$AY9,"#")</f>
        <v>23</v>
      </c>
      <c r="R14" s="35">
        <f>Main!E9*Mask!G$10</f>
        <v>0</v>
      </c>
      <c r="S14" s="35">
        <f>Main!F9*Mask!H$10</f>
        <v>0</v>
      </c>
      <c r="T14" s="35">
        <f>Main!G9*Mask!I$10</f>
        <v>0</v>
      </c>
      <c r="U14" s="35">
        <f>Main!H9*Mask!J$10</f>
        <v>0</v>
      </c>
      <c r="V14" s="35">
        <f>Main!I9*Mask!K$10</f>
        <v>0</v>
      </c>
      <c r="W14" s="35">
        <f>Main!J9*Mask!L$10</f>
        <v>0</v>
      </c>
      <c r="X14" s="35">
        <f>Main!K9*Mask!M$10</f>
        <v>0</v>
      </c>
      <c r="Y14" s="35">
        <f>Main!L9*Mask!N$10</f>
        <v>0</v>
      </c>
      <c r="Z14" s="35">
        <f>Main!M9*Mask!O$10</f>
        <v>0</v>
      </c>
      <c r="AA14" s="35">
        <f>Main!N9*Mask!P$10</f>
        <v>0</v>
      </c>
      <c r="AB14" s="35">
        <f>Main!O9*Mask!Q$10</f>
        <v>0</v>
      </c>
      <c r="AC14" s="35">
        <f>Main!P9*Mask!R$10</f>
        <v>0</v>
      </c>
      <c r="AD14" s="35">
        <f>Main!Q9*Mask!S$10</f>
        <v>0</v>
      </c>
      <c r="AE14" s="35">
        <f>Main!R9*Mask!T$10</f>
        <v>0</v>
      </c>
      <c r="AF14" s="35">
        <f>Main!S9*Mask!U$10</f>
        <v>0</v>
      </c>
      <c r="AG14" s="35">
        <f>Main!T9*Mask!V$10</f>
        <v>0</v>
      </c>
      <c r="AH14" s="35">
        <f>Main!U9*Mask!W$10</f>
        <v>0</v>
      </c>
      <c r="AI14" s="35">
        <f>Main!V9*Mask!X$10</f>
        <v>0</v>
      </c>
      <c r="AJ14" s="35">
        <f>Main!W9*Mask!Y$10</f>
        <v>0</v>
      </c>
      <c r="AK14" s="35">
        <f>Main!X9*Mask!Z$10</f>
        <v>0</v>
      </c>
      <c r="AL14" s="35">
        <f>Main!Y9*Mask!AA$10</f>
        <v>0</v>
      </c>
      <c r="AM14" s="35">
        <f>Main!Z9*Mask!AB$10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154</v>
      </c>
      <c r="B15" s="37" t="s">
        <v>155</v>
      </c>
      <c r="C15" s="37" t="str">
        <f>IF(ISBLANK($A15),"",VLOOKUP($K15,Main!BC$6:BD$150,2,0))</f>
        <v>Северодвинск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41.25</v>
      </c>
      <c r="K15" s="6" t="str">
        <f t="shared" si="0"/>
        <v>ГрековЕгор</v>
      </c>
      <c r="L15" s="35">
        <f t="shared" si="1"/>
        <v>41.25</v>
      </c>
      <c r="M15" s="6">
        <v>0.7</v>
      </c>
      <c r="N15" s="35" t="str">
        <f>Main!$A10&amp;Main!$B10</f>
        <v>ОстроуховЛеонид</v>
      </c>
      <c r="O15" s="133">
        <f t="shared" si="2"/>
        <v>145.87943023380791</v>
      </c>
      <c r="P15" s="138">
        <f t="shared" si="5"/>
        <v>7</v>
      </c>
      <c r="Q15" s="138">
        <f ca="1">IF(Main!$AY10&lt;&gt;"#",$P15-Main!$AY10,"#")</f>
        <v>2</v>
      </c>
      <c r="R15" s="35">
        <f>Main!E10*Mask!G$10</f>
        <v>0</v>
      </c>
      <c r="S15" s="35">
        <f>Main!F10*Mask!H$10</f>
        <v>0</v>
      </c>
      <c r="T15" s="35">
        <f>Main!G10*Mask!I$10</f>
        <v>0</v>
      </c>
      <c r="U15" s="35">
        <f>Main!H10*Mask!J$10</f>
        <v>0</v>
      </c>
      <c r="V15" s="35">
        <f>Main!I10*Mask!K$10</f>
        <v>0</v>
      </c>
      <c r="W15" s="35">
        <f>Main!J10*Mask!L$10</f>
        <v>0</v>
      </c>
      <c r="X15" s="35">
        <f>Main!K10*Mask!M$10</f>
        <v>0</v>
      </c>
      <c r="Y15" s="35">
        <f>Main!L10*Mask!N$10</f>
        <v>0</v>
      </c>
      <c r="Z15" s="35">
        <f>Main!M10*Mask!O$10</f>
        <v>0</v>
      </c>
      <c r="AA15" s="35">
        <f>Main!N10*Mask!P$10</f>
        <v>0</v>
      </c>
      <c r="AB15" s="35">
        <f>Main!O10*Mask!Q$10</f>
        <v>0</v>
      </c>
      <c r="AC15" s="35">
        <f>Main!P10*Mask!R$10</f>
        <v>0</v>
      </c>
      <c r="AD15" s="35">
        <f>Main!Q10*Mask!S$10</f>
        <v>0</v>
      </c>
      <c r="AE15" s="35">
        <f>Main!R10*Mask!T$10</f>
        <v>0</v>
      </c>
      <c r="AF15" s="35">
        <f>Main!S10*Mask!U$10</f>
        <v>0</v>
      </c>
      <c r="AG15" s="35">
        <f>Main!T10*Mask!V$10</f>
        <v>0</v>
      </c>
      <c r="AH15" s="35">
        <f>Main!U10*Mask!W$10</f>
        <v>0</v>
      </c>
      <c r="AI15" s="35">
        <f>Main!V10*Mask!X$10</f>
        <v>0</v>
      </c>
      <c r="AJ15" s="35">
        <f>Main!W10*Mask!Y$10</f>
        <v>0</v>
      </c>
      <c r="AK15" s="35">
        <f>Main!X10*Mask!Z$10</f>
        <v>0</v>
      </c>
      <c r="AL15" s="35">
        <f>Main!Y10*Mask!AA$10</f>
        <v>0</v>
      </c>
      <c r="AM15" s="35">
        <f>Main!Z10*Mask!AB$10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157</v>
      </c>
      <c r="B16" s="37" t="s">
        <v>147</v>
      </c>
      <c r="C16" s="37" t="str">
        <f>IF(ISBLANK($A16),"",VLOOKUP($K16,Main!BC$6:BD$150,2,0))</f>
        <v>Северодвинск</v>
      </c>
      <c r="D16" s="43">
        <f t="shared" si="3"/>
        <v>0</v>
      </c>
      <c r="E16" s="6">
        <v>6</v>
      </c>
      <c r="F16" s="6">
        <f>VLOOKUP($E16,Mask!$A$2:$C$102,$M$8,0)</f>
        <v>47</v>
      </c>
      <c r="G16" s="44">
        <f t="shared" si="4"/>
        <v>35.25</v>
      </c>
      <c r="K16" s="6" t="str">
        <f t="shared" si="0"/>
        <v>МиненковИван</v>
      </c>
      <c r="L16" s="35">
        <f t="shared" si="1"/>
        <v>35.25</v>
      </c>
      <c r="M16" s="6">
        <v>0.75</v>
      </c>
      <c r="N16" s="35" t="str">
        <f>Main!$A11&amp;Main!$B11</f>
        <v>ТимченкоАлександр</v>
      </c>
      <c r="O16" s="133">
        <f t="shared" si="2"/>
        <v>111</v>
      </c>
      <c r="P16" s="138">
        <f t="shared" si="5"/>
        <v>12</v>
      </c>
      <c r="Q16" s="138">
        <f ca="1">IF(Main!$AY11&lt;&gt;"#",$P16-Main!$AY11,"#")</f>
        <v>6</v>
      </c>
      <c r="R16" s="35">
        <f>Main!E11*Mask!G$10</f>
        <v>0</v>
      </c>
      <c r="S16" s="35">
        <f>Main!F11*Mask!H$10</f>
        <v>0</v>
      </c>
      <c r="T16" s="35">
        <f>Main!G11*Mask!I$10</f>
        <v>0</v>
      </c>
      <c r="U16" s="35">
        <f>Main!H11*Mask!J$10</f>
        <v>0</v>
      </c>
      <c r="V16" s="35">
        <f>Main!I11*Mask!K$10</f>
        <v>0</v>
      </c>
      <c r="W16" s="35">
        <f>Main!J11*Mask!L$10</f>
        <v>0</v>
      </c>
      <c r="X16" s="35">
        <f>Main!K11*Mask!M$10</f>
        <v>0</v>
      </c>
      <c r="Y16" s="35">
        <f>Main!L11*Mask!N$10</f>
        <v>0</v>
      </c>
      <c r="Z16" s="35">
        <f>Main!M11*Mask!O$10</f>
        <v>0</v>
      </c>
      <c r="AA16" s="35">
        <f>Main!N11*Mask!P$10</f>
        <v>0</v>
      </c>
      <c r="AB16" s="35">
        <f>Main!O11*Mask!Q$10</f>
        <v>0</v>
      </c>
      <c r="AC16" s="35">
        <f>Main!P11*Mask!R$10</f>
        <v>0</v>
      </c>
      <c r="AD16" s="35">
        <f>Main!Q11*Mask!S$10</f>
        <v>0</v>
      </c>
      <c r="AE16" s="35">
        <f>Main!R11*Mask!T$10</f>
        <v>0</v>
      </c>
      <c r="AF16" s="35">
        <f>Main!S11*Mask!U$10</f>
        <v>0</v>
      </c>
      <c r="AG16" s="35">
        <f>Main!T11*Mask!V$10</f>
        <v>0</v>
      </c>
      <c r="AH16" s="35">
        <f>Main!U11*Mask!W$10</f>
        <v>0</v>
      </c>
      <c r="AI16" s="35">
        <f>Main!V11*Mask!X$10</f>
        <v>0</v>
      </c>
      <c r="AJ16" s="35">
        <f>Main!W11*Mask!Y$10</f>
        <v>0</v>
      </c>
      <c r="AK16" s="35">
        <f>Main!X11*Mask!Z$10</f>
        <v>0</v>
      </c>
      <c r="AL16" s="35">
        <f>Main!Y11*Mask!AA$10</f>
        <v>0</v>
      </c>
      <c r="AM16" s="35">
        <f>Main!Z11*Mask!AB$10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90</v>
      </c>
      <c r="B17" s="37" t="s">
        <v>91</v>
      </c>
      <c r="C17" s="37" t="str">
        <f>IF(ISBLANK($A17),"",VLOOKUP($K17,Main!BC$6:BD$150,2,0))</f>
        <v>Северодвинск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30</v>
      </c>
      <c r="K17" s="6" t="str">
        <f t="shared" si="0"/>
        <v>ОвчинниковВиктор</v>
      </c>
      <c r="L17" s="35">
        <f t="shared" si="1"/>
        <v>30</v>
      </c>
      <c r="M17" s="6">
        <v>0.8</v>
      </c>
      <c r="N17" s="35" t="str">
        <f>Main!$A12&amp;Main!$B12</f>
        <v>ТимченкоСергей</v>
      </c>
      <c r="O17" s="133">
        <f t="shared" si="2"/>
        <v>156.62322181297418</v>
      </c>
      <c r="P17" s="138">
        <f t="shared" si="5"/>
        <v>5</v>
      </c>
      <c r="Q17" s="138">
        <f ca="1">IF(Main!$AY12&lt;&gt;"#",$P17-Main!$AY12,"#")</f>
        <v>-2</v>
      </c>
      <c r="R17" s="35">
        <f>Main!E12*Mask!G$10</f>
        <v>0</v>
      </c>
      <c r="S17" s="35">
        <f>Main!F12*Mask!H$10</f>
        <v>0</v>
      </c>
      <c r="T17" s="35">
        <f>Main!G12*Mask!I$10</f>
        <v>0</v>
      </c>
      <c r="U17" s="35">
        <f>Main!H12*Mask!J$10</f>
        <v>0</v>
      </c>
      <c r="V17" s="35">
        <f>Main!I12*Mask!K$10</f>
        <v>0</v>
      </c>
      <c r="W17" s="35">
        <f>Main!J12*Mask!L$10</f>
        <v>0</v>
      </c>
      <c r="X17" s="35">
        <f>Main!K12*Mask!M$10</f>
        <v>0</v>
      </c>
      <c r="Y17" s="35">
        <f>Main!L12*Mask!N$10</f>
        <v>0</v>
      </c>
      <c r="Z17" s="35">
        <f>Main!M12*Mask!O$10</f>
        <v>0</v>
      </c>
      <c r="AA17" s="35">
        <f>Main!N12*Mask!P$10</f>
        <v>0</v>
      </c>
      <c r="AB17" s="35">
        <f>Main!O12*Mask!Q$10</f>
        <v>0</v>
      </c>
      <c r="AC17" s="35">
        <f>Main!P12*Mask!R$10</f>
        <v>0</v>
      </c>
      <c r="AD17" s="35">
        <f>Main!Q12*Mask!S$10</f>
        <v>0</v>
      </c>
      <c r="AE17" s="35">
        <f>Main!R12*Mask!T$10</f>
        <v>0</v>
      </c>
      <c r="AF17" s="35">
        <f>Main!S12*Mask!U$10</f>
        <v>0</v>
      </c>
      <c r="AG17" s="35">
        <f>Main!T12*Mask!V$10</f>
        <v>0</v>
      </c>
      <c r="AH17" s="35">
        <f>Main!U12*Mask!W$10</f>
        <v>0</v>
      </c>
      <c r="AI17" s="35">
        <f>Main!V12*Mask!X$10</f>
        <v>0</v>
      </c>
      <c r="AJ17" s="35">
        <f>Main!W12*Mask!Y$10</f>
        <v>0</v>
      </c>
      <c r="AK17" s="35">
        <f>Main!X12*Mask!Z$10</f>
        <v>0</v>
      </c>
      <c r="AL17" s="35">
        <f>Main!Y12*Mask!AA$10</f>
        <v>0</v>
      </c>
      <c r="AM17" s="35">
        <f>Main!Z12*Mask!AB$10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159</v>
      </c>
      <c r="B18" s="37" t="s">
        <v>103</v>
      </c>
      <c r="C18" s="37" t="str">
        <f>IF(ISBLANK($A18),"",VLOOKUP($K18,Main!BC$6:BD$150,2,0))</f>
        <v>Северодвинск</v>
      </c>
      <c r="D18" s="43">
        <f t="shared" si="3"/>
        <v>0</v>
      </c>
      <c r="E18" s="6">
        <v>8</v>
      </c>
      <c r="F18" s="6">
        <f>VLOOKUP($E18,Mask!$A$2:$C$102,$M$8,0)</f>
        <v>34</v>
      </c>
      <c r="G18" s="44">
        <f t="shared" si="4"/>
        <v>25.5</v>
      </c>
      <c r="K18" s="6" t="str">
        <f t="shared" si="0"/>
        <v>АфанасьевЛеонид</v>
      </c>
      <c r="L18" s="35">
        <f t="shared" si="1"/>
        <v>25.5</v>
      </c>
      <c r="M18" s="6">
        <v>0.85</v>
      </c>
      <c r="N18" s="35" t="str">
        <f>Main!$A13&amp;Main!$B13</f>
        <v>МарцынюкЕвгений</v>
      </c>
      <c r="O18" s="133">
        <f t="shared" si="2"/>
        <v>125.04040328197365</v>
      </c>
      <c r="P18" s="138">
        <f t="shared" si="5"/>
        <v>10</v>
      </c>
      <c r="Q18" s="138">
        <f ca="1">IF(Main!$AY13&lt;&gt;"#",$P18-Main!$AY13,"#")</f>
        <v>2</v>
      </c>
      <c r="R18" s="35">
        <f>Main!E13*Mask!G$10</f>
        <v>0</v>
      </c>
      <c r="S18" s="35">
        <f>Main!F13*Mask!H$10</f>
        <v>0</v>
      </c>
      <c r="T18" s="35">
        <f>Main!G13*Mask!I$10</f>
        <v>0</v>
      </c>
      <c r="U18" s="35">
        <f>Main!H13*Mask!J$10</f>
        <v>0</v>
      </c>
      <c r="V18" s="35">
        <f>Main!I13*Mask!K$10</f>
        <v>0</v>
      </c>
      <c r="W18" s="35">
        <f>Main!J13*Mask!L$10</f>
        <v>0</v>
      </c>
      <c r="X18" s="35">
        <f>Main!K13*Mask!M$10</f>
        <v>0</v>
      </c>
      <c r="Y18" s="35">
        <f>Main!L13*Mask!N$10</f>
        <v>0</v>
      </c>
      <c r="Z18" s="35">
        <f>Main!M13*Mask!O$10</f>
        <v>0</v>
      </c>
      <c r="AA18" s="35">
        <f>Main!N13*Mask!P$10</f>
        <v>0</v>
      </c>
      <c r="AB18" s="35">
        <f>Main!O13*Mask!Q$10</f>
        <v>0</v>
      </c>
      <c r="AC18" s="35">
        <f>Main!P13*Mask!R$10</f>
        <v>0</v>
      </c>
      <c r="AD18" s="35">
        <f>Main!Q13*Mask!S$10</f>
        <v>0</v>
      </c>
      <c r="AE18" s="35">
        <f>Main!R13*Mask!T$10</f>
        <v>0</v>
      </c>
      <c r="AF18" s="35">
        <f>Main!S13*Mask!U$10</f>
        <v>0</v>
      </c>
      <c r="AG18" s="35">
        <f>Main!T13*Mask!V$10</f>
        <v>0</v>
      </c>
      <c r="AH18" s="35">
        <f>Main!U13*Mask!W$10</f>
        <v>0</v>
      </c>
      <c r="AI18" s="35">
        <f>Main!V13*Mask!X$10</f>
        <v>0</v>
      </c>
      <c r="AJ18" s="35">
        <f>Main!W13*Mask!Y$10</f>
        <v>0</v>
      </c>
      <c r="AK18" s="35">
        <f>Main!X13*Mask!Z$10</f>
        <v>0</v>
      </c>
      <c r="AL18" s="35">
        <f>Main!Y13*Mask!AA$10</f>
        <v>0</v>
      </c>
      <c r="AM18" s="35">
        <f>Main!Z13*Mask!AB$10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160</v>
      </c>
      <c r="B19" s="37" t="s">
        <v>132</v>
      </c>
      <c r="C19" s="37" t="str">
        <f>IF(ISBLANK($A19),"",VLOOKUP($K19,Main!BC$6:BD$150,2,0))</f>
        <v>Северодвинск</v>
      </c>
      <c r="D19" s="43">
        <f t="shared" si="3"/>
        <v>0</v>
      </c>
      <c r="E19" s="6">
        <v>9</v>
      </c>
      <c r="F19" s="6">
        <f>VLOOKUP($E19,Mask!$A$2:$C$102,$M$8,0)</f>
        <v>29</v>
      </c>
      <c r="G19" s="44">
        <f t="shared" si="4"/>
        <v>21.75</v>
      </c>
      <c r="K19" s="6" t="str">
        <f t="shared" si="0"/>
        <v>КудиновАлександр</v>
      </c>
      <c r="L19" s="35">
        <f t="shared" si="1"/>
        <v>21.75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4</v>
      </c>
      <c r="Q19" s="138">
        <f ca="1">IF(Main!$AY14&lt;&gt;"#",$P19-Main!$AY14,"#")</f>
        <v>-5</v>
      </c>
      <c r="R19" s="35">
        <f>Main!E14*Mask!G$10</f>
        <v>0</v>
      </c>
      <c r="S19" s="35">
        <f>Main!F14*Mask!H$10</f>
        <v>0</v>
      </c>
      <c r="T19" s="35">
        <f>Main!G14*Mask!I$10</f>
        <v>0</v>
      </c>
      <c r="U19" s="35">
        <f>Main!H14*Mask!J$10</f>
        <v>0</v>
      </c>
      <c r="V19" s="35">
        <f>Main!I14*Mask!K$10</f>
        <v>0</v>
      </c>
      <c r="W19" s="35">
        <f>Main!J14*Mask!L$10</f>
        <v>0</v>
      </c>
      <c r="X19" s="35">
        <f>Main!K14*Mask!M$10</f>
        <v>0</v>
      </c>
      <c r="Y19" s="35">
        <f>Main!L14*Mask!N$10</f>
        <v>0</v>
      </c>
      <c r="Z19" s="35">
        <f>Main!M14*Mask!O$10</f>
        <v>0</v>
      </c>
      <c r="AA19" s="35">
        <f>Main!N14*Mask!P$10</f>
        <v>0</v>
      </c>
      <c r="AB19" s="35">
        <f>Main!O14*Mask!Q$10</f>
        <v>0</v>
      </c>
      <c r="AC19" s="35">
        <f>Main!P14*Mask!R$10</f>
        <v>0</v>
      </c>
      <c r="AD19" s="35">
        <f>Main!Q14*Mask!S$10</f>
        <v>0</v>
      </c>
      <c r="AE19" s="35">
        <f>Main!R14*Mask!T$10</f>
        <v>0</v>
      </c>
      <c r="AF19" s="35">
        <f>Main!S14*Mask!U$10</f>
        <v>0</v>
      </c>
      <c r="AG19" s="35">
        <f>Main!T14*Mask!V$10</f>
        <v>0</v>
      </c>
      <c r="AH19" s="35">
        <f>Main!U14*Mask!W$10</f>
        <v>0</v>
      </c>
      <c r="AI19" s="35">
        <f>Main!V14*Mask!X$10</f>
        <v>0</v>
      </c>
      <c r="AJ19" s="35">
        <f>Main!W14*Mask!Y$10</f>
        <v>0</v>
      </c>
      <c r="AK19" s="35">
        <f>Main!X14*Mask!Z$10</f>
        <v>0</v>
      </c>
      <c r="AL19" s="35">
        <f>Main!Y14*Mask!AA$10</f>
        <v>0</v>
      </c>
      <c r="AM19" s="35">
        <f>Main!Z14*Mask!AB$10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96</v>
      </c>
      <c r="B20" s="37" t="s">
        <v>97</v>
      </c>
      <c r="C20" s="37" t="str">
        <f>IF(ISBLANK($A20),"",VLOOKUP($K20,Main!BC$6:BD$150,2,0))</f>
        <v>Северодвинск</v>
      </c>
      <c r="D20" s="43">
        <f t="shared" si="3"/>
        <v>0</v>
      </c>
      <c r="E20" s="6">
        <v>10</v>
      </c>
      <c r="F20" s="6">
        <f>VLOOKUP($E20,Mask!$A$2:$C$102,$M$8,0)</f>
        <v>25</v>
      </c>
      <c r="G20" s="44">
        <f t="shared" si="4"/>
        <v>18.75</v>
      </c>
      <c r="K20" s="6" t="str">
        <f t="shared" si="0"/>
        <v>ГильОлег</v>
      </c>
      <c r="L20" s="35">
        <f t="shared" si="1"/>
        <v>18.75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33</v>
      </c>
      <c r="Q20" s="138">
        <f ca="1">IF(Main!$AY15&lt;&gt;"#",$P20-Main!$AY15,"#")</f>
        <v>23</v>
      </c>
      <c r="R20" s="35">
        <f>Main!E15*Mask!G$10</f>
        <v>0</v>
      </c>
      <c r="S20" s="35">
        <f>Main!F15*Mask!H$10</f>
        <v>0</v>
      </c>
      <c r="T20" s="35">
        <f>Main!G15*Mask!I$10</f>
        <v>0</v>
      </c>
      <c r="U20" s="35">
        <f>Main!H15*Mask!J$10</f>
        <v>0</v>
      </c>
      <c r="V20" s="35">
        <f>Main!I15*Mask!K$10</f>
        <v>0</v>
      </c>
      <c r="W20" s="35">
        <f>Main!J15*Mask!L$10</f>
        <v>0</v>
      </c>
      <c r="X20" s="35">
        <f>Main!K15*Mask!M$10</f>
        <v>0</v>
      </c>
      <c r="Y20" s="35">
        <f>Main!L15*Mask!N$10</f>
        <v>0</v>
      </c>
      <c r="Z20" s="35">
        <f>Main!M15*Mask!O$10</f>
        <v>0</v>
      </c>
      <c r="AA20" s="35">
        <f>Main!N15*Mask!P$10</f>
        <v>0</v>
      </c>
      <c r="AB20" s="35">
        <f>Main!O15*Mask!Q$10</f>
        <v>0</v>
      </c>
      <c r="AC20" s="35">
        <f>Main!P15*Mask!R$10</f>
        <v>0</v>
      </c>
      <c r="AD20" s="35">
        <f>Main!Q15*Mask!S$10</f>
        <v>0</v>
      </c>
      <c r="AE20" s="35">
        <f>Main!R15*Mask!T$10</f>
        <v>0</v>
      </c>
      <c r="AF20" s="35">
        <f>Main!S15*Mask!U$10</f>
        <v>0</v>
      </c>
      <c r="AG20" s="35">
        <f>Main!T15*Mask!V$10</f>
        <v>0</v>
      </c>
      <c r="AH20" s="35">
        <f>Main!U15*Mask!W$10</f>
        <v>0</v>
      </c>
      <c r="AI20" s="35">
        <f>Main!V15*Mask!X$10</f>
        <v>0</v>
      </c>
      <c r="AJ20" s="35">
        <f>Main!W15*Mask!Y$10</f>
        <v>0</v>
      </c>
      <c r="AK20" s="35">
        <f>Main!X15*Mask!Z$10</f>
        <v>0</v>
      </c>
      <c r="AL20" s="35">
        <f>Main!Y15*Mask!AA$10</f>
        <v>0</v>
      </c>
      <c r="AM20" s="35">
        <f>Main!Z15*Mask!AB$10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161</v>
      </c>
      <c r="B21" s="37" t="s">
        <v>147</v>
      </c>
      <c r="C21" s="37" t="str">
        <f>IF(ISBLANK($A21),"",VLOOKUP($K21,Main!BC$6:BD$150,2,0))</f>
        <v>Северодвинск</v>
      </c>
      <c r="D21" s="43">
        <f t="shared" si="3"/>
        <v>0</v>
      </c>
      <c r="E21" s="6">
        <v>11</v>
      </c>
      <c r="F21" s="6">
        <f>VLOOKUP($E21,Mask!$A$2:$C$102,$M$8,0)</f>
        <v>22</v>
      </c>
      <c r="G21" s="44">
        <f t="shared" si="4"/>
        <v>16.5</v>
      </c>
      <c r="K21" s="6" t="str">
        <f t="shared" si="0"/>
        <v>МеньшиковИван</v>
      </c>
      <c r="L21" s="35">
        <f t="shared" si="1"/>
        <v>16.5</v>
      </c>
      <c r="M21" s="6">
        <v>1</v>
      </c>
      <c r="N21" s="35" t="str">
        <f>Main!$A16&amp;Main!$B16</f>
        <v>МотовНиколай</v>
      </c>
      <c r="O21" s="133">
        <f t="shared" si="2"/>
        <v>129.55276290261259</v>
      </c>
      <c r="P21" s="138">
        <f t="shared" si="5"/>
        <v>8</v>
      </c>
      <c r="Q21" s="138">
        <f ca="1">IF(Main!$AY16&lt;&gt;"#",$P21-Main!$AY16,"#")</f>
        <v>-3</v>
      </c>
      <c r="R21" s="35">
        <f>Main!E16*Mask!G$10</f>
        <v>0</v>
      </c>
      <c r="S21" s="35">
        <f>Main!F16*Mask!H$10</f>
        <v>0</v>
      </c>
      <c r="T21" s="35">
        <f>Main!G16*Mask!I$10</f>
        <v>0</v>
      </c>
      <c r="U21" s="35">
        <f>Main!H16*Mask!J$10</f>
        <v>0</v>
      </c>
      <c r="V21" s="35">
        <f>Main!I16*Mask!K$10</f>
        <v>0</v>
      </c>
      <c r="W21" s="35">
        <f>Main!J16*Mask!L$10</f>
        <v>0</v>
      </c>
      <c r="X21" s="35">
        <f>Main!K16*Mask!M$10</f>
        <v>0</v>
      </c>
      <c r="Y21" s="35">
        <f>Main!L16*Mask!N$10</f>
        <v>31.220621189871267</v>
      </c>
      <c r="Z21" s="35">
        <f>Main!M16*Mask!O$10</f>
        <v>0</v>
      </c>
      <c r="AA21" s="35">
        <f>Main!N16*Mask!P$10</f>
        <v>0</v>
      </c>
      <c r="AB21" s="35">
        <f>Main!O16*Mask!Q$10</f>
        <v>0</v>
      </c>
      <c r="AC21" s="35">
        <f>Main!P16*Mask!R$10</f>
        <v>0</v>
      </c>
      <c r="AD21" s="35">
        <f>Main!Q16*Mask!S$10</f>
        <v>0</v>
      </c>
      <c r="AE21" s="35">
        <f>Main!R16*Mask!T$10</f>
        <v>0</v>
      </c>
      <c r="AF21" s="35">
        <f>Main!S16*Mask!U$10</f>
        <v>0</v>
      </c>
      <c r="AG21" s="35">
        <f>Main!T16*Mask!V$10</f>
        <v>0</v>
      </c>
      <c r="AH21" s="35">
        <f>Main!U16*Mask!W$10</f>
        <v>0</v>
      </c>
      <c r="AI21" s="35">
        <f>Main!V16*Mask!X$10</f>
        <v>0</v>
      </c>
      <c r="AJ21" s="35">
        <f>Main!W16*Mask!Y$10</f>
        <v>0</v>
      </c>
      <c r="AK21" s="35">
        <f>Main!X16*Mask!Z$10</f>
        <v>0</v>
      </c>
      <c r="AL21" s="35">
        <f>Main!Y16*Mask!AA$10</f>
        <v>0</v>
      </c>
      <c r="AM21" s="35">
        <f>Main!Z16*Mask!AB$10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 t="s">
        <v>162</v>
      </c>
      <c r="B22" s="37" t="s">
        <v>163</v>
      </c>
      <c r="C22" s="37" t="str">
        <f>IF(ISBLANK($A22),"",VLOOKUP($K22,Main!BC$6:BD$150,2,0))</f>
        <v>Северодвинск</v>
      </c>
      <c r="D22" s="43">
        <f t="shared" si="3"/>
        <v>0</v>
      </c>
      <c r="E22" s="6">
        <v>12</v>
      </c>
      <c r="F22" s="6">
        <f>VLOOKUP($E22,Mask!$A$2:$C$102,$M$8,0)</f>
        <v>20</v>
      </c>
      <c r="G22" s="44">
        <f t="shared" si="4"/>
        <v>15</v>
      </c>
      <c r="K22" s="6" t="str">
        <f t="shared" si="0"/>
        <v>ЛюбарецМихаил</v>
      </c>
      <c r="L22" s="35">
        <f t="shared" si="1"/>
        <v>15</v>
      </c>
      <c r="M22" s="6">
        <v>1</v>
      </c>
      <c r="N22" s="35" t="str">
        <f>Main!$A17&amp;Main!$B17</f>
        <v>ИсламовДенис</v>
      </c>
      <c r="O22" s="133">
        <f t="shared" si="2"/>
        <v>226.94595752522031</v>
      </c>
      <c r="P22" s="138">
        <f t="shared" si="5"/>
        <v>3</v>
      </c>
      <c r="Q22" s="138">
        <f ca="1">IF(Main!$AY17&lt;&gt;"#",$P22-Main!$AY17,"#")</f>
        <v>-9</v>
      </c>
      <c r="R22" s="35">
        <f>Main!E17*Mask!G$10</f>
        <v>0</v>
      </c>
      <c r="S22" s="35">
        <f>Main!F17*Mask!H$10</f>
        <v>0</v>
      </c>
      <c r="T22" s="35">
        <f>Main!G17*Mask!I$10</f>
        <v>0</v>
      </c>
      <c r="U22" s="35">
        <f>Main!H17*Mask!J$10</f>
        <v>0</v>
      </c>
      <c r="V22" s="35">
        <f>Main!I17*Mask!K$10</f>
        <v>0</v>
      </c>
      <c r="W22" s="35">
        <f>Main!J17*Mask!L$10</f>
        <v>0</v>
      </c>
      <c r="X22" s="35">
        <f>Main!K17*Mask!M$10</f>
        <v>0</v>
      </c>
      <c r="Y22" s="35">
        <f>Main!L17*Mask!N$10</f>
        <v>135.90152753238081</v>
      </c>
      <c r="Z22" s="35">
        <f>Main!M17*Mask!O$10</f>
        <v>4.038428812490606</v>
      </c>
      <c r="AA22" s="35">
        <f>Main!N17*Mask!P$10</f>
        <v>0</v>
      </c>
      <c r="AB22" s="35">
        <f>Main!O17*Mask!Q$10</f>
        <v>29.4</v>
      </c>
      <c r="AC22" s="35">
        <f>Main!P17*Mask!R$10</f>
        <v>2.625</v>
      </c>
      <c r="AD22" s="35">
        <f>Main!Q17*Mask!S$10</f>
        <v>0</v>
      </c>
      <c r="AE22" s="35">
        <f>Main!R17*Mask!T$10</f>
        <v>0</v>
      </c>
      <c r="AF22" s="35">
        <f>Main!S17*Mask!U$10</f>
        <v>0</v>
      </c>
      <c r="AG22" s="35">
        <f>Main!T17*Mask!V$10</f>
        <v>0</v>
      </c>
      <c r="AH22" s="35">
        <f>Main!U17*Mask!W$10</f>
        <v>0</v>
      </c>
      <c r="AI22" s="35">
        <f>Main!V17*Mask!X$10</f>
        <v>0</v>
      </c>
      <c r="AJ22" s="35">
        <f>Main!W17*Mask!Y$10</f>
        <v>0</v>
      </c>
      <c r="AK22" s="35">
        <f>Main!X17*Mask!Z$10</f>
        <v>0</v>
      </c>
      <c r="AL22" s="35">
        <f>Main!Y17*Mask!AA$10</f>
        <v>0</v>
      </c>
      <c r="AM22" s="35">
        <f>Main!Z17*Mask!AB$10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ЗмеевДмитрий</v>
      </c>
      <c r="O23" s="133">
        <f t="shared" si="2"/>
        <v>94.353856909432764</v>
      </c>
      <c r="P23" s="138">
        <f t="shared" si="5"/>
        <v>14</v>
      </c>
      <c r="Q23" s="138">
        <f ca="1">IF(Main!$AY18&lt;&gt;"#",$P23-Main!$AY18,"#")</f>
        <v>1</v>
      </c>
      <c r="R23" s="35">
        <f>Main!E18*Mask!G$10</f>
        <v>0</v>
      </c>
      <c r="S23" s="35">
        <f>Main!F18*Mask!H$10</f>
        <v>0</v>
      </c>
      <c r="T23" s="35">
        <f>Main!G18*Mask!I$10</f>
        <v>0</v>
      </c>
      <c r="U23" s="35">
        <f>Main!H18*Mask!J$10</f>
        <v>0</v>
      </c>
      <c r="V23" s="35">
        <f>Main!I18*Mask!K$10</f>
        <v>0</v>
      </c>
      <c r="W23" s="35">
        <f>Main!J18*Mask!L$10</f>
        <v>0</v>
      </c>
      <c r="X23" s="35">
        <f>Main!K18*Mask!M$10</f>
        <v>0</v>
      </c>
      <c r="Y23" s="35">
        <f>Main!L18*Mask!N$10</f>
        <v>0</v>
      </c>
      <c r="Z23" s="35">
        <f>Main!M18*Mask!O$10</f>
        <v>0</v>
      </c>
      <c r="AA23" s="35">
        <f>Main!N18*Mask!P$10</f>
        <v>0</v>
      </c>
      <c r="AB23" s="35">
        <f>Main!O18*Mask!Q$10</f>
        <v>0</v>
      </c>
      <c r="AC23" s="35">
        <f>Main!P18*Mask!R$10</f>
        <v>0</v>
      </c>
      <c r="AD23" s="35">
        <f>Main!Q18*Mask!S$10</f>
        <v>0</v>
      </c>
      <c r="AE23" s="35">
        <f>Main!R18*Mask!T$10</f>
        <v>0</v>
      </c>
      <c r="AF23" s="35">
        <f>Main!S18*Mask!U$10</f>
        <v>0</v>
      </c>
      <c r="AG23" s="35">
        <f>Main!T18*Mask!V$10</f>
        <v>0</v>
      </c>
      <c r="AH23" s="35">
        <f>Main!U18*Mask!W$10</f>
        <v>0</v>
      </c>
      <c r="AI23" s="35">
        <f>Main!V18*Mask!X$10</f>
        <v>0</v>
      </c>
      <c r="AJ23" s="35">
        <f>Main!W18*Mask!Y$10</f>
        <v>0</v>
      </c>
      <c r="AK23" s="35">
        <f>Main!X18*Mask!Z$10</f>
        <v>0</v>
      </c>
      <c r="AL23" s="35">
        <f>Main!Y18*Mask!AA$10</f>
        <v>0</v>
      </c>
      <c r="AM23" s="35">
        <f>Main!Z18*Mask!AB$10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15</v>
      </c>
      <c r="Q24" s="138">
        <f ca="1">IF(Main!$AY19&lt;&gt;"#",$P24-Main!$AY19,"#")</f>
        <v>1</v>
      </c>
      <c r="R24" s="35">
        <f>Main!E19*Mask!G$10</f>
        <v>0</v>
      </c>
      <c r="S24" s="35">
        <f>Main!F19*Mask!H$10</f>
        <v>0</v>
      </c>
      <c r="T24" s="35">
        <f>Main!G19*Mask!I$10</f>
        <v>0</v>
      </c>
      <c r="U24" s="35">
        <f>Main!H19*Mask!J$10</f>
        <v>0</v>
      </c>
      <c r="V24" s="35">
        <f>Main!I19*Mask!K$10</f>
        <v>0</v>
      </c>
      <c r="W24" s="35">
        <f>Main!J19*Mask!L$10</f>
        <v>0</v>
      </c>
      <c r="X24" s="35">
        <f>Main!K19*Mask!M$10</f>
        <v>0</v>
      </c>
      <c r="Y24" s="35">
        <f>Main!L19*Mask!N$10</f>
        <v>0</v>
      </c>
      <c r="Z24" s="35">
        <f>Main!M19*Mask!O$10</f>
        <v>0</v>
      </c>
      <c r="AA24" s="35">
        <f>Main!N19*Mask!P$10</f>
        <v>0</v>
      </c>
      <c r="AB24" s="35">
        <f>Main!O19*Mask!Q$10</f>
        <v>0</v>
      </c>
      <c r="AC24" s="35">
        <f>Main!P19*Mask!R$10</f>
        <v>0</v>
      </c>
      <c r="AD24" s="35">
        <f>Main!Q19*Mask!S$10</f>
        <v>0</v>
      </c>
      <c r="AE24" s="35">
        <f>Main!R19*Mask!T$10</f>
        <v>0</v>
      </c>
      <c r="AF24" s="35">
        <f>Main!S19*Mask!U$10</f>
        <v>0</v>
      </c>
      <c r="AG24" s="35">
        <f>Main!T19*Mask!V$10</f>
        <v>0</v>
      </c>
      <c r="AH24" s="35">
        <f>Main!U19*Mask!W$10</f>
        <v>0</v>
      </c>
      <c r="AI24" s="35">
        <f>Main!V19*Mask!X$10</f>
        <v>0</v>
      </c>
      <c r="AJ24" s="35">
        <f>Main!W19*Mask!Y$10</f>
        <v>0</v>
      </c>
      <c r="AK24" s="35">
        <f>Main!X19*Mask!Z$10</f>
        <v>0</v>
      </c>
      <c r="AL24" s="35">
        <f>Main!Y19*Mask!AA$10</f>
        <v>0</v>
      </c>
      <c r="AM24" s="35">
        <f>Main!Z19*Mask!AB$10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11</v>
      </c>
      <c r="Q25" s="138">
        <f ca="1">IF(Main!$AY20&lt;&gt;"#",$P25-Main!$AY20,"#")</f>
        <v>-4</v>
      </c>
      <c r="R25" s="35">
        <f>Main!E20*Mask!G$10</f>
        <v>0</v>
      </c>
      <c r="S25" s="35">
        <f>Main!F20*Mask!H$10</f>
        <v>0</v>
      </c>
      <c r="T25" s="35">
        <f>Main!G20*Mask!I$10</f>
        <v>0</v>
      </c>
      <c r="U25" s="35">
        <f>Main!H20*Mask!J$10</f>
        <v>0</v>
      </c>
      <c r="V25" s="35">
        <f>Main!I20*Mask!K$10</f>
        <v>0</v>
      </c>
      <c r="W25" s="35">
        <f>Main!J20*Mask!L$10</f>
        <v>0</v>
      </c>
      <c r="X25" s="35">
        <f>Main!K20*Mask!M$10</f>
        <v>0</v>
      </c>
      <c r="Y25" s="35">
        <f>Main!L20*Mask!N$10</f>
        <v>117.53645624422124</v>
      </c>
      <c r="Z25" s="35">
        <f>Main!M20*Mask!O$10</f>
        <v>0</v>
      </c>
      <c r="AA25" s="35">
        <f>Main!N20*Mask!P$10</f>
        <v>0</v>
      </c>
      <c r="AB25" s="35">
        <f>Main!O20*Mask!Q$10</f>
        <v>0</v>
      </c>
      <c r="AC25" s="35">
        <f>Main!P20*Mask!R$10</f>
        <v>0</v>
      </c>
      <c r="AD25" s="35">
        <f>Main!Q20*Mask!S$10</f>
        <v>0</v>
      </c>
      <c r="AE25" s="35">
        <f>Main!R20*Mask!T$10</f>
        <v>0</v>
      </c>
      <c r="AF25" s="35">
        <f>Main!S20*Mask!U$10</f>
        <v>0</v>
      </c>
      <c r="AG25" s="35">
        <f>Main!T20*Mask!V$10</f>
        <v>0</v>
      </c>
      <c r="AH25" s="35">
        <f>Main!U20*Mask!W$10</f>
        <v>0</v>
      </c>
      <c r="AI25" s="35">
        <f>Main!V20*Mask!X$10</f>
        <v>0</v>
      </c>
      <c r="AJ25" s="35">
        <f>Main!W20*Mask!Y$10</f>
        <v>0</v>
      </c>
      <c r="AK25" s="35">
        <f>Main!X20*Mask!Z$10</f>
        <v>0</v>
      </c>
      <c r="AL25" s="35">
        <f>Main!Y20*Mask!AA$10</f>
        <v>0</v>
      </c>
      <c r="AM25" s="35">
        <f>Main!Z20*Mask!AB$10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ПотаповИгорь</v>
      </c>
      <c r="O26" s="133">
        <f t="shared" si="2"/>
        <v>0</v>
      </c>
      <c r="P26" s="138">
        <f t="shared" si="5"/>
        <v>33</v>
      </c>
      <c r="Q26" s="138">
        <f ca="1">IF(Main!$AY21&lt;&gt;"#",$P26-Main!$AY21,"#")</f>
        <v>17</v>
      </c>
      <c r="R26" s="35">
        <f>Main!E21*Mask!G$10</f>
        <v>0</v>
      </c>
      <c r="S26" s="35">
        <f>Main!F21*Mask!H$10</f>
        <v>0</v>
      </c>
      <c r="T26" s="35">
        <f>Main!G21*Mask!I$10</f>
        <v>0</v>
      </c>
      <c r="U26" s="35">
        <f>Main!H21*Mask!J$10</f>
        <v>0</v>
      </c>
      <c r="V26" s="35">
        <f>Main!I21*Mask!K$10</f>
        <v>0</v>
      </c>
      <c r="W26" s="35">
        <f>Main!J21*Mask!L$10</f>
        <v>0</v>
      </c>
      <c r="X26" s="35">
        <f>Main!K21*Mask!M$10</f>
        <v>0</v>
      </c>
      <c r="Y26" s="35">
        <f>Main!L21*Mask!N$10</f>
        <v>0</v>
      </c>
      <c r="Z26" s="35">
        <f>Main!M21*Mask!O$10</f>
        <v>0</v>
      </c>
      <c r="AA26" s="35">
        <f>Main!N21*Mask!P$10</f>
        <v>0</v>
      </c>
      <c r="AB26" s="35">
        <f>Main!O21*Mask!Q$10</f>
        <v>0</v>
      </c>
      <c r="AC26" s="35">
        <f>Main!P21*Mask!R$10</f>
        <v>0</v>
      </c>
      <c r="AD26" s="35">
        <f>Main!Q21*Mask!S$10</f>
        <v>0</v>
      </c>
      <c r="AE26" s="35">
        <f>Main!R21*Mask!T$10</f>
        <v>0</v>
      </c>
      <c r="AF26" s="35">
        <f>Main!S21*Mask!U$10</f>
        <v>0</v>
      </c>
      <c r="AG26" s="35">
        <f>Main!T21*Mask!V$10</f>
        <v>0</v>
      </c>
      <c r="AH26" s="35">
        <f>Main!U21*Mask!W$10</f>
        <v>0</v>
      </c>
      <c r="AI26" s="35">
        <f>Main!V21*Mask!X$10</f>
        <v>0</v>
      </c>
      <c r="AJ26" s="35">
        <f>Main!W21*Mask!Y$10</f>
        <v>0</v>
      </c>
      <c r="AK26" s="35">
        <f>Main!X21*Mask!Z$10</f>
        <v>0</v>
      </c>
      <c r="AL26" s="35">
        <f>Main!Y21*Mask!AA$10</f>
        <v>0</v>
      </c>
      <c r="AM26" s="35">
        <f>Main!Z21*Mask!AB$10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ДемидовВладимир</v>
      </c>
      <c r="O27" s="133">
        <f t="shared" si="2"/>
        <v>127.83217527615408</v>
      </c>
      <c r="P27" s="138">
        <f t="shared" si="5"/>
        <v>9</v>
      </c>
      <c r="Q27" s="138">
        <f ca="1">IF(Main!$AY22&lt;&gt;"#",$P27-Main!$AY22,"#")</f>
        <v>-8</v>
      </c>
      <c r="R27" s="35">
        <f>Main!E22*Mask!G$10</f>
        <v>0</v>
      </c>
      <c r="S27" s="35">
        <f>Main!F22*Mask!H$10</f>
        <v>0</v>
      </c>
      <c r="T27" s="35">
        <f>Main!G22*Mask!I$10</f>
        <v>0</v>
      </c>
      <c r="U27" s="35">
        <f>Main!H22*Mask!J$10</f>
        <v>0</v>
      </c>
      <c r="V27" s="35">
        <f>Main!I22*Mask!K$10</f>
        <v>0</v>
      </c>
      <c r="W27" s="35">
        <f>Main!J22*Mask!L$10</f>
        <v>0</v>
      </c>
      <c r="X27" s="35">
        <f>Main!K22*Mask!M$10</f>
        <v>0</v>
      </c>
      <c r="Y27" s="35">
        <f>Main!L22*Mask!N$10</f>
        <v>73.460285152638292</v>
      </c>
      <c r="Z27" s="35">
        <f>Main!M22*Mask!O$10</f>
        <v>0</v>
      </c>
      <c r="AA27" s="35">
        <f>Main!N22*Mask!P$10</f>
        <v>0</v>
      </c>
      <c r="AB27" s="35">
        <f>Main!O22*Mask!Q$10</f>
        <v>0</v>
      </c>
      <c r="AC27" s="35">
        <f>Main!P22*Mask!R$10</f>
        <v>0</v>
      </c>
      <c r="AD27" s="35">
        <f>Main!Q22*Mask!S$10</f>
        <v>0</v>
      </c>
      <c r="AE27" s="35">
        <f>Main!R22*Mask!T$10</f>
        <v>0</v>
      </c>
      <c r="AF27" s="35">
        <f>Main!S22*Mask!U$10</f>
        <v>0</v>
      </c>
      <c r="AG27" s="35">
        <f>Main!T22*Mask!V$10</f>
        <v>0</v>
      </c>
      <c r="AH27" s="35">
        <f>Main!U22*Mask!W$10</f>
        <v>0</v>
      </c>
      <c r="AI27" s="35">
        <f>Main!V22*Mask!X$10</f>
        <v>0</v>
      </c>
      <c r="AJ27" s="35">
        <f>Main!W22*Mask!Y$10</f>
        <v>0</v>
      </c>
      <c r="AK27" s="35">
        <f>Main!X22*Mask!Z$10</f>
        <v>0</v>
      </c>
      <c r="AL27" s="35">
        <f>Main!Y22*Mask!AA$10</f>
        <v>0</v>
      </c>
      <c r="AM27" s="35">
        <f>Main!Z22*Mask!AB$10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МироновАлексей</v>
      </c>
      <c r="O28" s="133">
        <f t="shared" si="2"/>
        <v>78.741525822015163</v>
      </c>
      <c r="P28" s="138">
        <f t="shared" si="5"/>
        <v>18</v>
      </c>
      <c r="Q28" s="138">
        <f ca="1">IF(Main!$AY23&lt;&gt;"#",$P28-Main!$AY23,"#")</f>
        <v>0</v>
      </c>
      <c r="R28" s="35">
        <f>Main!E23*Mask!G$10</f>
        <v>0</v>
      </c>
      <c r="S28" s="35">
        <f>Main!F23*Mask!H$10</f>
        <v>0</v>
      </c>
      <c r="T28" s="35">
        <f>Main!G23*Mask!I$10</f>
        <v>0</v>
      </c>
      <c r="U28" s="35">
        <f>Main!H23*Mask!J$10</f>
        <v>0</v>
      </c>
      <c r="V28" s="35">
        <f>Main!I23*Mask!K$10</f>
        <v>0</v>
      </c>
      <c r="W28" s="35">
        <f>Main!J23*Mask!L$10</f>
        <v>0</v>
      </c>
      <c r="X28" s="35">
        <f>Main!K23*Mask!M$10</f>
        <v>0</v>
      </c>
      <c r="Y28" s="35">
        <f>Main!L23*Mask!N$10</f>
        <v>53.258706735662756</v>
      </c>
      <c r="Z28" s="35">
        <f>Main!M23*Mask!O$10</f>
        <v>0</v>
      </c>
      <c r="AA28" s="35">
        <f>Main!N23*Mask!P$10</f>
        <v>0</v>
      </c>
      <c r="AB28" s="35">
        <f>Main!O23*Mask!Q$10</f>
        <v>0</v>
      </c>
      <c r="AC28" s="35">
        <f>Main!P23*Mask!R$10</f>
        <v>0</v>
      </c>
      <c r="AD28" s="35">
        <f>Main!Q23*Mask!S$10</f>
        <v>0</v>
      </c>
      <c r="AE28" s="35">
        <f>Main!R23*Mask!T$10</f>
        <v>0</v>
      </c>
      <c r="AF28" s="35">
        <f>Main!S23*Mask!U$10</f>
        <v>0</v>
      </c>
      <c r="AG28" s="35">
        <f>Main!T23*Mask!V$10</f>
        <v>0</v>
      </c>
      <c r="AH28" s="35">
        <f>Main!U23*Mask!W$10</f>
        <v>0</v>
      </c>
      <c r="AI28" s="35">
        <f>Main!V23*Mask!X$10</f>
        <v>0</v>
      </c>
      <c r="AJ28" s="35">
        <f>Main!W23*Mask!Y$10</f>
        <v>0</v>
      </c>
      <c r="AK28" s="35">
        <f>Main!X23*Mask!Z$10</f>
        <v>0</v>
      </c>
      <c r="AL28" s="35">
        <f>Main!Y23*Mask!AA$10</f>
        <v>0</v>
      </c>
      <c r="AM28" s="35">
        <f>Main!Z23*Mask!AB$10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82.889189711933383</v>
      </c>
      <c r="P29" s="138">
        <f t="shared" si="5"/>
        <v>17</v>
      </c>
      <c r="Q29" s="138">
        <f ca="1">IF(Main!$AY24&lt;&gt;"#",$P29-Main!$AY24,"#")</f>
        <v>-2</v>
      </c>
      <c r="R29" s="35">
        <f>Main!E24*Mask!G$10</f>
        <v>0</v>
      </c>
      <c r="S29" s="35">
        <f>Main!F24*Mask!H$10</f>
        <v>0</v>
      </c>
      <c r="T29" s="35">
        <f>Main!G24*Mask!I$10</f>
        <v>0</v>
      </c>
      <c r="U29" s="35">
        <f>Main!H24*Mask!J$10</f>
        <v>0</v>
      </c>
      <c r="V29" s="35">
        <f>Main!I24*Mask!K$10</f>
        <v>0</v>
      </c>
      <c r="W29" s="35">
        <f>Main!J24*Mask!L$10</f>
        <v>0</v>
      </c>
      <c r="X29" s="35">
        <f>Main!K24*Mask!M$10</f>
        <v>0</v>
      </c>
      <c r="Y29" s="35">
        <f>Main!L24*Mask!N$10</f>
        <v>45.912678220398924</v>
      </c>
      <c r="Z29" s="35">
        <f>Main!M24*Mask!O$10</f>
        <v>0</v>
      </c>
      <c r="AA29" s="35">
        <f>Main!N24*Mask!P$10</f>
        <v>0</v>
      </c>
      <c r="AB29" s="35">
        <f>Main!O24*Mask!Q$10</f>
        <v>0</v>
      </c>
      <c r="AC29" s="35">
        <f>Main!P24*Mask!R$10</f>
        <v>0</v>
      </c>
      <c r="AD29" s="35">
        <f>Main!Q24*Mask!S$10</f>
        <v>0</v>
      </c>
      <c r="AE29" s="35">
        <f>Main!R24*Mask!T$10</f>
        <v>0</v>
      </c>
      <c r="AF29" s="35">
        <f>Main!S24*Mask!U$10</f>
        <v>0</v>
      </c>
      <c r="AG29" s="35">
        <f>Main!T24*Mask!V$10</f>
        <v>0</v>
      </c>
      <c r="AH29" s="35">
        <f>Main!U24*Mask!W$10</f>
        <v>0</v>
      </c>
      <c r="AI29" s="35">
        <f>Main!V24*Mask!X$10</f>
        <v>0</v>
      </c>
      <c r="AJ29" s="35">
        <f>Main!W24*Mask!Y$10</f>
        <v>0</v>
      </c>
      <c r="AK29" s="35">
        <f>Main!X24*Mask!Z$10</f>
        <v>0</v>
      </c>
      <c r="AL29" s="35">
        <f>Main!Y24*Mask!AA$10</f>
        <v>0</v>
      </c>
      <c r="AM29" s="35">
        <f>Main!Z24*Mask!AB$10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0</v>
      </c>
      <c r="P30" s="138">
        <f t="shared" si="5"/>
        <v>33</v>
      </c>
      <c r="Q30" s="138">
        <f ca="1">IF(Main!$AY25&lt;&gt;"#",$P30-Main!$AY25,"#")</f>
        <v>13</v>
      </c>
      <c r="R30" s="35">
        <f>Main!E25*Mask!G$10</f>
        <v>0</v>
      </c>
      <c r="S30" s="35">
        <f>Main!F25*Mask!H$10</f>
        <v>0</v>
      </c>
      <c r="T30" s="35">
        <f>Main!G25*Mask!I$10</f>
        <v>0</v>
      </c>
      <c r="U30" s="35">
        <f>Main!H25*Mask!J$10</f>
        <v>0</v>
      </c>
      <c r="V30" s="35">
        <f>Main!I25*Mask!K$10</f>
        <v>0</v>
      </c>
      <c r="W30" s="35">
        <f>Main!J25*Mask!L$10</f>
        <v>0</v>
      </c>
      <c r="X30" s="35">
        <f>Main!K25*Mask!M$10</f>
        <v>0</v>
      </c>
      <c r="Y30" s="35">
        <f>Main!L25*Mask!N$10</f>
        <v>0</v>
      </c>
      <c r="Z30" s="35">
        <f>Main!M25*Mask!O$10</f>
        <v>0</v>
      </c>
      <c r="AA30" s="35">
        <f>Main!N25*Mask!P$10</f>
        <v>0</v>
      </c>
      <c r="AB30" s="35">
        <f>Main!O25*Mask!Q$10</f>
        <v>0</v>
      </c>
      <c r="AC30" s="35">
        <f>Main!P25*Mask!R$10</f>
        <v>0</v>
      </c>
      <c r="AD30" s="35">
        <f>Main!Q25*Mask!S$10</f>
        <v>0</v>
      </c>
      <c r="AE30" s="35">
        <f>Main!R25*Mask!T$10</f>
        <v>0</v>
      </c>
      <c r="AF30" s="35">
        <f>Main!S25*Mask!U$10</f>
        <v>0</v>
      </c>
      <c r="AG30" s="35">
        <f>Main!T25*Mask!V$10</f>
        <v>0</v>
      </c>
      <c r="AH30" s="35">
        <f>Main!U25*Mask!W$10</f>
        <v>0</v>
      </c>
      <c r="AI30" s="35">
        <f>Main!V25*Mask!X$10</f>
        <v>0</v>
      </c>
      <c r="AJ30" s="35">
        <f>Main!W25*Mask!Y$10</f>
        <v>0</v>
      </c>
      <c r="AK30" s="35">
        <f>Main!X25*Mask!Z$10</f>
        <v>0</v>
      </c>
      <c r="AL30" s="35">
        <f>Main!Y25*Mask!AA$10</f>
        <v>0</v>
      </c>
      <c r="AM30" s="35">
        <f>Main!Z25*Mask!AB$10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19</v>
      </c>
      <c r="Q31" s="138">
        <f ca="1">IF(Main!$AY26&lt;&gt;"#",$P31-Main!$AY26,"#")</f>
        <v>-2</v>
      </c>
      <c r="R31" s="35">
        <f>Main!E26*Mask!G$10</f>
        <v>0</v>
      </c>
      <c r="S31" s="35">
        <f>Main!F26*Mask!H$10</f>
        <v>0</v>
      </c>
      <c r="T31" s="35">
        <f>Main!G26*Mask!I$10</f>
        <v>0</v>
      </c>
      <c r="U31" s="35">
        <f>Main!H26*Mask!J$10</f>
        <v>0</v>
      </c>
      <c r="V31" s="35">
        <f>Main!I26*Mask!K$10</f>
        <v>0</v>
      </c>
      <c r="W31" s="35">
        <f>Main!J26*Mask!L$10</f>
        <v>0</v>
      </c>
      <c r="X31" s="35">
        <f>Main!K26*Mask!M$10</f>
        <v>0</v>
      </c>
      <c r="Y31" s="35">
        <f>Main!L26*Mask!N$10</f>
        <v>0</v>
      </c>
      <c r="Z31" s="35">
        <f>Main!M26*Mask!O$10</f>
        <v>0</v>
      </c>
      <c r="AA31" s="35">
        <f>Main!N26*Mask!P$10</f>
        <v>0</v>
      </c>
      <c r="AB31" s="35">
        <f>Main!O26*Mask!Q$10</f>
        <v>0</v>
      </c>
      <c r="AC31" s="35">
        <f>Main!P26*Mask!R$10</f>
        <v>0</v>
      </c>
      <c r="AD31" s="35">
        <f>Main!Q26*Mask!S$10</f>
        <v>0</v>
      </c>
      <c r="AE31" s="35">
        <f>Main!R26*Mask!T$10</f>
        <v>0</v>
      </c>
      <c r="AF31" s="35">
        <f>Main!S26*Mask!U$10</f>
        <v>0</v>
      </c>
      <c r="AG31" s="35">
        <f>Main!T26*Mask!V$10</f>
        <v>0</v>
      </c>
      <c r="AH31" s="35">
        <f>Main!U26*Mask!W$10</f>
        <v>0</v>
      </c>
      <c r="AI31" s="35">
        <f>Main!V26*Mask!X$10</f>
        <v>0</v>
      </c>
      <c r="AJ31" s="35">
        <f>Main!W26*Mask!Y$10</f>
        <v>0</v>
      </c>
      <c r="AK31" s="35">
        <f>Main!X26*Mask!Z$10</f>
        <v>0</v>
      </c>
      <c r="AL31" s="35">
        <f>Main!Y26*Mask!AA$10</f>
        <v>0</v>
      </c>
      <c r="AM31" s="35">
        <f>Main!Z26*Mask!AB$10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33</v>
      </c>
      <c r="Q32" s="138">
        <f ca="1">IF(Main!$AY27&lt;&gt;"#",$P32-Main!$AY27,"#")</f>
        <v>11</v>
      </c>
      <c r="R32" s="35">
        <f>Main!E27*Mask!G$10</f>
        <v>0</v>
      </c>
      <c r="S32" s="35">
        <f>Main!F27*Mask!H$10</f>
        <v>0</v>
      </c>
      <c r="T32" s="35">
        <f>Main!G27*Mask!I$10</f>
        <v>0</v>
      </c>
      <c r="U32" s="35">
        <f>Main!H27*Mask!J$10</f>
        <v>0</v>
      </c>
      <c r="V32" s="35">
        <f>Main!I27*Mask!K$10</f>
        <v>0</v>
      </c>
      <c r="W32" s="35">
        <f>Main!J27*Mask!L$10</f>
        <v>0</v>
      </c>
      <c r="X32" s="35">
        <f>Main!K27*Mask!M$10</f>
        <v>0</v>
      </c>
      <c r="Y32" s="35">
        <f>Main!L27*Mask!N$10</f>
        <v>0</v>
      </c>
      <c r="Z32" s="35">
        <f>Main!M27*Mask!O$10</f>
        <v>0</v>
      </c>
      <c r="AA32" s="35">
        <f>Main!N27*Mask!P$10</f>
        <v>0</v>
      </c>
      <c r="AB32" s="35">
        <f>Main!O27*Mask!Q$10</f>
        <v>0</v>
      </c>
      <c r="AC32" s="35">
        <f>Main!P27*Mask!R$10</f>
        <v>0</v>
      </c>
      <c r="AD32" s="35">
        <f>Main!Q27*Mask!S$10</f>
        <v>0</v>
      </c>
      <c r="AE32" s="35">
        <f>Main!R27*Mask!T$10</f>
        <v>0</v>
      </c>
      <c r="AF32" s="35">
        <f>Main!S27*Mask!U$10</f>
        <v>0</v>
      </c>
      <c r="AG32" s="35">
        <f>Main!T27*Mask!V$10</f>
        <v>0</v>
      </c>
      <c r="AH32" s="35">
        <f>Main!U27*Mask!W$10</f>
        <v>0</v>
      </c>
      <c r="AI32" s="35">
        <f>Main!V27*Mask!X$10</f>
        <v>0</v>
      </c>
      <c r="AJ32" s="35">
        <f>Main!W27*Mask!Y$10</f>
        <v>0</v>
      </c>
      <c r="AK32" s="35">
        <f>Main!X27*Mask!Z$10</f>
        <v>0</v>
      </c>
      <c r="AL32" s="35">
        <f>Main!Y27*Mask!AA$10</f>
        <v>0</v>
      </c>
      <c r="AM32" s="35">
        <f>Main!Z27*Mask!AB$10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21</v>
      </c>
      <c r="Q33" s="138">
        <f ca="1">IF(Main!$AY28&lt;&gt;"#",$P33-Main!$AY28,"#")</f>
        <v>-2</v>
      </c>
      <c r="R33" s="35">
        <f>Main!E28*Mask!G$10</f>
        <v>0</v>
      </c>
      <c r="S33" s="35">
        <f>Main!F28*Mask!H$10</f>
        <v>0</v>
      </c>
      <c r="T33" s="35">
        <f>Main!G28*Mask!I$10</f>
        <v>0</v>
      </c>
      <c r="U33" s="35">
        <f>Main!H28*Mask!J$10</f>
        <v>0</v>
      </c>
      <c r="V33" s="35">
        <f>Main!I28*Mask!K$10</f>
        <v>0</v>
      </c>
      <c r="W33" s="35">
        <f>Main!J28*Mask!L$10</f>
        <v>0</v>
      </c>
      <c r="X33" s="35">
        <f>Main!K28*Mask!M$10</f>
        <v>0</v>
      </c>
      <c r="Y33" s="35">
        <f>Main!L28*Mask!N$10</f>
        <v>0</v>
      </c>
      <c r="Z33" s="35">
        <f>Main!M28*Mask!O$10</f>
        <v>0</v>
      </c>
      <c r="AA33" s="35">
        <f>Main!N28*Mask!P$10</f>
        <v>0</v>
      </c>
      <c r="AB33" s="35">
        <f>Main!O28*Mask!Q$10</f>
        <v>0</v>
      </c>
      <c r="AC33" s="35">
        <f>Main!P28*Mask!R$10</f>
        <v>0</v>
      </c>
      <c r="AD33" s="35">
        <f>Main!Q28*Mask!S$10</f>
        <v>0</v>
      </c>
      <c r="AE33" s="35">
        <f>Main!R28*Mask!T$10</f>
        <v>0</v>
      </c>
      <c r="AF33" s="35">
        <f>Main!S28*Mask!U$10</f>
        <v>0</v>
      </c>
      <c r="AG33" s="35">
        <f>Main!T28*Mask!V$10</f>
        <v>0</v>
      </c>
      <c r="AH33" s="35">
        <f>Main!U28*Mask!W$10</f>
        <v>0</v>
      </c>
      <c r="AI33" s="35">
        <f>Main!V28*Mask!X$10</f>
        <v>0</v>
      </c>
      <c r="AJ33" s="35">
        <f>Main!W28*Mask!Y$10</f>
        <v>0</v>
      </c>
      <c r="AK33" s="35">
        <f>Main!X28*Mask!Z$10</f>
        <v>0</v>
      </c>
      <c r="AL33" s="35">
        <f>Main!Y28*Mask!AA$10</f>
        <v>0</v>
      </c>
      <c r="AM33" s="35">
        <f>Main!Z28*Mask!AB$10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0</v>
      </c>
      <c r="P34" s="138">
        <f t="shared" si="5"/>
        <v>33</v>
      </c>
      <c r="Q34" s="138">
        <f ca="1">IF(Main!$AY29&lt;&gt;"#",$P34-Main!$AY29,"#")</f>
        <v>9</v>
      </c>
      <c r="R34" s="35">
        <f>Main!E29*Mask!G$10</f>
        <v>0</v>
      </c>
      <c r="S34" s="35">
        <f>Main!F29*Mask!H$10</f>
        <v>0</v>
      </c>
      <c r="T34" s="35">
        <f>Main!G29*Mask!I$10</f>
        <v>0</v>
      </c>
      <c r="U34" s="35">
        <f>Main!H29*Mask!J$10</f>
        <v>0</v>
      </c>
      <c r="V34" s="35">
        <f>Main!I29*Mask!K$10</f>
        <v>0</v>
      </c>
      <c r="W34" s="35">
        <f>Main!J29*Mask!L$10</f>
        <v>0</v>
      </c>
      <c r="X34" s="35">
        <f>Main!K29*Mask!M$10</f>
        <v>0</v>
      </c>
      <c r="Y34" s="35">
        <f>Main!L29*Mask!N$10</f>
        <v>0</v>
      </c>
      <c r="Z34" s="35">
        <f>Main!M29*Mask!O$10</f>
        <v>0</v>
      </c>
      <c r="AA34" s="35">
        <f>Main!N29*Mask!P$10</f>
        <v>0</v>
      </c>
      <c r="AB34" s="35">
        <f>Main!O29*Mask!Q$10</f>
        <v>0</v>
      </c>
      <c r="AC34" s="35">
        <f>Main!P29*Mask!R$10</f>
        <v>0</v>
      </c>
      <c r="AD34" s="35">
        <f>Main!Q29*Mask!S$10</f>
        <v>0</v>
      </c>
      <c r="AE34" s="35">
        <f>Main!R29*Mask!T$10</f>
        <v>0</v>
      </c>
      <c r="AF34" s="35">
        <f>Main!S29*Mask!U$10</f>
        <v>0</v>
      </c>
      <c r="AG34" s="35">
        <f>Main!T29*Mask!V$10</f>
        <v>0</v>
      </c>
      <c r="AH34" s="35">
        <f>Main!U29*Mask!W$10</f>
        <v>0</v>
      </c>
      <c r="AI34" s="35">
        <f>Main!V29*Mask!X$10</f>
        <v>0</v>
      </c>
      <c r="AJ34" s="35">
        <f>Main!W29*Mask!Y$10</f>
        <v>0</v>
      </c>
      <c r="AK34" s="35">
        <f>Main!X29*Mask!Z$10</f>
        <v>0</v>
      </c>
      <c r="AL34" s="35">
        <f>Main!Y29*Mask!AA$10</f>
        <v>0</v>
      </c>
      <c r="AM34" s="35">
        <f>Main!Z29*Mask!AB$10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33</v>
      </c>
      <c r="Q35" s="138">
        <f ca="1">IF(Main!$AY30&lt;&gt;"#",$P35-Main!$AY30,"#")</f>
        <v>8</v>
      </c>
      <c r="R35" s="35">
        <f>Main!E30*Mask!G$10</f>
        <v>0</v>
      </c>
      <c r="S35" s="35">
        <f>Main!F30*Mask!H$10</f>
        <v>0</v>
      </c>
      <c r="T35" s="35">
        <f>Main!G30*Mask!I$10</f>
        <v>0</v>
      </c>
      <c r="U35" s="35">
        <f>Main!H30*Mask!J$10</f>
        <v>0</v>
      </c>
      <c r="V35" s="35">
        <f>Main!I30*Mask!K$10</f>
        <v>0</v>
      </c>
      <c r="W35" s="35">
        <f>Main!J30*Mask!L$10</f>
        <v>0</v>
      </c>
      <c r="X35" s="35">
        <f>Main!K30*Mask!M$10</f>
        <v>0</v>
      </c>
      <c r="Y35" s="35">
        <f>Main!L30*Mask!N$10</f>
        <v>0</v>
      </c>
      <c r="Z35" s="35">
        <f>Main!M30*Mask!O$10</f>
        <v>0</v>
      </c>
      <c r="AA35" s="35">
        <f>Main!N30*Mask!P$10</f>
        <v>0</v>
      </c>
      <c r="AB35" s="35">
        <f>Main!O30*Mask!Q$10</f>
        <v>0</v>
      </c>
      <c r="AC35" s="35">
        <f>Main!P30*Mask!R$10</f>
        <v>0</v>
      </c>
      <c r="AD35" s="35">
        <f>Main!Q30*Mask!S$10</f>
        <v>0</v>
      </c>
      <c r="AE35" s="35">
        <f>Main!R30*Mask!T$10</f>
        <v>0</v>
      </c>
      <c r="AF35" s="35">
        <f>Main!S30*Mask!U$10</f>
        <v>0</v>
      </c>
      <c r="AG35" s="35">
        <f>Main!T30*Mask!V$10</f>
        <v>0</v>
      </c>
      <c r="AH35" s="35">
        <f>Main!U30*Mask!W$10</f>
        <v>0</v>
      </c>
      <c r="AI35" s="35">
        <f>Main!V30*Mask!X$10</f>
        <v>0</v>
      </c>
      <c r="AJ35" s="35">
        <f>Main!W30*Mask!Y$10</f>
        <v>0</v>
      </c>
      <c r="AK35" s="35">
        <f>Main!X30*Mask!Z$10</f>
        <v>0</v>
      </c>
      <c r="AL35" s="35">
        <f>Main!Y30*Mask!AA$10</f>
        <v>0</v>
      </c>
      <c r="AM35" s="35">
        <f>Main!Z30*Mask!AB$10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0</v>
      </c>
      <c r="P36" s="138">
        <f t="shared" si="5"/>
        <v>33</v>
      </c>
      <c r="Q36" s="138">
        <f ca="1">IF(Main!$AY31&lt;&gt;"#",$P36-Main!$AY31,"#")</f>
        <v>7</v>
      </c>
      <c r="R36" s="35">
        <f>Main!E31*Mask!G$10</f>
        <v>0</v>
      </c>
      <c r="S36" s="35">
        <f>Main!F31*Mask!H$10</f>
        <v>0</v>
      </c>
      <c r="T36" s="35">
        <f>Main!G31*Mask!I$10</f>
        <v>0</v>
      </c>
      <c r="U36" s="35">
        <f>Main!H31*Mask!J$10</f>
        <v>0</v>
      </c>
      <c r="V36" s="35">
        <f>Main!I31*Mask!K$10</f>
        <v>0</v>
      </c>
      <c r="W36" s="35">
        <f>Main!J31*Mask!L$10</f>
        <v>0</v>
      </c>
      <c r="X36" s="35">
        <f>Main!K31*Mask!M$10</f>
        <v>0</v>
      </c>
      <c r="Y36" s="35">
        <f>Main!L31*Mask!N$10</f>
        <v>0</v>
      </c>
      <c r="Z36" s="35">
        <f>Main!M31*Mask!O$10</f>
        <v>0</v>
      </c>
      <c r="AA36" s="35">
        <f>Main!N31*Mask!P$10</f>
        <v>0</v>
      </c>
      <c r="AB36" s="35">
        <f>Main!O31*Mask!Q$10</f>
        <v>0</v>
      </c>
      <c r="AC36" s="35">
        <f>Main!P31*Mask!R$10</f>
        <v>0</v>
      </c>
      <c r="AD36" s="35">
        <f>Main!Q31*Mask!S$10</f>
        <v>0</v>
      </c>
      <c r="AE36" s="35">
        <f>Main!R31*Mask!T$10</f>
        <v>0</v>
      </c>
      <c r="AF36" s="35">
        <f>Main!S31*Mask!U$10</f>
        <v>0</v>
      </c>
      <c r="AG36" s="35">
        <f>Main!T31*Mask!V$10</f>
        <v>0</v>
      </c>
      <c r="AH36" s="35">
        <f>Main!U31*Mask!W$10</f>
        <v>0</v>
      </c>
      <c r="AI36" s="35">
        <f>Main!V31*Mask!X$10</f>
        <v>0</v>
      </c>
      <c r="AJ36" s="35">
        <f>Main!W31*Mask!Y$10</f>
        <v>0</v>
      </c>
      <c r="AK36" s="35">
        <f>Main!X31*Mask!Z$10</f>
        <v>0</v>
      </c>
      <c r="AL36" s="35">
        <f>Main!Y31*Mask!AA$10</f>
        <v>0</v>
      </c>
      <c r="AM36" s="35">
        <f>Main!Z31*Mask!AB$10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23</v>
      </c>
      <c r="Q37" s="138">
        <f ca="1">IF(Main!$AY32&lt;&gt;"#",$P37-Main!$AY32,"#")</f>
        <v>-4</v>
      </c>
      <c r="R37" s="35">
        <f>Main!E32*Mask!G$10</f>
        <v>0</v>
      </c>
      <c r="S37" s="35">
        <f>Main!F32*Mask!H$10</f>
        <v>0</v>
      </c>
      <c r="T37" s="35">
        <f>Main!G32*Mask!I$10</f>
        <v>0</v>
      </c>
      <c r="U37" s="35">
        <f>Main!H32*Mask!J$10</f>
        <v>0</v>
      </c>
      <c r="V37" s="35">
        <f>Main!I32*Mask!K$10</f>
        <v>0</v>
      </c>
      <c r="W37" s="35">
        <f>Main!J32*Mask!L$10</f>
        <v>0</v>
      </c>
      <c r="X37" s="35">
        <f>Main!K32*Mask!M$10</f>
        <v>0</v>
      </c>
      <c r="Y37" s="35">
        <f>Main!L32*Mask!N$10</f>
        <v>0</v>
      </c>
      <c r="Z37" s="35">
        <f>Main!M32*Mask!O$10</f>
        <v>0</v>
      </c>
      <c r="AA37" s="35">
        <f>Main!N32*Mask!P$10</f>
        <v>0</v>
      </c>
      <c r="AB37" s="35">
        <f>Main!O32*Mask!Q$10</f>
        <v>0</v>
      </c>
      <c r="AC37" s="35">
        <f>Main!P32*Mask!R$10</f>
        <v>0</v>
      </c>
      <c r="AD37" s="35">
        <f>Main!Q32*Mask!S$10</f>
        <v>0</v>
      </c>
      <c r="AE37" s="35">
        <f>Main!R32*Mask!T$10</f>
        <v>0</v>
      </c>
      <c r="AF37" s="35">
        <f>Main!S32*Mask!U$10</f>
        <v>0</v>
      </c>
      <c r="AG37" s="35">
        <f>Main!T32*Mask!V$10</f>
        <v>0</v>
      </c>
      <c r="AH37" s="35">
        <f>Main!U32*Mask!W$10</f>
        <v>0</v>
      </c>
      <c r="AI37" s="35">
        <f>Main!V32*Mask!X$10</f>
        <v>0</v>
      </c>
      <c r="AJ37" s="35">
        <f>Main!W32*Mask!Y$10</f>
        <v>0</v>
      </c>
      <c r="AK37" s="35">
        <f>Main!X32*Mask!Z$10</f>
        <v>0</v>
      </c>
      <c r="AL37" s="35">
        <f>Main!Y32*Mask!AA$10</f>
        <v>0</v>
      </c>
      <c r="AM37" s="35">
        <f>Main!Z32*Mask!AB$10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24</v>
      </c>
      <c r="Q38" s="138">
        <f ca="1">IF(Main!$AY33&lt;&gt;"#",$P38-Main!$AY33,"#")</f>
        <v>-4</v>
      </c>
      <c r="R38" s="35">
        <f>Main!E33*Mask!G$10</f>
        <v>0</v>
      </c>
      <c r="S38" s="35">
        <f>Main!F33*Mask!H$10</f>
        <v>0</v>
      </c>
      <c r="T38" s="35">
        <f>Main!G33*Mask!I$10</f>
        <v>0</v>
      </c>
      <c r="U38" s="35">
        <f>Main!H33*Mask!J$10</f>
        <v>0</v>
      </c>
      <c r="V38" s="35">
        <f>Main!I33*Mask!K$10</f>
        <v>0</v>
      </c>
      <c r="W38" s="35">
        <f>Main!J33*Mask!L$10</f>
        <v>0</v>
      </c>
      <c r="X38" s="35">
        <f>Main!K33*Mask!M$10</f>
        <v>0</v>
      </c>
      <c r="Y38" s="35">
        <f>Main!L33*Mask!N$10</f>
        <v>0</v>
      </c>
      <c r="Z38" s="35">
        <f>Main!M33*Mask!O$10</f>
        <v>0</v>
      </c>
      <c r="AA38" s="35">
        <f>Main!N33*Mask!P$10</f>
        <v>0</v>
      </c>
      <c r="AB38" s="35">
        <f>Main!O33*Mask!Q$10</f>
        <v>0</v>
      </c>
      <c r="AC38" s="35">
        <f>Main!P33*Mask!R$10</f>
        <v>0</v>
      </c>
      <c r="AD38" s="35">
        <f>Main!Q33*Mask!S$10</f>
        <v>0</v>
      </c>
      <c r="AE38" s="35">
        <f>Main!R33*Mask!T$10</f>
        <v>0</v>
      </c>
      <c r="AF38" s="35">
        <f>Main!S33*Mask!U$10</f>
        <v>0</v>
      </c>
      <c r="AG38" s="35">
        <f>Main!T33*Mask!V$10</f>
        <v>0</v>
      </c>
      <c r="AH38" s="35">
        <f>Main!U33*Mask!W$10</f>
        <v>0</v>
      </c>
      <c r="AI38" s="35">
        <f>Main!V33*Mask!X$10</f>
        <v>0</v>
      </c>
      <c r="AJ38" s="35">
        <f>Main!W33*Mask!Y$10</f>
        <v>0</v>
      </c>
      <c r="AK38" s="35">
        <f>Main!X33*Mask!Z$10</f>
        <v>0</v>
      </c>
      <c r="AL38" s="35">
        <f>Main!Y33*Mask!AA$10</f>
        <v>0</v>
      </c>
      <c r="AM38" s="35">
        <f>Main!Z33*Mask!AB$10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18.202013633108862</v>
      </c>
      <c r="P39" s="138">
        <f t="shared" si="5"/>
        <v>30</v>
      </c>
      <c r="Q39" s="138">
        <f ca="1">IF(Main!$AY34&lt;&gt;"#",$P39-Main!$AY34,"#")</f>
        <v>1</v>
      </c>
      <c r="R39" s="35">
        <f>Main!E34*Mask!G$10</f>
        <v>0</v>
      </c>
      <c r="S39" s="35">
        <f>Main!F34*Mask!H$10</f>
        <v>0</v>
      </c>
      <c r="T39" s="35">
        <f>Main!G34*Mask!I$10</f>
        <v>0</v>
      </c>
      <c r="U39" s="35">
        <f>Main!H34*Mask!J$10</f>
        <v>0</v>
      </c>
      <c r="V39" s="35">
        <f>Main!I34*Mask!K$10</f>
        <v>0</v>
      </c>
      <c r="W39" s="35">
        <f>Main!J34*Mask!L$10</f>
        <v>0</v>
      </c>
      <c r="X39" s="35">
        <f>Main!K34*Mask!M$10</f>
        <v>0</v>
      </c>
      <c r="Y39" s="35">
        <f>Main!L34*Mask!N$10</f>
        <v>0</v>
      </c>
      <c r="Z39" s="35">
        <f>Main!M34*Mask!O$10</f>
        <v>0</v>
      </c>
      <c r="AA39" s="35">
        <f>Main!N34*Mask!P$10</f>
        <v>0</v>
      </c>
      <c r="AB39" s="35">
        <f>Main!O34*Mask!Q$10</f>
        <v>0</v>
      </c>
      <c r="AC39" s="35">
        <f>Main!P34*Mask!R$10</f>
        <v>0</v>
      </c>
      <c r="AD39" s="35">
        <f>Main!Q34*Mask!S$10</f>
        <v>0</v>
      </c>
      <c r="AE39" s="35">
        <f>Main!R34*Mask!T$10</f>
        <v>0</v>
      </c>
      <c r="AF39" s="35">
        <f>Main!S34*Mask!U$10</f>
        <v>0</v>
      </c>
      <c r="AG39" s="35">
        <f>Main!T34*Mask!V$10</f>
        <v>0</v>
      </c>
      <c r="AH39" s="35">
        <f>Main!U34*Mask!W$10</f>
        <v>0</v>
      </c>
      <c r="AI39" s="35">
        <f>Main!V34*Mask!X$10</f>
        <v>0</v>
      </c>
      <c r="AJ39" s="35">
        <f>Main!W34*Mask!Y$10</f>
        <v>0</v>
      </c>
      <c r="AK39" s="35">
        <f>Main!X34*Mask!Z$10</f>
        <v>0</v>
      </c>
      <c r="AL39" s="35">
        <f>Main!Y34*Mask!AA$10</f>
        <v>0</v>
      </c>
      <c r="AM39" s="35">
        <f>Main!Z34*Mask!AB$10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0</v>
      </c>
      <c r="P40" s="138">
        <f t="shared" si="5"/>
        <v>33</v>
      </c>
      <c r="Q40" s="138">
        <f ca="1">IF(Main!$AY35&lt;&gt;"#",$P40-Main!$AY35,"#")</f>
        <v>3</v>
      </c>
      <c r="R40" s="35">
        <f>Main!E35*Mask!G$10</f>
        <v>0</v>
      </c>
      <c r="S40" s="35">
        <f>Main!F35*Mask!H$10</f>
        <v>0</v>
      </c>
      <c r="T40" s="35">
        <f>Main!G35*Mask!I$10</f>
        <v>0</v>
      </c>
      <c r="U40" s="35">
        <f>Main!H35*Mask!J$10</f>
        <v>0</v>
      </c>
      <c r="V40" s="35">
        <f>Main!I35*Mask!K$10</f>
        <v>0</v>
      </c>
      <c r="W40" s="35">
        <f>Main!J35*Mask!L$10</f>
        <v>0</v>
      </c>
      <c r="X40" s="35">
        <f>Main!K35*Mask!M$10</f>
        <v>0</v>
      </c>
      <c r="Y40" s="35">
        <f>Main!L35*Mask!N$10</f>
        <v>0</v>
      </c>
      <c r="Z40" s="35">
        <f>Main!M35*Mask!O$10</f>
        <v>0</v>
      </c>
      <c r="AA40" s="35">
        <f>Main!N35*Mask!P$10</f>
        <v>0</v>
      </c>
      <c r="AB40" s="35">
        <f>Main!O35*Mask!Q$10</f>
        <v>0</v>
      </c>
      <c r="AC40" s="35">
        <f>Main!P35*Mask!R$10</f>
        <v>0</v>
      </c>
      <c r="AD40" s="35">
        <f>Main!Q35*Mask!S$10</f>
        <v>0</v>
      </c>
      <c r="AE40" s="35">
        <f>Main!R35*Mask!T$10</f>
        <v>0</v>
      </c>
      <c r="AF40" s="35">
        <f>Main!S35*Mask!U$10</f>
        <v>0</v>
      </c>
      <c r="AG40" s="35">
        <f>Main!T35*Mask!V$10</f>
        <v>0</v>
      </c>
      <c r="AH40" s="35">
        <f>Main!U35*Mask!W$10</f>
        <v>0</v>
      </c>
      <c r="AI40" s="35">
        <f>Main!V35*Mask!X$10</f>
        <v>0</v>
      </c>
      <c r="AJ40" s="35">
        <f>Main!W35*Mask!Y$10</f>
        <v>0</v>
      </c>
      <c r="AK40" s="35">
        <f>Main!X35*Mask!Z$10</f>
        <v>0</v>
      </c>
      <c r="AL40" s="35">
        <f>Main!Y35*Mask!AA$10</f>
        <v>0</v>
      </c>
      <c r="AM40" s="35">
        <f>Main!Z35*Mask!AB$10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26</v>
      </c>
      <c r="Q41" s="138">
        <f ca="1">IF(Main!$AY36&lt;&gt;"#",$P41-Main!$AY36,"#")</f>
        <v>-5</v>
      </c>
      <c r="R41" s="35">
        <f>Main!E36*Mask!G$10</f>
        <v>0</v>
      </c>
      <c r="S41" s="35">
        <f>Main!F36*Mask!H$10</f>
        <v>0</v>
      </c>
      <c r="T41" s="35">
        <f>Main!G36*Mask!I$10</f>
        <v>0</v>
      </c>
      <c r="U41" s="35">
        <f>Main!H36*Mask!J$10</f>
        <v>0</v>
      </c>
      <c r="V41" s="35">
        <f>Main!I36*Mask!K$10</f>
        <v>0</v>
      </c>
      <c r="W41" s="35">
        <f>Main!J36*Mask!L$10</f>
        <v>0</v>
      </c>
      <c r="X41" s="35">
        <f>Main!K36*Mask!M$10</f>
        <v>0</v>
      </c>
      <c r="Y41" s="35">
        <f>Main!L36*Mask!N$10</f>
        <v>0</v>
      </c>
      <c r="Z41" s="35">
        <f>Main!M36*Mask!O$10</f>
        <v>0</v>
      </c>
      <c r="AA41" s="35">
        <f>Main!N36*Mask!P$10</f>
        <v>0</v>
      </c>
      <c r="AB41" s="35">
        <f>Main!O36*Mask!Q$10</f>
        <v>0</v>
      </c>
      <c r="AC41" s="35">
        <f>Main!P36*Mask!R$10</f>
        <v>0</v>
      </c>
      <c r="AD41" s="35">
        <f>Main!Q36*Mask!S$10</f>
        <v>0</v>
      </c>
      <c r="AE41" s="35">
        <f>Main!R36*Mask!T$10</f>
        <v>0</v>
      </c>
      <c r="AF41" s="35">
        <f>Main!S36*Mask!U$10</f>
        <v>0</v>
      </c>
      <c r="AG41" s="35">
        <f>Main!T36*Mask!V$10</f>
        <v>0</v>
      </c>
      <c r="AH41" s="35">
        <f>Main!U36*Mask!W$10</f>
        <v>0</v>
      </c>
      <c r="AI41" s="35">
        <f>Main!V36*Mask!X$10</f>
        <v>0</v>
      </c>
      <c r="AJ41" s="35">
        <f>Main!W36*Mask!Y$10</f>
        <v>0</v>
      </c>
      <c r="AK41" s="35">
        <f>Main!X36*Mask!Z$10</f>
        <v>0</v>
      </c>
      <c r="AL41" s="35">
        <f>Main!Y36*Mask!AA$10</f>
        <v>0</v>
      </c>
      <c r="AM41" s="35">
        <f>Main!Z36*Mask!AB$10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0</v>
      </c>
      <c r="P42" s="138">
        <f t="shared" si="5"/>
        <v>33</v>
      </c>
      <c r="Q42" s="138">
        <f ca="1">IF(Main!$AY37&lt;&gt;"#",$P42-Main!$AY37,"#")</f>
        <v>1</v>
      </c>
      <c r="R42" s="35">
        <f>Main!E37*Mask!G$10</f>
        <v>0</v>
      </c>
      <c r="S42" s="35">
        <f>Main!F37*Mask!H$10</f>
        <v>0</v>
      </c>
      <c r="T42" s="35">
        <f>Main!G37*Mask!I$10</f>
        <v>0</v>
      </c>
      <c r="U42" s="35">
        <f>Main!H37*Mask!J$10</f>
        <v>0</v>
      </c>
      <c r="V42" s="35">
        <f>Main!I37*Mask!K$10</f>
        <v>0</v>
      </c>
      <c r="W42" s="35">
        <f>Main!J37*Mask!L$10</f>
        <v>0</v>
      </c>
      <c r="X42" s="35">
        <f>Main!K37*Mask!M$10</f>
        <v>0</v>
      </c>
      <c r="Y42" s="35">
        <f>Main!L37*Mask!N$10</f>
        <v>0</v>
      </c>
      <c r="Z42" s="35">
        <f>Main!M37*Mask!O$10</f>
        <v>0</v>
      </c>
      <c r="AA42" s="35">
        <f>Main!N37*Mask!P$10</f>
        <v>0</v>
      </c>
      <c r="AB42" s="35">
        <f>Main!O37*Mask!Q$10</f>
        <v>0</v>
      </c>
      <c r="AC42" s="35">
        <f>Main!P37*Mask!R$10</f>
        <v>0</v>
      </c>
      <c r="AD42" s="35">
        <f>Main!Q37*Mask!S$10</f>
        <v>0</v>
      </c>
      <c r="AE42" s="35">
        <f>Main!R37*Mask!T$10</f>
        <v>0</v>
      </c>
      <c r="AF42" s="35">
        <f>Main!S37*Mask!U$10</f>
        <v>0</v>
      </c>
      <c r="AG42" s="35">
        <f>Main!T37*Mask!V$10</f>
        <v>0</v>
      </c>
      <c r="AH42" s="35">
        <f>Main!U37*Mask!W$10</f>
        <v>0</v>
      </c>
      <c r="AI42" s="35">
        <f>Main!V37*Mask!X$10</f>
        <v>0</v>
      </c>
      <c r="AJ42" s="35">
        <f>Main!W37*Mask!Y$10</f>
        <v>0</v>
      </c>
      <c r="AK42" s="35">
        <f>Main!X37*Mask!Z$10</f>
        <v>0</v>
      </c>
      <c r="AL42" s="35">
        <f>Main!Y37*Mask!AA$10</f>
        <v>0</v>
      </c>
      <c r="AM42" s="35">
        <f>Main!Z37*Mask!AB$10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33</v>
      </c>
      <c r="Q43" s="138">
        <f ca="1">IF(Main!$AY38&lt;&gt;"#",$P43-Main!$AY38,"#")</f>
        <v>0</v>
      </c>
      <c r="R43" s="35">
        <f>Main!E38*Mask!G$10</f>
        <v>0</v>
      </c>
      <c r="S43" s="35">
        <f>Main!F38*Mask!H$10</f>
        <v>0</v>
      </c>
      <c r="T43" s="35">
        <f>Main!G38*Mask!I$10</f>
        <v>0</v>
      </c>
      <c r="U43" s="35">
        <f>Main!H38*Mask!J$10</f>
        <v>0</v>
      </c>
      <c r="V43" s="35">
        <f>Main!I38*Mask!K$10</f>
        <v>0</v>
      </c>
      <c r="W43" s="35">
        <f>Main!J38*Mask!L$10</f>
        <v>0</v>
      </c>
      <c r="X43" s="35">
        <f>Main!K38*Mask!M$10</f>
        <v>0</v>
      </c>
      <c r="Y43" s="35">
        <f>Main!L38*Mask!N$10</f>
        <v>0</v>
      </c>
      <c r="Z43" s="35">
        <f>Main!M38*Mask!O$10</f>
        <v>0</v>
      </c>
      <c r="AA43" s="35">
        <f>Main!N38*Mask!P$10</f>
        <v>0</v>
      </c>
      <c r="AB43" s="35">
        <f>Main!O38*Mask!Q$10</f>
        <v>0</v>
      </c>
      <c r="AC43" s="35">
        <f>Main!P38*Mask!R$10</f>
        <v>0</v>
      </c>
      <c r="AD43" s="35">
        <f>Main!Q38*Mask!S$10</f>
        <v>0</v>
      </c>
      <c r="AE43" s="35">
        <f>Main!R38*Mask!T$10</f>
        <v>0</v>
      </c>
      <c r="AF43" s="35">
        <f>Main!S38*Mask!U$10</f>
        <v>0</v>
      </c>
      <c r="AG43" s="35">
        <f>Main!T38*Mask!V$10</f>
        <v>0</v>
      </c>
      <c r="AH43" s="35">
        <f>Main!U38*Mask!W$10</f>
        <v>0</v>
      </c>
      <c r="AI43" s="35">
        <f>Main!V38*Mask!X$10</f>
        <v>0</v>
      </c>
      <c r="AJ43" s="35">
        <f>Main!W38*Mask!Y$10</f>
        <v>0</v>
      </c>
      <c r="AK43" s="35">
        <f>Main!X38*Mask!Z$10</f>
        <v>0</v>
      </c>
      <c r="AL43" s="35">
        <f>Main!Y38*Mask!AA$10</f>
        <v>0</v>
      </c>
      <c r="AM43" s="35">
        <f>Main!Z38*Mask!AB$10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29</v>
      </c>
      <c r="Q44" s="138">
        <f ca="1">IF(Main!$AY39&lt;&gt;"#",$P44-Main!$AY39,"#")</f>
        <v>-5</v>
      </c>
      <c r="R44" s="35">
        <f>Main!E39*Mask!G$10</f>
        <v>0</v>
      </c>
      <c r="S44" s="35">
        <f>Main!F39*Mask!H$10</f>
        <v>0</v>
      </c>
      <c r="T44" s="35">
        <f>Main!G39*Mask!I$10</f>
        <v>0</v>
      </c>
      <c r="U44" s="35">
        <f>Main!H39*Mask!J$10</f>
        <v>0</v>
      </c>
      <c r="V44" s="35">
        <f>Main!I39*Mask!K$10</f>
        <v>0</v>
      </c>
      <c r="W44" s="35">
        <f>Main!J39*Mask!L$10</f>
        <v>0</v>
      </c>
      <c r="X44" s="35">
        <f>Main!K39*Mask!M$10</f>
        <v>0</v>
      </c>
      <c r="Y44" s="35">
        <f>Main!L39*Mask!N$10</f>
        <v>0</v>
      </c>
      <c r="Z44" s="35">
        <f>Main!M39*Mask!O$10</f>
        <v>0</v>
      </c>
      <c r="AA44" s="35">
        <f>Main!N39*Mask!P$10</f>
        <v>0</v>
      </c>
      <c r="AB44" s="35">
        <f>Main!O39*Mask!Q$10</f>
        <v>0</v>
      </c>
      <c r="AC44" s="35">
        <f>Main!P39*Mask!R$10</f>
        <v>0</v>
      </c>
      <c r="AD44" s="35">
        <f>Main!Q39*Mask!S$10</f>
        <v>0</v>
      </c>
      <c r="AE44" s="35">
        <f>Main!R39*Mask!T$10</f>
        <v>0</v>
      </c>
      <c r="AF44" s="35">
        <f>Main!S39*Mask!U$10</f>
        <v>0</v>
      </c>
      <c r="AG44" s="35">
        <f>Main!T39*Mask!V$10</f>
        <v>0</v>
      </c>
      <c r="AH44" s="35">
        <f>Main!U39*Mask!W$10</f>
        <v>0</v>
      </c>
      <c r="AI44" s="35">
        <f>Main!V39*Mask!X$10</f>
        <v>0</v>
      </c>
      <c r="AJ44" s="35">
        <f>Main!W39*Mask!Y$10</f>
        <v>0</v>
      </c>
      <c r="AK44" s="35">
        <f>Main!X39*Mask!Z$10</f>
        <v>0</v>
      </c>
      <c r="AL44" s="35">
        <f>Main!Y39*Mask!AA$10</f>
        <v>0</v>
      </c>
      <c r="AM44" s="35">
        <f>Main!Z39*Mask!AB$10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0</v>
      </c>
      <c r="P45" s="138">
        <f t="shared" si="5"/>
        <v>33</v>
      </c>
      <c r="Q45" s="138">
        <f ca="1">IF(Main!$AY40&lt;&gt;"#",$P45-Main!$AY40,"#")</f>
        <v>-2</v>
      </c>
      <c r="R45" s="35">
        <f>Main!E40*Mask!G$10</f>
        <v>0</v>
      </c>
      <c r="S45" s="35">
        <f>Main!F40*Mask!H$10</f>
        <v>0</v>
      </c>
      <c r="T45" s="35">
        <f>Main!G40*Mask!I$10</f>
        <v>0</v>
      </c>
      <c r="U45" s="35">
        <f>Main!H40*Mask!J$10</f>
        <v>0</v>
      </c>
      <c r="V45" s="35">
        <f>Main!I40*Mask!K$10</f>
        <v>0</v>
      </c>
      <c r="W45" s="35">
        <f>Main!J40*Mask!L$10</f>
        <v>0</v>
      </c>
      <c r="X45" s="35">
        <f>Main!K40*Mask!M$10</f>
        <v>0</v>
      </c>
      <c r="Y45" s="35">
        <f>Main!L40*Mask!N$10</f>
        <v>0</v>
      </c>
      <c r="Z45" s="35">
        <f>Main!M40*Mask!O$10</f>
        <v>0</v>
      </c>
      <c r="AA45" s="35">
        <f>Main!N40*Mask!P$10</f>
        <v>0</v>
      </c>
      <c r="AB45" s="35">
        <f>Main!O40*Mask!Q$10</f>
        <v>0</v>
      </c>
      <c r="AC45" s="35">
        <f>Main!P40*Mask!R$10</f>
        <v>0</v>
      </c>
      <c r="AD45" s="35">
        <f>Main!Q40*Mask!S$10</f>
        <v>0</v>
      </c>
      <c r="AE45" s="35">
        <f>Main!R40*Mask!T$10</f>
        <v>0</v>
      </c>
      <c r="AF45" s="35">
        <f>Main!S40*Mask!U$10</f>
        <v>0</v>
      </c>
      <c r="AG45" s="35">
        <f>Main!T40*Mask!V$10</f>
        <v>0</v>
      </c>
      <c r="AH45" s="35">
        <f>Main!U40*Mask!W$10</f>
        <v>0</v>
      </c>
      <c r="AI45" s="35">
        <f>Main!V40*Mask!X$10</f>
        <v>0</v>
      </c>
      <c r="AJ45" s="35">
        <f>Main!W40*Mask!Y$10</f>
        <v>0</v>
      </c>
      <c r="AK45" s="35">
        <f>Main!X40*Mask!Z$10</f>
        <v>0</v>
      </c>
      <c r="AL45" s="35">
        <f>Main!Y40*Mask!AA$10</f>
        <v>0</v>
      </c>
      <c r="AM45" s="35">
        <f>Main!Z40*Mask!AB$10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33</v>
      </c>
      <c r="Q46" s="138">
        <f ca="1">IF(Main!$AY41&lt;&gt;"#",$P46-Main!$AY41,"#")</f>
        <v>-3</v>
      </c>
      <c r="R46" s="35">
        <f>Main!E41*Mask!G$10</f>
        <v>0</v>
      </c>
      <c r="S46" s="35">
        <f>Main!F41*Mask!H$10</f>
        <v>0</v>
      </c>
      <c r="T46" s="35">
        <f>Main!G41*Mask!I$10</f>
        <v>0</v>
      </c>
      <c r="U46" s="35">
        <f>Main!H41*Mask!J$10</f>
        <v>0</v>
      </c>
      <c r="V46" s="35">
        <f>Main!I41*Mask!K$10</f>
        <v>0</v>
      </c>
      <c r="W46" s="35">
        <f>Main!J41*Mask!L$10</f>
        <v>0</v>
      </c>
      <c r="X46" s="35">
        <f>Main!K41*Mask!M$10</f>
        <v>0</v>
      </c>
      <c r="Y46" s="35">
        <f>Main!L41*Mask!N$10</f>
        <v>0</v>
      </c>
      <c r="Z46" s="35">
        <f>Main!M41*Mask!O$10</f>
        <v>0</v>
      </c>
      <c r="AA46" s="35">
        <f>Main!N41*Mask!P$10</f>
        <v>0</v>
      </c>
      <c r="AB46" s="35">
        <f>Main!O41*Mask!Q$10</f>
        <v>0</v>
      </c>
      <c r="AC46" s="35">
        <f>Main!P41*Mask!R$10</f>
        <v>0</v>
      </c>
      <c r="AD46" s="35">
        <f>Main!Q41*Mask!S$10</f>
        <v>0</v>
      </c>
      <c r="AE46" s="35">
        <f>Main!R41*Mask!T$10</f>
        <v>0</v>
      </c>
      <c r="AF46" s="35">
        <f>Main!S41*Mask!U$10</f>
        <v>0</v>
      </c>
      <c r="AG46" s="35">
        <f>Main!T41*Mask!V$10</f>
        <v>0</v>
      </c>
      <c r="AH46" s="35">
        <f>Main!U41*Mask!W$10</f>
        <v>0</v>
      </c>
      <c r="AI46" s="35">
        <f>Main!V41*Mask!X$10</f>
        <v>0</v>
      </c>
      <c r="AJ46" s="35">
        <f>Main!W41*Mask!Y$10</f>
        <v>0</v>
      </c>
      <c r="AK46" s="35">
        <f>Main!X41*Mask!Z$10</f>
        <v>0</v>
      </c>
      <c r="AL46" s="35">
        <f>Main!Y41*Mask!AA$10</f>
        <v>0</v>
      </c>
      <c r="AM46" s="35">
        <f>Main!Z41*Mask!AB$10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59.27176783862155</v>
      </c>
      <c r="P47" s="138">
        <f t="shared" si="5"/>
        <v>22</v>
      </c>
      <c r="Q47" s="138">
        <f ca="1">IF(Main!$AY42&lt;&gt;"#",$P47-Main!$AY42,"#")</f>
        <v>-15</v>
      </c>
      <c r="R47" s="35">
        <f>Main!E42*Mask!G$10</f>
        <v>0</v>
      </c>
      <c r="S47" s="35">
        <f>Main!F42*Mask!H$10</f>
        <v>0</v>
      </c>
      <c r="T47" s="35">
        <f>Main!G42*Mask!I$10</f>
        <v>0</v>
      </c>
      <c r="U47" s="35">
        <f>Main!H42*Mask!J$10</f>
        <v>0</v>
      </c>
      <c r="V47" s="35">
        <f>Main!I42*Mask!K$10</f>
        <v>0</v>
      </c>
      <c r="W47" s="35">
        <f>Main!J42*Mask!L$10</f>
        <v>0</v>
      </c>
      <c r="X47" s="35">
        <f>Main!K42*Mask!M$10</f>
        <v>0</v>
      </c>
      <c r="Y47" s="35">
        <f>Main!L42*Mask!N$10</f>
        <v>31.220621189871267</v>
      </c>
      <c r="Z47" s="35">
        <f>Main!M42*Mask!O$10</f>
        <v>0</v>
      </c>
      <c r="AA47" s="35">
        <f>Main!N42*Mask!P$10</f>
        <v>0</v>
      </c>
      <c r="AB47" s="35">
        <f>Main!O42*Mask!Q$10</f>
        <v>0</v>
      </c>
      <c r="AC47" s="35">
        <f>Main!P42*Mask!R$10</f>
        <v>0</v>
      </c>
      <c r="AD47" s="35">
        <f>Main!Q42*Mask!S$10</f>
        <v>0</v>
      </c>
      <c r="AE47" s="35">
        <f>Main!R42*Mask!T$10</f>
        <v>0</v>
      </c>
      <c r="AF47" s="35">
        <f>Main!S42*Mask!U$10</f>
        <v>0</v>
      </c>
      <c r="AG47" s="35">
        <f>Main!T42*Mask!V$10</f>
        <v>0</v>
      </c>
      <c r="AH47" s="35">
        <f>Main!U42*Mask!W$10</f>
        <v>0</v>
      </c>
      <c r="AI47" s="35">
        <f>Main!V42*Mask!X$10</f>
        <v>0</v>
      </c>
      <c r="AJ47" s="35">
        <f>Main!W42*Mask!Y$10</f>
        <v>0</v>
      </c>
      <c r="AK47" s="35">
        <f>Main!X42*Mask!Z$10</f>
        <v>0</v>
      </c>
      <c r="AL47" s="35">
        <f>Main!Y42*Mask!AA$10</f>
        <v>0</v>
      </c>
      <c r="AM47" s="35">
        <f>Main!Z42*Mask!AB$10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0</v>
      </c>
      <c r="P48" s="138">
        <f t="shared" si="5"/>
        <v>33</v>
      </c>
      <c r="Q48" s="138">
        <f ca="1">IF(Main!$AY43&lt;&gt;"#",$P48-Main!$AY43,"#")</f>
        <v>-5</v>
      </c>
      <c r="R48" s="35">
        <f>Main!E43*Mask!G$10</f>
        <v>0</v>
      </c>
      <c r="S48" s="35">
        <f>Main!F43*Mask!H$10</f>
        <v>0</v>
      </c>
      <c r="T48" s="35">
        <f>Main!G43*Mask!I$10</f>
        <v>0</v>
      </c>
      <c r="U48" s="35">
        <f>Main!H43*Mask!J$10</f>
        <v>0</v>
      </c>
      <c r="V48" s="35">
        <f>Main!I43*Mask!K$10</f>
        <v>0</v>
      </c>
      <c r="W48" s="35">
        <f>Main!J43*Mask!L$10</f>
        <v>0</v>
      </c>
      <c r="X48" s="35">
        <f>Main!K43*Mask!M$10</f>
        <v>0</v>
      </c>
      <c r="Y48" s="35">
        <f>Main!L43*Mask!N$10</f>
        <v>0</v>
      </c>
      <c r="Z48" s="35">
        <f>Main!M43*Mask!O$10</f>
        <v>0</v>
      </c>
      <c r="AA48" s="35">
        <f>Main!N43*Mask!P$10</f>
        <v>0</v>
      </c>
      <c r="AB48" s="35">
        <f>Main!O43*Mask!Q$10</f>
        <v>0</v>
      </c>
      <c r="AC48" s="35">
        <f>Main!P43*Mask!R$10</f>
        <v>0</v>
      </c>
      <c r="AD48" s="35">
        <f>Main!Q43*Mask!S$10</f>
        <v>0</v>
      </c>
      <c r="AE48" s="35">
        <f>Main!R43*Mask!T$10</f>
        <v>0</v>
      </c>
      <c r="AF48" s="35">
        <f>Main!S43*Mask!U$10</f>
        <v>0</v>
      </c>
      <c r="AG48" s="35">
        <f>Main!T43*Mask!V$10</f>
        <v>0</v>
      </c>
      <c r="AH48" s="35">
        <f>Main!U43*Mask!W$10</f>
        <v>0</v>
      </c>
      <c r="AI48" s="35">
        <f>Main!V43*Mask!X$10</f>
        <v>0</v>
      </c>
      <c r="AJ48" s="35">
        <f>Main!W43*Mask!Y$10</f>
        <v>0</v>
      </c>
      <c r="AK48" s="35">
        <f>Main!X43*Mask!Z$10</f>
        <v>0</v>
      </c>
      <c r="AL48" s="35">
        <f>Main!Y43*Mask!AA$10</f>
        <v>0</v>
      </c>
      <c r="AM48" s="35">
        <f>Main!Z43*Mask!AB$10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33</v>
      </c>
      <c r="Q49" s="138">
        <f ca="1">IF(Main!$AY44&lt;&gt;"#",$P49-Main!$AY44,"#")</f>
        <v>-6</v>
      </c>
      <c r="R49" s="35">
        <f>Main!E44*Mask!G$10</f>
        <v>0</v>
      </c>
      <c r="S49" s="35">
        <f>Main!F44*Mask!H$10</f>
        <v>0</v>
      </c>
      <c r="T49" s="35">
        <f>Main!G44*Mask!I$10</f>
        <v>0</v>
      </c>
      <c r="U49" s="35">
        <f>Main!H44*Mask!J$10</f>
        <v>0</v>
      </c>
      <c r="V49" s="35">
        <f>Main!I44*Mask!K$10</f>
        <v>0</v>
      </c>
      <c r="W49" s="35">
        <f>Main!J44*Mask!L$10</f>
        <v>0</v>
      </c>
      <c r="X49" s="35">
        <f>Main!K44*Mask!M$10</f>
        <v>0</v>
      </c>
      <c r="Y49" s="35">
        <f>Main!L44*Mask!N$10</f>
        <v>0</v>
      </c>
      <c r="Z49" s="35">
        <f>Main!M44*Mask!O$10</f>
        <v>0</v>
      </c>
      <c r="AA49" s="35">
        <f>Main!N44*Mask!P$10</f>
        <v>0</v>
      </c>
      <c r="AB49" s="35">
        <f>Main!O44*Mask!Q$10</f>
        <v>0</v>
      </c>
      <c r="AC49" s="35">
        <f>Main!P44*Mask!R$10</f>
        <v>0</v>
      </c>
      <c r="AD49" s="35">
        <f>Main!Q44*Mask!S$10</f>
        <v>0</v>
      </c>
      <c r="AE49" s="35">
        <f>Main!R44*Mask!T$10</f>
        <v>0</v>
      </c>
      <c r="AF49" s="35">
        <f>Main!S44*Mask!U$10</f>
        <v>0</v>
      </c>
      <c r="AG49" s="35">
        <f>Main!T44*Mask!V$10</f>
        <v>0</v>
      </c>
      <c r="AH49" s="35">
        <f>Main!U44*Mask!W$10</f>
        <v>0</v>
      </c>
      <c r="AI49" s="35">
        <f>Main!V44*Mask!X$10</f>
        <v>0</v>
      </c>
      <c r="AJ49" s="35">
        <f>Main!W44*Mask!Y$10</f>
        <v>0</v>
      </c>
      <c r="AK49" s="35">
        <f>Main!X44*Mask!Z$10</f>
        <v>0</v>
      </c>
      <c r="AL49" s="35">
        <f>Main!Y44*Mask!AA$10</f>
        <v>0</v>
      </c>
      <c r="AM49" s="35">
        <f>Main!Z44*Mask!AB$10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0</v>
      </c>
      <c r="P50" s="138">
        <f t="shared" si="5"/>
        <v>33</v>
      </c>
      <c r="Q50" s="138">
        <f ca="1">IF(Main!$AY45&lt;&gt;"#",$P50-Main!$AY45,"#")</f>
        <v>-7</v>
      </c>
      <c r="R50" s="35">
        <f>Main!E45*Mask!G$10</f>
        <v>0</v>
      </c>
      <c r="S50" s="35">
        <f>Main!F45*Mask!H$10</f>
        <v>0</v>
      </c>
      <c r="T50" s="35">
        <f>Main!G45*Mask!I$10</f>
        <v>0</v>
      </c>
      <c r="U50" s="35">
        <f>Main!H45*Mask!J$10</f>
        <v>0</v>
      </c>
      <c r="V50" s="35">
        <f>Main!I45*Mask!K$10</f>
        <v>0</v>
      </c>
      <c r="W50" s="35">
        <f>Main!J45*Mask!L$10</f>
        <v>0</v>
      </c>
      <c r="X50" s="35">
        <f>Main!K45*Mask!M$10</f>
        <v>0</v>
      </c>
      <c r="Y50" s="35">
        <f>Main!L45*Mask!N$10</f>
        <v>0</v>
      </c>
      <c r="Z50" s="35">
        <f>Main!M45*Mask!O$10</f>
        <v>0</v>
      </c>
      <c r="AA50" s="35">
        <f>Main!N45*Mask!P$10</f>
        <v>0</v>
      </c>
      <c r="AB50" s="35">
        <f>Main!O45*Mask!Q$10</f>
        <v>0</v>
      </c>
      <c r="AC50" s="35">
        <f>Main!P45*Mask!R$10</f>
        <v>0</v>
      </c>
      <c r="AD50" s="35">
        <f>Main!Q45*Mask!S$10</f>
        <v>0</v>
      </c>
      <c r="AE50" s="35">
        <f>Main!R45*Mask!T$10</f>
        <v>0</v>
      </c>
      <c r="AF50" s="35">
        <f>Main!S45*Mask!U$10</f>
        <v>0</v>
      </c>
      <c r="AG50" s="35">
        <f>Main!T45*Mask!V$10</f>
        <v>0</v>
      </c>
      <c r="AH50" s="35">
        <f>Main!U45*Mask!W$10</f>
        <v>0</v>
      </c>
      <c r="AI50" s="35">
        <f>Main!V45*Mask!X$10</f>
        <v>0</v>
      </c>
      <c r="AJ50" s="35">
        <f>Main!W45*Mask!Y$10</f>
        <v>0</v>
      </c>
      <c r="AK50" s="35">
        <f>Main!X45*Mask!Z$10</f>
        <v>0</v>
      </c>
      <c r="AL50" s="35">
        <f>Main!Y45*Mask!AA$10</f>
        <v>0</v>
      </c>
      <c r="AM50" s="35">
        <f>Main!Z45*Mask!AB$10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36.730142576319146</v>
      </c>
      <c r="P51" s="138">
        <f t="shared" si="5"/>
        <v>28</v>
      </c>
      <c r="Q51" s="138">
        <f ca="1">IF(Main!$AY46&lt;&gt;"#",$P51-Main!$AY46,"#")</f>
        <v>-13</v>
      </c>
      <c r="R51" s="35">
        <f>Main!E46*Mask!G$10</f>
        <v>0</v>
      </c>
      <c r="S51" s="35">
        <f>Main!F46*Mask!H$10</f>
        <v>0</v>
      </c>
      <c r="T51" s="35">
        <f>Main!G46*Mask!I$10</f>
        <v>0</v>
      </c>
      <c r="U51" s="35">
        <f>Main!H46*Mask!J$10</f>
        <v>0</v>
      </c>
      <c r="V51" s="35">
        <f>Main!I46*Mask!K$10</f>
        <v>0</v>
      </c>
      <c r="W51" s="35">
        <f>Main!J46*Mask!L$10</f>
        <v>0</v>
      </c>
      <c r="X51" s="35">
        <f>Main!K46*Mask!M$10</f>
        <v>0</v>
      </c>
      <c r="Y51" s="35">
        <f>Main!L46*Mask!N$10</f>
        <v>36.730142576319146</v>
      </c>
      <c r="Z51" s="35">
        <f>Main!M46*Mask!O$10</f>
        <v>0</v>
      </c>
      <c r="AA51" s="35">
        <f>Main!N46*Mask!P$10</f>
        <v>0</v>
      </c>
      <c r="AB51" s="35">
        <f>Main!O46*Mask!Q$10</f>
        <v>0</v>
      </c>
      <c r="AC51" s="35">
        <f>Main!P46*Mask!R$10</f>
        <v>0</v>
      </c>
      <c r="AD51" s="35">
        <f>Main!Q46*Mask!S$10</f>
        <v>0</v>
      </c>
      <c r="AE51" s="35">
        <f>Main!R46*Mask!T$10</f>
        <v>0</v>
      </c>
      <c r="AF51" s="35">
        <f>Main!S46*Mask!U$10</f>
        <v>0</v>
      </c>
      <c r="AG51" s="35">
        <f>Main!T46*Mask!V$10</f>
        <v>0</v>
      </c>
      <c r="AH51" s="35">
        <f>Main!U46*Mask!W$10</f>
        <v>0</v>
      </c>
      <c r="AI51" s="35">
        <f>Main!V46*Mask!X$10</f>
        <v>0</v>
      </c>
      <c r="AJ51" s="35">
        <f>Main!W46*Mask!Y$10</f>
        <v>0</v>
      </c>
      <c r="AK51" s="35">
        <f>Main!X46*Mask!Z$10</f>
        <v>0</v>
      </c>
      <c r="AL51" s="35">
        <f>Main!Y46*Mask!AA$10</f>
        <v>0</v>
      </c>
      <c r="AM51" s="35">
        <f>Main!Z46*Mask!AB$10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0</v>
      </c>
      <c r="P52" s="138">
        <f t="shared" si="5"/>
        <v>33</v>
      </c>
      <c r="Q52" s="138">
        <f ca="1">IF(Main!$AY47&lt;&gt;"#",$P52-Main!$AY47,"#")</f>
        <v>-9</v>
      </c>
      <c r="R52" s="35">
        <f>Main!E47*Mask!G$10</f>
        <v>0</v>
      </c>
      <c r="S52" s="35">
        <f>Main!F47*Mask!H$10</f>
        <v>0</v>
      </c>
      <c r="T52" s="35">
        <f>Main!G47*Mask!I$10</f>
        <v>0</v>
      </c>
      <c r="U52" s="35">
        <f>Main!H47*Mask!J$10</f>
        <v>0</v>
      </c>
      <c r="V52" s="35">
        <f>Main!I47*Mask!K$10</f>
        <v>0</v>
      </c>
      <c r="W52" s="35">
        <f>Main!J47*Mask!L$10</f>
        <v>0</v>
      </c>
      <c r="X52" s="35">
        <f>Main!K47*Mask!M$10</f>
        <v>0</v>
      </c>
      <c r="Y52" s="35">
        <f>Main!L47*Mask!N$10</f>
        <v>0</v>
      </c>
      <c r="Z52" s="35">
        <f>Main!M47*Mask!O$10</f>
        <v>0</v>
      </c>
      <c r="AA52" s="35">
        <f>Main!N47*Mask!P$10</f>
        <v>0</v>
      </c>
      <c r="AB52" s="35">
        <f>Main!O47*Mask!Q$10</f>
        <v>0</v>
      </c>
      <c r="AC52" s="35">
        <f>Main!P47*Mask!R$10</f>
        <v>0</v>
      </c>
      <c r="AD52" s="35">
        <f>Main!Q47*Mask!S$10</f>
        <v>0</v>
      </c>
      <c r="AE52" s="35">
        <f>Main!R47*Mask!T$10</f>
        <v>0</v>
      </c>
      <c r="AF52" s="35">
        <f>Main!S47*Mask!U$10</f>
        <v>0</v>
      </c>
      <c r="AG52" s="35">
        <f>Main!T47*Mask!V$10</f>
        <v>0</v>
      </c>
      <c r="AH52" s="35">
        <f>Main!U47*Mask!W$10</f>
        <v>0</v>
      </c>
      <c r="AI52" s="35">
        <f>Main!V47*Mask!X$10</f>
        <v>0</v>
      </c>
      <c r="AJ52" s="35">
        <f>Main!W47*Mask!Y$10</f>
        <v>0</v>
      </c>
      <c r="AK52" s="35">
        <f>Main!X47*Mask!Z$10</f>
        <v>0</v>
      </c>
      <c r="AL52" s="35">
        <f>Main!Y47*Mask!AA$10</f>
        <v>0</v>
      </c>
      <c r="AM52" s="35">
        <f>Main!Z47*Mask!AB$10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0</v>
      </c>
      <c r="P53" s="138">
        <f t="shared" si="5"/>
        <v>33</v>
      </c>
      <c r="Q53" s="138">
        <f ca="1">IF(Main!$AY48&lt;&gt;"#",$P53-Main!$AY48,"#")</f>
        <v>-10</v>
      </c>
      <c r="R53" s="35">
        <f>Main!E48*Mask!G$10</f>
        <v>0</v>
      </c>
      <c r="S53" s="35">
        <f>Main!F48*Mask!H$10</f>
        <v>0</v>
      </c>
      <c r="T53" s="35">
        <f>Main!G48*Mask!I$10</f>
        <v>0</v>
      </c>
      <c r="U53" s="35">
        <f>Main!H48*Mask!J$10</f>
        <v>0</v>
      </c>
      <c r="V53" s="35">
        <f>Main!I48*Mask!K$10</f>
        <v>0</v>
      </c>
      <c r="W53" s="35">
        <f>Main!J48*Mask!L$10</f>
        <v>0</v>
      </c>
      <c r="X53" s="35">
        <f>Main!K48*Mask!M$10</f>
        <v>0</v>
      </c>
      <c r="Y53" s="35">
        <f>Main!L48*Mask!N$10</f>
        <v>0</v>
      </c>
      <c r="Z53" s="35">
        <f>Main!M48*Mask!O$10</f>
        <v>0</v>
      </c>
      <c r="AA53" s="35">
        <f>Main!N48*Mask!P$10</f>
        <v>0</v>
      </c>
      <c r="AB53" s="35">
        <f>Main!O48*Mask!Q$10</f>
        <v>0</v>
      </c>
      <c r="AC53" s="35">
        <f>Main!P48*Mask!R$10</f>
        <v>0</v>
      </c>
      <c r="AD53" s="35">
        <f>Main!Q48*Mask!S$10</f>
        <v>0</v>
      </c>
      <c r="AE53" s="35">
        <f>Main!R48*Mask!T$10</f>
        <v>0</v>
      </c>
      <c r="AF53" s="35">
        <f>Main!S48*Mask!U$10</f>
        <v>0</v>
      </c>
      <c r="AG53" s="35">
        <f>Main!T48*Mask!V$10</f>
        <v>0</v>
      </c>
      <c r="AH53" s="35">
        <f>Main!U48*Mask!W$10</f>
        <v>0</v>
      </c>
      <c r="AI53" s="35">
        <f>Main!V48*Mask!X$10</f>
        <v>0</v>
      </c>
      <c r="AJ53" s="35">
        <f>Main!W48*Mask!Y$10</f>
        <v>0</v>
      </c>
      <c r="AK53" s="35">
        <f>Main!X48*Mask!Z$10</f>
        <v>0</v>
      </c>
      <c r="AL53" s="35">
        <f>Main!Y48*Mask!AA$10</f>
        <v>0</v>
      </c>
      <c r="AM53" s="35">
        <f>Main!Z48*Mask!AB$10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0</v>
      </c>
      <c r="P54" s="138">
        <f t="shared" si="5"/>
        <v>33</v>
      </c>
      <c r="Q54" s="138">
        <f ca="1">IF(Main!$AY49&lt;&gt;"#",$P54-Main!$AY49,"#")</f>
        <v>-11</v>
      </c>
      <c r="R54" s="35">
        <f>Main!E49*Mask!G$10</f>
        <v>0</v>
      </c>
      <c r="S54" s="35">
        <f>Main!F49*Mask!H$10</f>
        <v>0</v>
      </c>
      <c r="T54" s="35">
        <f>Main!G49*Mask!I$10</f>
        <v>0</v>
      </c>
      <c r="U54" s="35">
        <f>Main!H49*Mask!J$10</f>
        <v>0</v>
      </c>
      <c r="V54" s="35">
        <f>Main!I49*Mask!K$10</f>
        <v>0</v>
      </c>
      <c r="W54" s="35">
        <f>Main!J49*Mask!L$10</f>
        <v>0</v>
      </c>
      <c r="X54" s="35">
        <f>Main!K49*Mask!M$10</f>
        <v>0</v>
      </c>
      <c r="Y54" s="35">
        <f>Main!L49*Mask!N$10</f>
        <v>0</v>
      </c>
      <c r="Z54" s="35">
        <f>Main!M49*Mask!O$10</f>
        <v>0</v>
      </c>
      <c r="AA54" s="35">
        <f>Main!N49*Mask!P$10</f>
        <v>0</v>
      </c>
      <c r="AB54" s="35">
        <f>Main!O49*Mask!Q$10</f>
        <v>0</v>
      </c>
      <c r="AC54" s="35">
        <f>Main!P49*Mask!R$10</f>
        <v>0</v>
      </c>
      <c r="AD54" s="35">
        <f>Main!Q49*Mask!S$10</f>
        <v>0</v>
      </c>
      <c r="AE54" s="35">
        <f>Main!R49*Mask!T$10</f>
        <v>0</v>
      </c>
      <c r="AF54" s="35">
        <f>Main!S49*Mask!U$10</f>
        <v>0</v>
      </c>
      <c r="AG54" s="35">
        <f>Main!T49*Mask!V$10</f>
        <v>0</v>
      </c>
      <c r="AH54" s="35">
        <f>Main!U49*Mask!W$10</f>
        <v>0</v>
      </c>
      <c r="AI54" s="35">
        <f>Main!V49*Mask!X$10</f>
        <v>0</v>
      </c>
      <c r="AJ54" s="35">
        <f>Main!W49*Mask!Y$10</f>
        <v>0</v>
      </c>
      <c r="AK54" s="35">
        <f>Main!X49*Mask!Z$10</f>
        <v>0</v>
      </c>
      <c r="AL54" s="35">
        <f>Main!Y49*Mask!AA$10</f>
        <v>0</v>
      </c>
      <c r="AM54" s="35">
        <f>Main!Z49*Mask!AB$10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31</v>
      </c>
      <c r="Q55" s="138">
        <f ca="1">IF(Main!$AY50&lt;&gt;"#",$P55-Main!$AY50,"#")</f>
        <v>-14</v>
      </c>
      <c r="R55" s="35">
        <f>Main!E50*Mask!G$10</f>
        <v>0</v>
      </c>
      <c r="S55" s="35">
        <f>Main!F50*Mask!H$10</f>
        <v>0</v>
      </c>
      <c r="T55" s="35">
        <f>Main!G50*Mask!I$10</f>
        <v>0</v>
      </c>
      <c r="U55" s="35">
        <f>Main!H50*Mask!J$10</f>
        <v>0</v>
      </c>
      <c r="V55" s="35">
        <f>Main!I50*Mask!K$10</f>
        <v>0</v>
      </c>
      <c r="W55" s="35">
        <f>Main!J50*Mask!L$10</f>
        <v>0</v>
      </c>
      <c r="X55" s="35">
        <f>Main!K50*Mask!M$10</f>
        <v>0</v>
      </c>
      <c r="Y55" s="35">
        <f>Main!L50*Mask!N$10</f>
        <v>0</v>
      </c>
      <c r="Z55" s="35">
        <f>Main!M50*Mask!O$10</f>
        <v>0</v>
      </c>
      <c r="AA55" s="35">
        <f>Main!N50*Mask!P$10</f>
        <v>0</v>
      </c>
      <c r="AB55" s="35">
        <f>Main!O50*Mask!Q$10</f>
        <v>0</v>
      </c>
      <c r="AC55" s="35">
        <f>Main!P50*Mask!R$10</f>
        <v>0</v>
      </c>
      <c r="AD55" s="35">
        <f>Main!Q50*Mask!S$10</f>
        <v>0</v>
      </c>
      <c r="AE55" s="35">
        <f>Main!R50*Mask!T$10</f>
        <v>0</v>
      </c>
      <c r="AF55" s="35">
        <f>Main!S50*Mask!U$10</f>
        <v>0</v>
      </c>
      <c r="AG55" s="35">
        <f>Main!T50*Mask!V$10</f>
        <v>0</v>
      </c>
      <c r="AH55" s="35">
        <f>Main!U50*Mask!W$10</f>
        <v>0</v>
      </c>
      <c r="AI55" s="35">
        <f>Main!V50*Mask!X$10</f>
        <v>0</v>
      </c>
      <c r="AJ55" s="35">
        <f>Main!W50*Mask!Y$10</f>
        <v>0</v>
      </c>
      <c r="AK55" s="35">
        <f>Main!X50*Mask!Z$10</f>
        <v>0</v>
      </c>
      <c r="AL55" s="35">
        <f>Main!Y50*Mask!AA$10</f>
        <v>0</v>
      </c>
      <c r="AM55" s="35">
        <f>Main!Z50*Mask!AB$10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31</v>
      </c>
      <c r="Q56" s="138">
        <f ca="1">IF(Main!$AY51&lt;&gt;"#",$P56-Main!$AY51,"#")</f>
        <v>-14</v>
      </c>
      <c r="R56" s="35">
        <f>Main!E51*Mask!G$10</f>
        <v>0</v>
      </c>
      <c r="S56" s="35">
        <f>Main!F51*Mask!H$10</f>
        <v>0</v>
      </c>
      <c r="T56" s="35">
        <f>Main!G51*Mask!I$10</f>
        <v>0</v>
      </c>
      <c r="U56" s="35">
        <f>Main!H51*Mask!J$10</f>
        <v>0</v>
      </c>
      <c r="V56" s="35">
        <f>Main!I51*Mask!K$10</f>
        <v>0</v>
      </c>
      <c r="W56" s="35">
        <f>Main!J51*Mask!L$10</f>
        <v>0</v>
      </c>
      <c r="X56" s="35">
        <f>Main!K51*Mask!M$10</f>
        <v>0</v>
      </c>
      <c r="Y56" s="35">
        <f>Main!L51*Mask!N$10</f>
        <v>0</v>
      </c>
      <c r="Z56" s="35">
        <f>Main!M51*Mask!O$10</f>
        <v>0</v>
      </c>
      <c r="AA56" s="35">
        <f>Main!N51*Mask!P$10</f>
        <v>0</v>
      </c>
      <c r="AB56" s="35">
        <f>Main!O51*Mask!Q$10</f>
        <v>0</v>
      </c>
      <c r="AC56" s="35">
        <f>Main!P51*Mask!R$10</f>
        <v>0</v>
      </c>
      <c r="AD56" s="35">
        <f>Main!Q51*Mask!S$10</f>
        <v>0</v>
      </c>
      <c r="AE56" s="35">
        <f>Main!R51*Mask!T$10</f>
        <v>0</v>
      </c>
      <c r="AF56" s="35">
        <f>Main!S51*Mask!U$10</f>
        <v>0</v>
      </c>
      <c r="AG56" s="35">
        <f>Main!T51*Mask!V$10</f>
        <v>0</v>
      </c>
      <c r="AH56" s="35">
        <f>Main!U51*Mask!W$10</f>
        <v>0</v>
      </c>
      <c r="AI56" s="35">
        <f>Main!V51*Mask!X$10</f>
        <v>0</v>
      </c>
      <c r="AJ56" s="35">
        <f>Main!W51*Mask!Y$10</f>
        <v>0</v>
      </c>
      <c r="AK56" s="35">
        <f>Main!X51*Mask!Z$10</f>
        <v>0</v>
      </c>
      <c r="AL56" s="35">
        <f>Main!Y51*Mask!AA$10</f>
        <v>0</v>
      </c>
      <c r="AM56" s="35">
        <f>Main!Z51*Mask!AB$10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101.00789208487764</v>
      </c>
      <c r="P57" s="138">
        <f t="shared" si="5"/>
        <v>13</v>
      </c>
      <c r="Q57" s="138" t="str">
        <f ca="1">IF(Main!$AY52&lt;&gt;"#",$P57-Main!$AY52,"#")</f>
        <v>#</v>
      </c>
      <c r="R57" s="35">
        <f>Main!E52*Mask!G$10</f>
        <v>0</v>
      </c>
      <c r="S57" s="35">
        <f>Main!F52*Mask!H$10</f>
        <v>0</v>
      </c>
      <c r="T57" s="35">
        <f>Main!G52*Mask!I$10</f>
        <v>0</v>
      </c>
      <c r="U57" s="35">
        <f>Main!H52*Mask!J$10</f>
        <v>0</v>
      </c>
      <c r="V57" s="35">
        <f>Main!I52*Mask!K$10</f>
        <v>0</v>
      </c>
      <c r="W57" s="35">
        <f>Main!J52*Mask!L$10</f>
        <v>0</v>
      </c>
      <c r="X57" s="35">
        <f>Main!K52*Mask!M$10</f>
        <v>0</v>
      </c>
      <c r="Y57" s="35">
        <f>Main!L52*Mask!N$10</f>
        <v>101.00789208487764</v>
      </c>
      <c r="Z57" s="35">
        <f>Main!M52*Mask!O$10</f>
        <v>0</v>
      </c>
      <c r="AA57" s="35">
        <f>Main!N52*Mask!P$10</f>
        <v>0</v>
      </c>
      <c r="AB57" s="35">
        <f>Main!O52*Mask!Q$10</f>
        <v>0</v>
      </c>
      <c r="AC57" s="35">
        <f>Main!P52*Mask!R$10</f>
        <v>0</v>
      </c>
      <c r="AD57" s="35">
        <f>Main!Q52*Mask!S$10</f>
        <v>0</v>
      </c>
      <c r="AE57" s="35">
        <f>Main!R52*Mask!T$10</f>
        <v>0</v>
      </c>
      <c r="AF57" s="35">
        <f>Main!S52*Mask!U$10</f>
        <v>0</v>
      </c>
      <c r="AG57" s="35">
        <f>Main!T52*Mask!V$10</f>
        <v>0</v>
      </c>
      <c r="AH57" s="35">
        <f>Main!U52*Mask!W$10</f>
        <v>0</v>
      </c>
      <c r="AI57" s="35">
        <f>Main!V52*Mask!X$10</f>
        <v>0</v>
      </c>
      <c r="AJ57" s="35">
        <f>Main!W52*Mask!Y$10</f>
        <v>0</v>
      </c>
      <c r="AK57" s="35">
        <f>Main!X52*Mask!Z$10</f>
        <v>0</v>
      </c>
      <c r="AL57" s="35">
        <f>Main!Y52*Mask!AA$10</f>
        <v>0</v>
      </c>
      <c r="AM57" s="35">
        <f>Main!Z52*Mask!AB$10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86.315835054349975</v>
      </c>
      <c r="P58" s="138">
        <f t="shared" si="5"/>
        <v>16</v>
      </c>
      <c r="Q58" s="138" t="str">
        <f ca="1">IF(Main!$AY53&lt;&gt;"#",$P58-Main!$AY53,"#")</f>
        <v>#</v>
      </c>
      <c r="R58" s="35">
        <f>Main!E53*Mask!G$10</f>
        <v>0</v>
      </c>
      <c r="S58" s="35">
        <f>Main!F53*Mask!H$10</f>
        <v>0</v>
      </c>
      <c r="T58" s="35">
        <f>Main!G53*Mask!I$10</f>
        <v>0</v>
      </c>
      <c r="U58" s="35">
        <f>Main!H53*Mask!J$10</f>
        <v>0</v>
      </c>
      <c r="V58" s="35">
        <f>Main!I53*Mask!K$10</f>
        <v>0</v>
      </c>
      <c r="W58" s="35">
        <f>Main!J53*Mask!L$10</f>
        <v>0</v>
      </c>
      <c r="X58" s="35">
        <f>Main!K53*Mask!M$10</f>
        <v>0</v>
      </c>
      <c r="Y58" s="35">
        <f>Main!L53*Mask!N$10</f>
        <v>86.315835054349975</v>
      </c>
      <c r="Z58" s="35">
        <f>Main!M53*Mask!O$10</f>
        <v>0</v>
      </c>
      <c r="AA58" s="35">
        <f>Main!N53*Mask!P$10</f>
        <v>0</v>
      </c>
      <c r="AB58" s="35">
        <f>Main!O53*Mask!Q$10</f>
        <v>0</v>
      </c>
      <c r="AC58" s="35">
        <f>Main!P53*Mask!R$10</f>
        <v>0</v>
      </c>
      <c r="AD58" s="35">
        <f>Main!Q53*Mask!S$10</f>
        <v>0</v>
      </c>
      <c r="AE58" s="35">
        <f>Main!R53*Mask!T$10</f>
        <v>0</v>
      </c>
      <c r="AF58" s="35">
        <f>Main!S53*Mask!U$10</f>
        <v>0</v>
      </c>
      <c r="AG58" s="35">
        <f>Main!T53*Mask!V$10</f>
        <v>0</v>
      </c>
      <c r="AH58" s="35">
        <f>Main!U53*Mask!W$10</f>
        <v>0</v>
      </c>
      <c r="AI58" s="35">
        <f>Main!V53*Mask!X$10</f>
        <v>0</v>
      </c>
      <c r="AJ58" s="35">
        <f>Main!W53*Mask!Y$10</f>
        <v>0</v>
      </c>
      <c r="AK58" s="35">
        <f>Main!X53*Mask!Z$10</f>
        <v>0</v>
      </c>
      <c r="AL58" s="35">
        <f>Main!Y53*Mask!AA$10</f>
        <v>0</v>
      </c>
      <c r="AM58" s="35">
        <f>Main!Z53*Mask!AB$10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62.441242379742533</v>
      </c>
      <c r="P59" s="138">
        <f t="shared" si="5"/>
        <v>20</v>
      </c>
      <c r="Q59" s="138" t="str">
        <f ca="1">IF(Main!$AY54&lt;&gt;"#",$P59-Main!$AY54,"#")</f>
        <v>#</v>
      </c>
      <c r="R59" s="35">
        <f>Main!E54*Mask!G$10</f>
        <v>0</v>
      </c>
      <c r="S59" s="35">
        <f>Main!F54*Mask!H$10</f>
        <v>0</v>
      </c>
      <c r="T59" s="35">
        <f>Main!G54*Mask!I$10</f>
        <v>0</v>
      </c>
      <c r="U59" s="35">
        <f>Main!H54*Mask!J$10</f>
        <v>0</v>
      </c>
      <c r="V59" s="35">
        <f>Main!I54*Mask!K$10</f>
        <v>0</v>
      </c>
      <c r="W59" s="35">
        <f>Main!J54*Mask!L$10</f>
        <v>0</v>
      </c>
      <c r="X59" s="35">
        <f>Main!K54*Mask!M$10</f>
        <v>0</v>
      </c>
      <c r="Y59" s="35">
        <f>Main!L54*Mask!N$10</f>
        <v>62.441242379742533</v>
      </c>
      <c r="Z59" s="35">
        <f>Main!M54*Mask!O$10</f>
        <v>0</v>
      </c>
      <c r="AA59" s="35">
        <f>Main!N54*Mask!P$10</f>
        <v>0</v>
      </c>
      <c r="AB59" s="35">
        <f>Main!O54*Mask!Q$10</f>
        <v>0</v>
      </c>
      <c r="AC59" s="35">
        <f>Main!P54*Mask!R$10</f>
        <v>0</v>
      </c>
      <c r="AD59" s="35">
        <f>Main!Q54*Mask!S$10</f>
        <v>0</v>
      </c>
      <c r="AE59" s="35">
        <f>Main!R54*Mask!T$10</f>
        <v>0</v>
      </c>
      <c r="AF59" s="35">
        <f>Main!S54*Mask!U$10</f>
        <v>0</v>
      </c>
      <c r="AG59" s="35">
        <f>Main!T54*Mask!V$10</f>
        <v>0</v>
      </c>
      <c r="AH59" s="35">
        <f>Main!U54*Mask!W$10</f>
        <v>0</v>
      </c>
      <c r="AI59" s="35">
        <f>Main!V54*Mask!X$10</f>
        <v>0</v>
      </c>
      <c r="AJ59" s="35">
        <f>Main!W54*Mask!Y$10</f>
        <v>0</v>
      </c>
      <c r="AK59" s="35">
        <f>Main!X54*Mask!Z$10</f>
        <v>0</v>
      </c>
      <c r="AL59" s="35">
        <f>Main!Y54*Mask!AA$10</f>
        <v>0</v>
      </c>
      <c r="AM59" s="35">
        <f>Main!Z54*Mask!AB$10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40.403156833951059</v>
      </c>
      <c r="P60" s="138">
        <f t="shared" si="5"/>
        <v>25</v>
      </c>
      <c r="Q60" s="138" t="str">
        <f ca="1">IF(Main!$AY55&lt;&gt;"#",$P60-Main!$AY55,"#")</f>
        <v>#</v>
      </c>
      <c r="R60" s="35">
        <f>Main!E55*Mask!G$10</f>
        <v>0</v>
      </c>
      <c r="S60" s="35">
        <f>Main!F55*Mask!H$10</f>
        <v>0</v>
      </c>
      <c r="T60" s="35">
        <f>Main!G55*Mask!I$10</f>
        <v>0</v>
      </c>
      <c r="U60" s="35">
        <f>Main!H55*Mask!J$10</f>
        <v>0</v>
      </c>
      <c r="V60" s="35">
        <f>Main!I55*Mask!K$10</f>
        <v>0</v>
      </c>
      <c r="W60" s="35">
        <f>Main!J55*Mask!L$10</f>
        <v>0</v>
      </c>
      <c r="X60" s="35">
        <f>Main!K55*Mask!M$10</f>
        <v>0</v>
      </c>
      <c r="Y60" s="35">
        <f>Main!L55*Mask!N$10</f>
        <v>40.403156833951059</v>
      </c>
      <c r="Z60" s="35">
        <f>Main!M55*Mask!O$10</f>
        <v>0</v>
      </c>
      <c r="AA60" s="35">
        <f>Main!N55*Mask!P$10</f>
        <v>0</v>
      </c>
      <c r="AB60" s="35">
        <f>Main!O55*Mask!Q$10</f>
        <v>0</v>
      </c>
      <c r="AC60" s="35">
        <f>Main!P55*Mask!R$10</f>
        <v>0</v>
      </c>
      <c r="AD60" s="35">
        <f>Main!Q55*Mask!S$10</f>
        <v>0</v>
      </c>
      <c r="AE60" s="35">
        <f>Main!R55*Mask!T$10</f>
        <v>0</v>
      </c>
      <c r="AF60" s="35">
        <f>Main!S55*Mask!U$10</f>
        <v>0</v>
      </c>
      <c r="AG60" s="35">
        <f>Main!T55*Mask!V$10</f>
        <v>0</v>
      </c>
      <c r="AH60" s="35">
        <f>Main!U55*Mask!W$10</f>
        <v>0</v>
      </c>
      <c r="AI60" s="35">
        <f>Main!V55*Mask!X$10</f>
        <v>0</v>
      </c>
      <c r="AJ60" s="35">
        <f>Main!W55*Mask!Y$10</f>
        <v>0</v>
      </c>
      <c r="AK60" s="35">
        <f>Main!X55*Mask!Z$10</f>
        <v>0</v>
      </c>
      <c r="AL60" s="35">
        <f>Main!Y55*Mask!AA$10</f>
        <v>0</v>
      </c>
      <c r="AM60" s="35">
        <f>Main!Z55*Mask!AB$10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33</v>
      </c>
      <c r="Q61" s="138" t="str">
        <f ca="1">IF(Main!$AY56&lt;&gt;"#",$P61-Main!$AY56,"#")</f>
        <v>#</v>
      </c>
      <c r="R61" s="35">
        <f>Main!E56*Mask!G$10</f>
        <v>0</v>
      </c>
      <c r="S61" s="35">
        <f>Main!F56*Mask!H$10</f>
        <v>0</v>
      </c>
      <c r="T61" s="35">
        <f>Main!G56*Mask!I$10</f>
        <v>0</v>
      </c>
      <c r="U61" s="35">
        <f>Main!H56*Mask!J$10</f>
        <v>0</v>
      </c>
      <c r="V61" s="35">
        <f>Main!I56*Mask!K$10</f>
        <v>0</v>
      </c>
      <c r="W61" s="35">
        <f>Main!J56*Mask!L$10</f>
        <v>0</v>
      </c>
      <c r="X61" s="35">
        <f>Main!K56*Mask!M$10</f>
        <v>0</v>
      </c>
      <c r="Y61" s="35">
        <f>Main!L56*Mask!N$10</f>
        <v>0</v>
      </c>
      <c r="Z61" s="35">
        <f>Main!M56*Mask!O$10</f>
        <v>0</v>
      </c>
      <c r="AA61" s="35">
        <f>Main!N56*Mask!P$10</f>
        <v>0</v>
      </c>
      <c r="AB61" s="35">
        <f>Main!O56*Mask!Q$10</f>
        <v>0</v>
      </c>
      <c r="AC61" s="35">
        <f>Main!P56*Mask!R$10</f>
        <v>0</v>
      </c>
      <c r="AD61" s="35">
        <f>Main!Q56*Mask!S$10</f>
        <v>0</v>
      </c>
      <c r="AE61" s="35">
        <f>Main!R56*Mask!T$10</f>
        <v>0</v>
      </c>
      <c r="AF61" s="35">
        <f>Main!S56*Mask!U$10</f>
        <v>0</v>
      </c>
      <c r="AG61" s="35">
        <f>Main!T56*Mask!V$10</f>
        <v>0</v>
      </c>
      <c r="AH61" s="35">
        <f>Main!U56*Mask!W$10</f>
        <v>0</v>
      </c>
      <c r="AI61" s="35">
        <f>Main!V56*Mask!X$10</f>
        <v>0</v>
      </c>
      <c r="AJ61" s="35">
        <f>Main!W56*Mask!Y$10</f>
        <v>0</v>
      </c>
      <c r="AK61" s="35">
        <f>Main!X56*Mask!Z$10</f>
        <v>0</v>
      </c>
      <c r="AL61" s="35">
        <f>Main!Y56*Mask!AA$10</f>
        <v>0</v>
      </c>
      <c r="AM61" s="35">
        <f>Main!Z56*Mask!AB$10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33</v>
      </c>
      <c r="Q62" s="138" t="str">
        <f ca="1">IF(Main!$AY57&lt;&gt;"#",$P62-Main!$AY57,"#")</f>
        <v>#</v>
      </c>
      <c r="R62" s="35">
        <f>Main!E57*Mask!G$10</f>
        <v>0</v>
      </c>
      <c r="S62" s="35">
        <f>Main!F57*Mask!H$10</f>
        <v>0</v>
      </c>
      <c r="T62" s="35">
        <f>Main!G57*Mask!I$10</f>
        <v>0</v>
      </c>
      <c r="U62" s="35">
        <f>Main!H57*Mask!J$10</f>
        <v>0</v>
      </c>
      <c r="V62" s="35">
        <f>Main!I57*Mask!K$10</f>
        <v>0</v>
      </c>
      <c r="W62" s="35">
        <f>Main!J57*Mask!L$10</f>
        <v>0</v>
      </c>
      <c r="X62" s="35">
        <f>Main!K57*Mask!M$10</f>
        <v>0</v>
      </c>
      <c r="Y62" s="35">
        <f>Main!L57*Mask!N$10</f>
        <v>0</v>
      </c>
      <c r="Z62" s="35">
        <f>Main!M57*Mask!O$10</f>
        <v>0</v>
      </c>
      <c r="AA62" s="35">
        <f>Main!N57*Mask!P$10</f>
        <v>0</v>
      </c>
      <c r="AB62" s="35">
        <f>Main!O57*Mask!Q$10</f>
        <v>0</v>
      </c>
      <c r="AC62" s="35">
        <f>Main!P57*Mask!R$10</f>
        <v>0</v>
      </c>
      <c r="AD62" s="35">
        <f>Main!Q57*Mask!S$10</f>
        <v>0</v>
      </c>
      <c r="AE62" s="35">
        <f>Main!R57*Mask!T$10</f>
        <v>0</v>
      </c>
      <c r="AF62" s="35">
        <f>Main!S57*Mask!U$10</f>
        <v>0</v>
      </c>
      <c r="AG62" s="35">
        <f>Main!T57*Mask!V$10</f>
        <v>0</v>
      </c>
      <c r="AH62" s="35">
        <f>Main!U57*Mask!W$10</f>
        <v>0</v>
      </c>
      <c r="AI62" s="35">
        <f>Main!V57*Mask!X$10</f>
        <v>0</v>
      </c>
      <c r="AJ62" s="35">
        <f>Main!W57*Mask!Y$10</f>
        <v>0</v>
      </c>
      <c r="AK62" s="35">
        <f>Main!X57*Mask!Z$10</f>
        <v>0</v>
      </c>
      <c r="AL62" s="35">
        <f>Main!Y57*Mask!AA$10</f>
        <v>0</v>
      </c>
      <c r="AM62" s="35">
        <f>Main!Z57*Mask!AB$10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33</v>
      </c>
      <c r="Q63" s="138" t="str">
        <f ca="1">IF(Main!$AY58&lt;&gt;"#",$P63-Main!$AY58,"#")</f>
        <v>#</v>
      </c>
      <c r="R63" s="35">
        <f>Main!E58*Mask!G$10</f>
        <v>0</v>
      </c>
      <c r="S63" s="35">
        <f>Main!F58*Mask!H$10</f>
        <v>0</v>
      </c>
      <c r="T63" s="35">
        <f>Main!G58*Mask!I$10</f>
        <v>0</v>
      </c>
      <c r="U63" s="35">
        <f>Main!H58*Mask!J$10</f>
        <v>0</v>
      </c>
      <c r="V63" s="35">
        <f>Main!I58*Mask!K$10</f>
        <v>0</v>
      </c>
      <c r="W63" s="35">
        <f>Main!J58*Mask!L$10</f>
        <v>0</v>
      </c>
      <c r="X63" s="35">
        <f>Main!K58*Mask!M$10</f>
        <v>0</v>
      </c>
      <c r="Y63" s="35">
        <f>Main!L58*Mask!N$10</f>
        <v>0</v>
      </c>
      <c r="Z63" s="35">
        <f>Main!M58*Mask!O$10</f>
        <v>0</v>
      </c>
      <c r="AA63" s="35">
        <f>Main!N58*Mask!P$10</f>
        <v>0</v>
      </c>
      <c r="AB63" s="35">
        <f>Main!O58*Mask!Q$10</f>
        <v>0</v>
      </c>
      <c r="AC63" s="35">
        <f>Main!P58*Mask!R$10</f>
        <v>0</v>
      </c>
      <c r="AD63" s="35">
        <f>Main!Q58*Mask!S$10</f>
        <v>0</v>
      </c>
      <c r="AE63" s="35">
        <f>Main!R58*Mask!T$10</f>
        <v>0</v>
      </c>
      <c r="AF63" s="35">
        <f>Main!S58*Mask!U$10</f>
        <v>0</v>
      </c>
      <c r="AG63" s="35">
        <f>Main!T58*Mask!V$10</f>
        <v>0</v>
      </c>
      <c r="AH63" s="35">
        <f>Main!U58*Mask!W$10</f>
        <v>0</v>
      </c>
      <c r="AI63" s="35">
        <f>Main!V58*Mask!X$10</f>
        <v>0</v>
      </c>
      <c r="AJ63" s="35">
        <f>Main!W58*Mask!Y$10</f>
        <v>0</v>
      </c>
      <c r="AK63" s="35">
        <f>Main!X58*Mask!Z$10</f>
        <v>0</v>
      </c>
      <c r="AL63" s="35">
        <f>Main!Y58*Mask!AA$10</f>
        <v>0</v>
      </c>
      <c r="AM63" s="35">
        <f>Main!Z58*Mask!AB$10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33</v>
      </c>
      <c r="Q64" s="138" t="str">
        <f ca="1">IF(Main!$AY59&lt;&gt;"#",$P64-Main!$AY59,"#")</f>
        <v>#</v>
      </c>
      <c r="R64" s="35">
        <f>Main!E59*Mask!G$10</f>
        <v>0</v>
      </c>
      <c r="S64" s="35">
        <f>Main!F59*Mask!H$10</f>
        <v>0</v>
      </c>
      <c r="T64" s="35">
        <f>Main!G59*Mask!I$10</f>
        <v>0</v>
      </c>
      <c r="U64" s="35">
        <f>Main!H59*Mask!J$10</f>
        <v>0</v>
      </c>
      <c r="V64" s="35">
        <f>Main!I59*Mask!K$10</f>
        <v>0</v>
      </c>
      <c r="W64" s="35">
        <f>Main!J59*Mask!L$10</f>
        <v>0</v>
      </c>
      <c r="X64" s="35">
        <f>Main!K59*Mask!M$10</f>
        <v>0</v>
      </c>
      <c r="Y64" s="35">
        <f>Main!L59*Mask!N$10</f>
        <v>0</v>
      </c>
      <c r="Z64" s="35">
        <f>Main!M59*Mask!O$10</f>
        <v>0</v>
      </c>
      <c r="AA64" s="35">
        <f>Main!N59*Mask!P$10</f>
        <v>0</v>
      </c>
      <c r="AB64" s="35">
        <f>Main!O59*Mask!Q$10</f>
        <v>0</v>
      </c>
      <c r="AC64" s="35">
        <f>Main!P59*Mask!R$10</f>
        <v>0</v>
      </c>
      <c r="AD64" s="35">
        <f>Main!Q59*Mask!S$10</f>
        <v>0</v>
      </c>
      <c r="AE64" s="35">
        <f>Main!R59*Mask!T$10</f>
        <v>0</v>
      </c>
      <c r="AF64" s="35">
        <f>Main!S59*Mask!U$10</f>
        <v>0</v>
      </c>
      <c r="AG64" s="35">
        <f>Main!T59*Mask!V$10</f>
        <v>0</v>
      </c>
      <c r="AH64" s="35">
        <f>Main!U59*Mask!W$10</f>
        <v>0</v>
      </c>
      <c r="AI64" s="35">
        <f>Main!V59*Mask!X$10</f>
        <v>0</v>
      </c>
      <c r="AJ64" s="35">
        <f>Main!W59*Mask!Y$10</f>
        <v>0</v>
      </c>
      <c r="AK64" s="35">
        <f>Main!X59*Mask!Z$10</f>
        <v>0</v>
      </c>
      <c r="AL64" s="35">
        <f>Main!Y59*Mask!AA$10</f>
        <v>0</v>
      </c>
      <c r="AM64" s="35">
        <f>Main!Z59*Mask!AB$10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33</v>
      </c>
      <c r="Q65" s="138" t="str">
        <f ca="1">IF(Main!$AY60&lt;&gt;"#",$P65-Main!$AY60,"#")</f>
        <v>#</v>
      </c>
      <c r="R65" s="35">
        <f>Main!E60*Mask!G$10</f>
        <v>0</v>
      </c>
      <c r="S65" s="35">
        <f>Main!F60*Mask!H$10</f>
        <v>0</v>
      </c>
      <c r="T65" s="35">
        <f>Main!G60*Mask!I$10</f>
        <v>0</v>
      </c>
      <c r="U65" s="35">
        <f>Main!H60*Mask!J$10</f>
        <v>0</v>
      </c>
      <c r="V65" s="35">
        <f>Main!I60*Mask!K$10</f>
        <v>0</v>
      </c>
      <c r="W65" s="35">
        <f>Main!J60*Mask!L$10</f>
        <v>0</v>
      </c>
      <c r="X65" s="35">
        <f>Main!K60*Mask!M$10</f>
        <v>0</v>
      </c>
      <c r="Y65" s="35">
        <f>Main!L60*Mask!N$10</f>
        <v>0</v>
      </c>
      <c r="Z65" s="35">
        <f>Main!M60*Mask!O$10</f>
        <v>0</v>
      </c>
      <c r="AA65" s="35">
        <f>Main!N60*Mask!P$10</f>
        <v>0</v>
      </c>
      <c r="AB65" s="35">
        <f>Main!O60*Mask!Q$10</f>
        <v>0</v>
      </c>
      <c r="AC65" s="35">
        <f>Main!P60*Mask!R$10</f>
        <v>0</v>
      </c>
      <c r="AD65" s="35">
        <f>Main!Q60*Mask!S$10</f>
        <v>0</v>
      </c>
      <c r="AE65" s="35">
        <f>Main!R60*Mask!T$10</f>
        <v>0</v>
      </c>
      <c r="AF65" s="35">
        <f>Main!S60*Mask!U$10</f>
        <v>0</v>
      </c>
      <c r="AG65" s="35">
        <f>Main!T60*Mask!V$10</f>
        <v>0</v>
      </c>
      <c r="AH65" s="35">
        <f>Main!U60*Mask!W$10</f>
        <v>0</v>
      </c>
      <c r="AI65" s="35">
        <f>Main!V60*Mask!X$10</f>
        <v>0</v>
      </c>
      <c r="AJ65" s="35">
        <f>Main!W60*Mask!Y$10</f>
        <v>0</v>
      </c>
      <c r="AK65" s="35">
        <f>Main!X60*Mask!Z$10</f>
        <v>0</v>
      </c>
      <c r="AL65" s="35">
        <f>Main!Y60*Mask!AA$10</f>
        <v>0</v>
      </c>
      <c r="AM65" s="35">
        <f>Main!Z60*Mask!AB$10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33</v>
      </c>
      <c r="Q66" s="138" t="str">
        <f ca="1">IF(Main!$AY61&lt;&gt;"#",$P66-Main!$AY61,"#")</f>
        <v>#</v>
      </c>
      <c r="R66" s="35">
        <f>Main!E61*Mask!G$10</f>
        <v>0</v>
      </c>
      <c r="S66" s="35">
        <f>Main!F61*Mask!H$10</f>
        <v>0</v>
      </c>
      <c r="T66" s="35">
        <f>Main!G61*Mask!I$10</f>
        <v>0</v>
      </c>
      <c r="U66" s="35">
        <f>Main!H61*Mask!J$10</f>
        <v>0</v>
      </c>
      <c r="V66" s="35">
        <f>Main!I61*Mask!K$10</f>
        <v>0</v>
      </c>
      <c r="W66" s="35">
        <f>Main!J61*Mask!L$10</f>
        <v>0</v>
      </c>
      <c r="X66" s="35">
        <f>Main!K61*Mask!M$10</f>
        <v>0</v>
      </c>
      <c r="Y66" s="35">
        <f>Main!L61*Mask!N$10</f>
        <v>0</v>
      </c>
      <c r="Z66" s="35">
        <f>Main!M61*Mask!O$10</f>
        <v>0</v>
      </c>
      <c r="AA66" s="35">
        <f>Main!N61*Mask!P$10</f>
        <v>0</v>
      </c>
      <c r="AB66" s="35">
        <f>Main!O61*Mask!Q$10</f>
        <v>0</v>
      </c>
      <c r="AC66" s="35">
        <f>Main!P61*Mask!R$10</f>
        <v>0</v>
      </c>
      <c r="AD66" s="35">
        <f>Main!Q61*Mask!S$10</f>
        <v>0</v>
      </c>
      <c r="AE66" s="35">
        <f>Main!R61*Mask!T$10</f>
        <v>0</v>
      </c>
      <c r="AF66" s="35">
        <f>Main!S61*Mask!U$10</f>
        <v>0</v>
      </c>
      <c r="AG66" s="35">
        <f>Main!T61*Mask!V$10</f>
        <v>0</v>
      </c>
      <c r="AH66" s="35">
        <f>Main!U61*Mask!W$10</f>
        <v>0</v>
      </c>
      <c r="AI66" s="35">
        <f>Main!V61*Mask!X$10</f>
        <v>0</v>
      </c>
      <c r="AJ66" s="35">
        <f>Main!W61*Mask!Y$10</f>
        <v>0</v>
      </c>
      <c r="AK66" s="35">
        <f>Main!X61*Mask!Z$10</f>
        <v>0</v>
      </c>
      <c r="AL66" s="35">
        <f>Main!Y61*Mask!AA$10</f>
        <v>0</v>
      </c>
      <c r="AM66" s="35">
        <f>Main!Z61*Mask!AB$10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33</v>
      </c>
      <c r="Q67" s="138" t="str">
        <f ca="1">IF(Main!$AY62&lt;&gt;"#",$P67-Main!$AY62,"#")</f>
        <v>#</v>
      </c>
      <c r="R67" s="35">
        <f>Main!E62*Mask!G$10</f>
        <v>0</v>
      </c>
      <c r="S67" s="35">
        <f>Main!F62*Mask!H$10</f>
        <v>0</v>
      </c>
      <c r="T67" s="35">
        <f>Main!G62*Mask!I$10</f>
        <v>0</v>
      </c>
      <c r="U67" s="35">
        <f>Main!H62*Mask!J$10</f>
        <v>0</v>
      </c>
      <c r="V67" s="35">
        <f>Main!I62*Mask!K$10</f>
        <v>0</v>
      </c>
      <c r="W67" s="35">
        <f>Main!J62*Mask!L$10</f>
        <v>0</v>
      </c>
      <c r="X67" s="35">
        <f>Main!K62*Mask!M$10</f>
        <v>0</v>
      </c>
      <c r="Y67" s="35">
        <f>Main!L62*Mask!N$10</f>
        <v>0</v>
      </c>
      <c r="Z67" s="35">
        <f>Main!M62*Mask!O$10</f>
        <v>0</v>
      </c>
      <c r="AA67" s="35">
        <f>Main!N62*Mask!P$10</f>
        <v>0</v>
      </c>
      <c r="AB67" s="35">
        <f>Main!O62*Mask!Q$10</f>
        <v>0</v>
      </c>
      <c r="AC67" s="35">
        <f>Main!P62*Mask!R$10</f>
        <v>0</v>
      </c>
      <c r="AD67" s="35">
        <f>Main!Q62*Mask!S$10</f>
        <v>0</v>
      </c>
      <c r="AE67" s="35">
        <f>Main!R62*Mask!T$10</f>
        <v>0</v>
      </c>
      <c r="AF67" s="35">
        <f>Main!S62*Mask!U$10</f>
        <v>0</v>
      </c>
      <c r="AG67" s="35">
        <f>Main!T62*Mask!V$10</f>
        <v>0</v>
      </c>
      <c r="AH67" s="35">
        <f>Main!U62*Mask!W$10</f>
        <v>0</v>
      </c>
      <c r="AI67" s="35">
        <f>Main!V62*Mask!X$10</f>
        <v>0</v>
      </c>
      <c r="AJ67" s="35">
        <f>Main!W62*Mask!Y$10</f>
        <v>0</v>
      </c>
      <c r="AK67" s="35">
        <f>Main!X62*Mask!Z$10</f>
        <v>0</v>
      </c>
      <c r="AL67" s="35">
        <f>Main!Y62*Mask!AA$10</f>
        <v>0</v>
      </c>
      <c r="AM67" s="35">
        <f>Main!Z62*Mask!AB$10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33</v>
      </c>
      <c r="Q68" s="138" t="str">
        <f ca="1">IF(Main!$AY63&lt;&gt;"#",$P68-Main!$AY63,"#")</f>
        <v>#</v>
      </c>
      <c r="R68" s="35">
        <f>Main!E63*Mask!G$10</f>
        <v>0</v>
      </c>
      <c r="S68" s="35">
        <f>Main!F63*Mask!H$10</f>
        <v>0</v>
      </c>
      <c r="T68" s="35">
        <f>Main!G63*Mask!I$10</f>
        <v>0</v>
      </c>
      <c r="U68" s="35">
        <f>Main!H63*Mask!J$10</f>
        <v>0</v>
      </c>
      <c r="V68" s="35">
        <f>Main!I63*Mask!K$10</f>
        <v>0</v>
      </c>
      <c r="W68" s="35">
        <f>Main!J63*Mask!L$10</f>
        <v>0</v>
      </c>
      <c r="X68" s="35">
        <f>Main!K63*Mask!M$10</f>
        <v>0</v>
      </c>
      <c r="Y68" s="35">
        <f>Main!L63*Mask!N$10</f>
        <v>0</v>
      </c>
      <c r="Z68" s="35">
        <f>Main!M63*Mask!O$10</f>
        <v>0</v>
      </c>
      <c r="AA68" s="35">
        <f>Main!N63*Mask!P$10</f>
        <v>0</v>
      </c>
      <c r="AB68" s="35">
        <f>Main!O63*Mask!Q$10</f>
        <v>0</v>
      </c>
      <c r="AC68" s="35">
        <f>Main!P63*Mask!R$10</f>
        <v>0</v>
      </c>
      <c r="AD68" s="35">
        <f>Main!Q63*Mask!S$10</f>
        <v>0</v>
      </c>
      <c r="AE68" s="35">
        <f>Main!R63*Mask!T$10</f>
        <v>0</v>
      </c>
      <c r="AF68" s="35">
        <f>Main!S63*Mask!U$10</f>
        <v>0</v>
      </c>
      <c r="AG68" s="35">
        <f>Main!T63*Mask!V$10</f>
        <v>0</v>
      </c>
      <c r="AH68" s="35">
        <f>Main!U63*Mask!W$10</f>
        <v>0</v>
      </c>
      <c r="AI68" s="35">
        <f>Main!V63*Mask!X$10</f>
        <v>0</v>
      </c>
      <c r="AJ68" s="35">
        <f>Main!W63*Mask!Y$10</f>
        <v>0</v>
      </c>
      <c r="AK68" s="35">
        <f>Main!X63*Mask!Z$10</f>
        <v>0</v>
      </c>
      <c r="AL68" s="35">
        <f>Main!Y63*Mask!AA$10</f>
        <v>0</v>
      </c>
      <c r="AM68" s="35">
        <f>Main!Z63*Mask!AB$10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33</v>
      </c>
      <c r="Q69" s="138" t="str">
        <f ca="1">IF(Main!$AY64&lt;&gt;"#",$P69-Main!$AY64,"#")</f>
        <v>#</v>
      </c>
      <c r="R69" s="35">
        <f>Main!E64*Mask!G$10</f>
        <v>0</v>
      </c>
      <c r="S69" s="35">
        <f>Main!F64*Mask!H$10</f>
        <v>0</v>
      </c>
      <c r="T69" s="35">
        <f>Main!G64*Mask!I$10</f>
        <v>0</v>
      </c>
      <c r="U69" s="35">
        <f>Main!H64*Mask!J$10</f>
        <v>0</v>
      </c>
      <c r="V69" s="35">
        <f>Main!I64*Mask!K$10</f>
        <v>0</v>
      </c>
      <c r="W69" s="35">
        <f>Main!J64*Mask!L$10</f>
        <v>0</v>
      </c>
      <c r="X69" s="35">
        <f>Main!K64*Mask!M$10</f>
        <v>0</v>
      </c>
      <c r="Y69" s="35">
        <f>Main!L64*Mask!N$10</f>
        <v>0</v>
      </c>
      <c r="Z69" s="35">
        <f>Main!M64*Mask!O$10</f>
        <v>0</v>
      </c>
      <c r="AA69" s="35">
        <f>Main!N64*Mask!P$10</f>
        <v>0</v>
      </c>
      <c r="AB69" s="35">
        <f>Main!O64*Mask!Q$10</f>
        <v>0</v>
      </c>
      <c r="AC69" s="35">
        <f>Main!P64*Mask!R$10</f>
        <v>0</v>
      </c>
      <c r="AD69" s="35">
        <f>Main!Q64*Mask!S$10</f>
        <v>0</v>
      </c>
      <c r="AE69" s="35">
        <f>Main!R64*Mask!T$10</f>
        <v>0</v>
      </c>
      <c r="AF69" s="35">
        <f>Main!S64*Mask!U$10</f>
        <v>0</v>
      </c>
      <c r="AG69" s="35">
        <f>Main!T64*Mask!V$10</f>
        <v>0</v>
      </c>
      <c r="AH69" s="35">
        <f>Main!U64*Mask!W$10</f>
        <v>0</v>
      </c>
      <c r="AI69" s="35">
        <f>Main!V64*Mask!X$10</f>
        <v>0</v>
      </c>
      <c r="AJ69" s="35">
        <f>Main!W64*Mask!Y$10</f>
        <v>0</v>
      </c>
      <c r="AK69" s="35">
        <f>Main!X64*Mask!Z$10</f>
        <v>0</v>
      </c>
      <c r="AL69" s="35">
        <f>Main!Y64*Mask!AA$10</f>
        <v>0</v>
      </c>
      <c r="AM69" s="35">
        <f>Main!Z64*Mask!AB$10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75</v>
      </c>
      <c r="N70" s="6" t="str">
        <f>Main!$A65&amp;Main!$B65</f>
        <v/>
      </c>
      <c r="O70" s="133">
        <f t="shared" si="2"/>
        <v>0</v>
      </c>
      <c r="P70" s="138">
        <f t="shared" si="5"/>
        <v>33</v>
      </c>
      <c r="Q70" s="138" t="str">
        <f ca="1">IF(Main!$AY65&lt;&gt;"#",$P70-Main!$AY65,"#")</f>
        <v>#</v>
      </c>
      <c r="R70" s="35">
        <f>Main!E65*Mask!G$10</f>
        <v>0</v>
      </c>
      <c r="S70" s="35">
        <f>Main!F65*Mask!H$10</f>
        <v>0</v>
      </c>
      <c r="T70" s="35">
        <f>Main!G65*Mask!I$10</f>
        <v>0</v>
      </c>
      <c r="U70" s="35">
        <f>Main!H65*Mask!J$10</f>
        <v>0</v>
      </c>
      <c r="V70" s="35">
        <f>Main!I65*Mask!K$10</f>
        <v>0</v>
      </c>
      <c r="W70" s="35">
        <f>Main!J65*Mask!L$10</f>
        <v>0</v>
      </c>
      <c r="X70" s="35">
        <f>Main!K65*Mask!M$10</f>
        <v>0</v>
      </c>
      <c r="Y70" s="35">
        <f>Main!L65*Mask!N$10</f>
        <v>0</v>
      </c>
      <c r="Z70" s="35">
        <f>Main!M65*Mask!O$10</f>
        <v>0</v>
      </c>
      <c r="AA70" s="35">
        <f>Main!N65*Mask!P$10</f>
        <v>0</v>
      </c>
      <c r="AB70" s="35">
        <f>Main!O65*Mask!Q$10</f>
        <v>0</v>
      </c>
      <c r="AC70" s="35">
        <f>Main!P65*Mask!R$10</f>
        <v>0</v>
      </c>
      <c r="AD70" s="35">
        <f>Main!Q65*Mask!S$10</f>
        <v>0</v>
      </c>
      <c r="AE70" s="35">
        <f>Main!R65*Mask!T$10</f>
        <v>0</v>
      </c>
      <c r="AF70" s="35">
        <f>Main!S65*Mask!U$10</f>
        <v>0</v>
      </c>
      <c r="AG70" s="35">
        <f>Main!T65*Mask!V$10</f>
        <v>0</v>
      </c>
      <c r="AH70" s="35">
        <f>Main!U65*Mask!W$10</f>
        <v>0</v>
      </c>
      <c r="AI70" s="35">
        <f>Main!V65*Mask!X$10</f>
        <v>0</v>
      </c>
      <c r="AJ70" s="35">
        <f>Main!W65*Mask!Y$10</f>
        <v>0</v>
      </c>
      <c r="AK70" s="35">
        <f>Main!X65*Mask!Z$10</f>
        <v>0</v>
      </c>
      <c r="AL70" s="35">
        <f>Main!Y65*Mask!AA$10</f>
        <v>0</v>
      </c>
      <c r="AM70" s="35">
        <f>Main!Z65*Mask!AB$10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63.75</v>
      </c>
      <c r="N71" s="6" t="str">
        <f>Main!$A66&amp;Main!$B66</f>
        <v/>
      </c>
      <c r="O71" s="133">
        <f t="shared" si="2"/>
        <v>0</v>
      </c>
      <c r="P71" s="138">
        <f t="shared" si="5"/>
        <v>33</v>
      </c>
      <c r="Q71" s="138" t="str">
        <f ca="1">IF(Main!$AY66&lt;&gt;"#",$P71-Main!$AY66,"#")</f>
        <v>#</v>
      </c>
      <c r="R71" s="35">
        <f>Main!E66*Mask!G$10</f>
        <v>0</v>
      </c>
      <c r="S71" s="35">
        <f>Main!F66*Mask!H$10</f>
        <v>0</v>
      </c>
      <c r="T71" s="35">
        <f>Main!G66*Mask!I$10</f>
        <v>0</v>
      </c>
      <c r="U71" s="35">
        <f>Main!H66*Mask!J$10</f>
        <v>0</v>
      </c>
      <c r="V71" s="35">
        <f>Main!I66*Mask!K$10</f>
        <v>0</v>
      </c>
      <c r="W71" s="35">
        <f>Main!J66*Mask!L$10</f>
        <v>0</v>
      </c>
      <c r="X71" s="35">
        <f>Main!K66*Mask!M$10</f>
        <v>0</v>
      </c>
      <c r="Y71" s="35">
        <f>Main!L66*Mask!N$10</f>
        <v>0</v>
      </c>
      <c r="Z71" s="35">
        <f>Main!M66*Mask!O$10</f>
        <v>0</v>
      </c>
      <c r="AA71" s="35">
        <f>Main!N66*Mask!P$10</f>
        <v>0</v>
      </c>
      <c r="AB71" s="35">
        <f>Main!O66*Mask!Q$10</f>
        <v>0</v>
      </c>
      <c r="AC71" s="35">
        <f>Main!P66*Mask!R$10</f>
        <v>0</v>
      </c>
      <c r="AD71" s="35">
        <f>Main!Q66*Mask!S$10</f>
        <v>0</v>
      </c>
      <c r="AE71" s="35">
        <f>Main!R66*Mask!T$10</f>
        <v>0</v>
      </c>
      <c r="AF71" s="35">
        <f>Main!S66*Mask!U$10</f>
        <v>0</v>
      </c>
      <c r="AG71" s="35">
        <f>Main!T66*Mask!V$10</f>
        <v>0</v>
      </c>
      <c r="AH71" s="35">
        <f>Main!U66*Mask!W$10</f>
        <v>0</v>
      </c>
      <c r="AI71" s="35">
        <f>Main!V66*Mask!X$10</f>
        <v>0</v>
      </c>
      <c r="AJ71" s="35">
        <f>Main!W66*Mask!Y$10</f>
        <v>0</v>
      </c>
      <c r="AK71" s="35">
        <f>Main!X66*Mask!Z$10</f>
        <v>0</v>
      </c>
      <c r="AL71" s="35">
        <f>Main!Y66*Mask!AA$10</f>
        <v>0</v>
      </c>
      <c r="AM71" s="35">
        <f>Main!Z66*Mask!AB$10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55.5</v>
      </c>
      <c r="N72" s="6" t="str">
        <f>Main!$A67&amp;Main!$B67</f>
        <v/>
      </c>
      <c r="O72" s="133">
        <f t="shared" si="2"/>
        <v>0</v>
      </c>
      <c r="P72" s="138">
        <f t="shared" si="5"/>
        <v>33</v>
      </c>
      <c r="Q72" s="138" t="str">
        <f ca="1">IF(Main!$AY67&lt;&gt;"#",$P72-Main!$AY67,"#")</f>
        <v>#</v>
      </c>
      <c r="R72" s="35">
        <f>Main!E67*Mask!G$10</f>
        <v>0</v>
      </c>
      <c r="S72" s="35">
        <f>Main!F67*Mask!H$10</f>
        <v>0</v>
      </c>
      <c r="T72" s="35">
        <f>Main!G67*Mask!I$10</f>
        <v>0</v>
      </c>
      <c r="U72" s="35">
        <f>Main!H67*Mask!J$10</f>
        <v>0</v>
      </c>
      <c r="V72" s="35">
        <f>Main!I67*Mask!K$10</f>
        <v>0</v>
      </c>
      <c r="W72" s="35">
        <f>Main!J67*Mask!L$10</f>
        <v>0</v>
      </c>
      <c r="X72" s="35">
        <f>Main!K67*Mask!M$10</f>
        <v>0</v>
      </c>
      <c r="Y72" s="35">
        <f>Main!L67*Mask!N$10</f>
        <v>0</v>
      </c>
      <c r="Z72" s="35">
        <f>Main!M67*Mask!O$10</f>
        <v>0</v>
      </c>
      <c r="AA72" s="35">
        <f>Main!N67*Mask!P$10</f>
        <v>0</v>
      </c>
      <c r="AB72" s="35">
        <f>Main!O67*Mask!Q$10</f>
        <v>0</v>
      </c>
      <c r="AC72" s="35">
        <f>Main!P67*Mask!R$10</f>
        <v>0</v>
      </c>
      <c r="AD72" s="35">
        <f>Main!Q67*Mask!S$10</f>
        <v>0</v>
      </c>
      <c r="AE72" s="35">
        <f>Main!R67*Mask!T$10</f>
        <v>0</v>
      </c>
      <c r="AF72" s="35">
        <f>Main!S67*Mask!U$10</f>
        <v>0</v>
      </c>
      <c r="AG72" s="35">
        <f>Main!T67*Mask!V$10</f>
        <v>0</v>
      </c>
      <c r="AH72" s="35">
        <f>Main!U67*Mask!W$10</f>
        <v>0</v>
      </c>
      <c r="AI72" s="35">
        <f>Main!V67*Mask!X$10</f>
        <v>0</v>
      </c>
      <c r="AJ72" s="35">
        <f>Main!W67*Mask!Y$10</f>
        <v>0</v>
      </c>
      <c r="AK72" s="35">
        <f>Main!X67*Mask!Z$10</f>
        <v>0</v>
      </c>
      <c r="AL72" s="35">
        <f>Main!Y67*Mask!AA$10</f>
        <v>0</v>
      </c>
      <c r="AM72" s="35">
        <f>Main!Z67*Mask!AB$10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6"/>
        <v>48</v>
      </c>
      <c r="N73" s="6" t="str">
        <f>Main!$A68&amp;Main!$B68</f>
        <v/>
      </c>
      <c r="O73" s="133">
        <f t="shared" si="2"/>
        <v>0</v>
      </c>
      <c r="P73" s="138">
        <f t="shared" si="5"/>
        <v>33</v>
      </c>
      <c r="Q73" s="138" t="str">
        <f ca="1">IF(Main!$AY68&lt;&gt;"#",$P73-Main!$AY68,"#")</f>
        <v>#</v>
      </c>
      <c r="R73" s="35">
        <f>Main!E68*Mask!G$10</f>
        <v>0</v>
      </c>
      <c r="S73" s="35">
        <f>Main!F68*Mask!H$10</f>
        <v>0</v>
      </c>
      <c r="T73" s="35">
        <f>Main!G68*Mask!I$10</f>
        <v>0</v>
      </c>
      <c r="U73" s="35">
        <f>Main!H68*Mask!J$10</f>
        <v>0</v>
      </c>
      <c r="V73" s="35">
        <f>Main!I68*Mask!K$10</f>
        <v>0</v>
      </c>
      <c r="W73" s="35">
        <f>Main!J68*Mask!L$10</f>
        <v>0</v>
      </c>
      <c r="X73" s="35">
        <f>Main!K68*Mask!M$10</f>
        <v>0</v>
      </c>
      <c r="Y73" s="35">
        <f>Main!L68*Mask!N$10</f>
        <v>0</v>
      </c>
      <c r="Z73" s="35">
        <f>Main!M68*Mask!O$10</f>
        <v>0</v>
      </c>
      <c r="AA73" s="35">
        <f>Main!N68*Mask!P$10</f>
        <v>0</v>
      </c>
      <c r="AB73" s="35">
        <f>Main!O68*Mask!Q$10</f>
        <v>0</v>
      </c>
      <c r="AC73" s="35">
        <f>Main!P68*Mask!R$10</f>
        <v>0</v>
      </c>
      <c r="AD73" s="35">
        <f>Main!Q68*Mask!S$10</f>
        <v>0</v>
      </c>
      <c r="AE73" s="35">
        <f>Main!R68*Mask!T$10</f>
        <v>0</v>
      </c>
      <c r="AF73" s="35">
        <f>Main!S68*Mask!U$10</f>
        <v>0</v>
      </c>
      <c r="AG73" s="35">
        <f>Main!T68*Mask!V$10</f>
        <v>0</v>
      </c>
      <c r="AH73" s="35">
        <f>Main!U68*Mask!W$10</f>
        <v>0</v>
      </c>
      <c r="AI73" s="35">
        <f>Main!V68*Mask!X$10</f>
        <v>0</v>
      </c>
      <c r="AJ73" s="35">
        <f>Main!W68*Mask!Y$10</f>
        <v>0</v>
      </c>
      <c r="AK73" s="35">
        <f>Main!X68*Mask!Z$10</f>
        <v>0</v>
      </c>
      <c r="AL73" s="35">
        <f>Main!Y68*Mask!AA$10</f>
        <v>0</v>
      </c>
      <c r="AM73" s="35">
        <f>Main!Z68*Mask!AB$10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6"/>
        <v>41.25</v>
      </c>
      <c r="N74" s="6" t="str">
        <f>Main!$A69&amp;Main!$B69</f>
        <v/>
      </c>
      <c r="O74" s="133">
        <f t="shared" si="2"/>
        <v>0</v>
      </c>
      <c r="P74" s="138">
        <f t="shared" si="5"/>
        <v>33</v>
      </c>
      <c r="Q74" s="138" t="str">
        <f ca="1">IF(Main!$AY69&lt;&gt;"#",$P74-Main!$AY69,"#")</f>
        <v>#</v>
      </c>
      <c r="R74" s="35">
        <f>Main!E69*Mask!G$10</f>
        <v>0</v>
      </c>
      <c r="S74" s="35">
        <f>Main!F69*Mask!H$10</f>
        <v>0</v>
      </c>
      <c r="T74" s="35">
        <f>Main!G69*Mask!I$10</f>
        <v>0</v>
      </c>
      <c r="U74" s="35">
        <f>Main!H69*Mask!J$10</f>
        <v>0</v>
      </c>
      <c r="V74" s="35">
        <f>Main!I69*Mask!K$10</f>
        <v>0</v>
      </c>
      <c r="W74" s="35">
        <f>Main!J69*Mask!L$10</f>
        <v>0</v>
      </c>
      <c r="X74" s="35">
        <f>Main!K69*Mask!M$10</f>
        <v>0</v>
      </c>
      <c r="Y74" s="35">
        <f>Main!L69*Mask!N$10</f>
        <v>0</v>
      </c>
      <c r="Z74" s="35">
        <f>Main!M69*Mask!O$10</f>
        <v>0</v>
      </c>
      <c r="AA74" s="35">
        <f>Main!N69*Mask!P$10</f>
        <v>0</v>
      </c>
      <c r="AB74" s="35">
        <f>Main!O69*Mask!Q$10</f>
        <v>0</v>
      </c>
      <c r="AC74" s="35">
        <f>Main!P69*Mask!R$10</f>
        <v>0</v>
      </c>
      <c r="AD74" s="35">
        <f>Main!Q69*Mask!S$10</f>
        <v>0</v>
      </c>
      <c r="AE74" s="35">
        <f>Main!R69*Mask!T$10</f>
        <v>0</v>
      </c>
      <c r="AF74" s="35">
        <f>Main!S69*Mask!U$10</f>
        <v>0</v>
      </c>
      <c r="AG74" s="35">
        <f>Main!T69*Mask!V$10</f>
        <v>0</v>
      </c>
      <c r="AH74" s="35">
        <f>Main!U69*Mask!W$10</f>
        <v>0</v>
      </c>
      <c r="AI74" s="35">
        <f>Main!V69*Mask!X$10</f>
        <v>0</v>
      </c>
      <c r="AJ74" s="35">
        <f>Main!W69*Mask!Y$10</f>
        <v>0</v>
      </c>
      <c r="AK74" s="35">
        <f>Main!X69*Mask!Z$10</f>
        <v>0</v>
      </c>
      <c r="AL74" s="35">
        <f>Main!Y69*Mask!AA$10</f>
        <v>0</v>
      </c>
      <c r="AM74" s="35">
        <f>Main!Z69*Mask!AB$10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6"/>
        <v>35.25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33</v>
      </c>
      <c r="Q75" s="138" t="str">
        <f ca="1">IF(Main!$AY70&lt;&gt;"#",$P75-Main!$AY70,"#")</f>
        <v>#</v>
      </c>
      <c r="R75" s="35">
        <f>Main!E70*Mask!G$10</f>
        <v>0</v>
      </c>
      <c r="S75" s="35">
        <f>Main!F70*Mask!H$10</f>
        <v>0</v>
      </c>
      <c r="T75" s="35">
        <f>Main!G70*Mask!I$10</f>
        <v>0</v>
      </c>
      <c r="U75" s="35">
        <f>Main!H70*Mask!J$10</f>
        <v>0</v>
      </c>
      <c r="V75" s="35">
        <f>Main!I70*Mask!K$10</f>
        <v>0</v>
      </c>
      <c r="W75" s="35">
        <f>Main!J70*Mask!L$10</f>
        <v>0</v>
      </c>
      <c r="X75" s="35">
        <f>Main!K70*Mask!M$10</f>
        <v>0</v>
      </c>
      <c r="Y75" s="35">
        <f>Main!L70*Mask!N$10</f>
        <v>0</v>
      </c>
      <c r="Z75" s="35">
        <f>Main!M70*Mask!O$10</f>
        <v>0</v>
      </c>
      <c r="AA75" s="35">
        <f>Main!N70*Mask!P$10</f>
        <v>0</v>
      </c>
      <c r="AB75" s="35">
        <f>Main!O70*Mask!Q$10</f>
        <v>0</v>
      </c>
      <c r="AC75" s="35">
        <f>Main!P70*Mask!R$10</f>
        <v>0</v>
      </c>
      <c r="AD75" s="35">
        <f>Main!Q70*Mask!S$10</f>
        <v>0</v>
      </c>
      <c r="AE75" s="35">
        <f>Main!R70*Mask!T$10</f>
        <v>0</v>
      </c>
      <c r="AF75" s="35">
        <f>Main!S70*Mask!U$10</f>
        <v>0</v>
      </c>
      <c r="AG75" s="35">
        <f>Main!T70*Mask!V$10</f>
        <v>0</v>
      </c>
      <c r="AH75" s="35">
        <f>Main!U70*Mask!W$10</f>
        <v>0</v>
      </c>
      <c r="AI75" s="35">
        <f>Main!V70*Mask!X$10</f>
        <v>0</v>
      </c>
      <c r="AJ75" s="35">
        <f>Main!W70*Mask!Y$10</f>
        <v>0</v>
      </c>
      <c r="AK75" s="35">
        <f>Main!X70*Mask!Z$10</f>
        <v>0</v>
      </c>
      <c r="AL75" s="35">
        <f>Main!Y70*Mask!AA$10</f>
        <v>0</v>
      </c>
      <c r="AM75" s="35">
        <f>Main!Z70*Mask!AB$10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6"/>
        <v>30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33</v>
      </c>
      <c r="Q76" s="138" t="str">
        <f ca="1">IF(Main!$AY71&lt;&gt;"#",$P76-Main!$AY71,"#")</f>
        <v>#</v>
      </c>
      <c r="R76" s="35">
        <f>Main!E71*Mask!G$10</f>
        <v>0</v>
      </c>
      <c r="S76" s="35">
        <f>Main!F71*Mask!H$10</f>
        <v>0</v>
      </c>
      <c r="T76" s="35">
        <f>Main!G71*Mask!I$10</f>
        <v>0</v>
      </c>
      <c r="U76" s="35">
        <f>Main!H71*Mask!J$10</f>
        <v>0</v>
      </c>
      <c r="V76" s="35">
        <f>Main!I71*Mask!K$10</f>
        <v>0</v>
      </c>
      <c r="W76" s="35">
        <f>Main!J71*Mask!L$10</f>
        <v>0</v>
      </c>
      <c r="X76" s="35">
        <f>Main!K71*Mask!M$10</f>
        <v>0</v>
      </c>
      <c r="Y76" s="35">
        <f>Main!L71*Mask!N$10</f>
        <v>0</v>
      </c>
      <c r="Z76" s="35">
        <f>Main!M71*Mask!O$10</f>
        <v>0</v>
      </c>
      <c r="AA76" s="35">
        <f>Main!N71*Mask!P$10</f>
        <v>0</v>
      </c>
      <c r="AB76" s="35">
        <f>Main!O71*Mask!Q$10</f>
        <v>0</v>
      </c>
      <c r="AC76" s="35">
        <f>Main!P71*Mask!R$10</f>
        <v>0</v>
      </c>
      <c r="AD76" s="35">
        <f>Main!Q71*Mask!S$10</f>
        <v>0</v>
      </c>
      <c r="AE76" s="35">
        <f>Main!R71*Mask!T$10</f>
        <v>0</v>
      </c>
      <c r="AF76" s="35">
        <f>Main!S71*Mask!U$10</f>
        <v>0</v>
      </c>
      <c r="AG76" s="35">
        <f>Main!T71*Mask!V$10</f>
        <v>0</v>
      </c>
      <c r="AH76" s="35">
        <f>Main!U71*Mask!W$10</f>
        <v>0</v>
      </c>
      <c r="AI76" s="35">
        <f>Main!V71*Mask!X$10</f>
        <v>0</v>
      </c>
      <c r="AJ76" s="35">
        <f>Main!W71*Mask!Y$10</f>
        <v>0</v>
      </c>
      <c r="AK76" s="35">
        <f>Main!X71*Mask!Z$10</f>
        <v>0</v>
      </c>
      <c r="AL76" s="35">
        <f>Main!Y71*Mask!AA$10</f>
        <v>0</v>
      </c>
      <c r="AM76" s="35">
        <f>Main!Z71*Mask!AB$10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34</v>
      </c>
      <c r="M77" s="6">
        <f t="shared" si="6"/>
        <v>25.5</v>
      </c>
      <c r="N77" s="6" t="str">
        <f>Main!$A72&amp;Main!$B72</f>
        <v/>
      </c>
      <c r="O77" s="133">
        <f t="shared" si="7"/>
        <v>0</v>
      </c>
      <c r="P77" s="138">
        <f t="shared" si="8"/>
        <v>33</v>
      </c>
      <c r="Q77" s="138" t="str">
        <f ca="1">IF(Main!$AY72&lt;&gt;"#",$P77-Main!$AY72,"#")</f>
        <v>#</v>
      </c>
      <c r="R77" s="35">
        <f>Main!E72*Mask!G$10</f>
        <v>0</v>
      </c>
      <c r="S77" s="35">
        <f>Main!F72*Mask!H$10</f>
        <v>0</v>
      </c>
      <c r="T77" s="35">
        <f>Main!G72*Mask!I$10</f>
        <v>0</v>
      </c>
      <c r="U77" s="35">
        <f>Main!H72*Mask!J$10</f>
        <v>0</v>
      </c>
      <c r="V77" s="35">
        <f>Main!I72*Mask!K$10</f>
        <v>0</v>
      </c>
      <c r="W77" s="35">
        <f>Main!J72*Mask!L$10</f>
        <v>0</v>
      </c>
      <c r="X77" s="35">
        <f>Main!K72*Mask!M$10</f>
        <v>0</v>
      </c>
      <c r="Y77" s="35">
        <f>Main!L72*Mask!N$10</f>
        <v>0</v>
      </c>
      <c r="Z77" s="35">
        <f>Main!M72*Mask!O$10</f>
        <v>0</v>
      </c>
      <c r="AA77" s="35">
        <f>Main!N72*Mask!P$10</f>
        <v>0</v>
      </c>
      <c r="AB77" s="35">
        <f>Main!O72*Mask!Q$10</f>
        <v>0</v>
      </c>
      <c r="AC77" s="35">
        <f>Main!P72*Mask!R$10</f>
        <v>0</v>
      </c>
      <c r="AD77" s="35">
        <f>Main!Q72*Mask!S$10</f>
        <v>0</v>
      </c>
      <c r="AE77" s="35">
        <f>Main!R72*Mask!T$10</f>
        <v>0</v>
      </c>
      <c r="AF77" s="35">
        <f>Main!S72*Mask!U$10</f>
        <v>0</v>
      </c>
      <c r="AG77" s="35">
        <f>Main!T72*Mask!V$10</f>
        <v>0</v>
      </c>
      <c r="AH77" s="35">
        <f>Main!U72*Mask!W$10</f>
        <v>0</v>
      </c>
      <c r="AI77" s="35">
        <f>Main!V72*Mask!X$10</f>
        <v>0</v>
      </c>
      <c r="AJ77" s="35">
        <f>Main!W72*Mask!Y$10</f>
        <v>0</v>
      </c>
      <c r="AK77" s="35">
        <f>Main!X72*Mask!Z$10</f>
        <v>0</v>
      </c>
      <c r="AL77" s="35">
        <f>Main!Y72*Mask!AA$10</f>
        <v>0</v>
      </c>
      <c r="AM77" s="35">
        <f>Main!Z72*Mask!AB$10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29</v>
      </c>
      <c r="M78" s="6">
        <f t="shared" si="6"/>
        <v>21.75</v>
      </c>
      <c r="N78" s="6" t="str">
        <f>Main!$A73&amp;Main!$B73</f>
        <v/>
      </c>
      <c r="O78" s="133">
        <f t="shared" si="7"/>
        <v>0</v>
      </c>
      <c r="P78" s="138">
        <f t="shared" si="8"/>
        <v>33</v>
      </c>
      <c r="Q78" s="138" t="str">
        <f ca="1">IF(Main!$AY73&lt;&gt;"#",$P78-Main!$AY73,"#")</f>
        <v>#</v>
      </c>
      <c r="R78" s="35">
        <f>Main!E73*Mask!G$10</f>
        <v>0</v>
      </c>
      <c r="S78" s="35">
        <f>Main!F73*Mask!H$10</f>
        <v>0</v>
      </c>
      <c r="T78" s="35">
        <f>Main!G73*Mask!I$10</f>
        <v>0</v>
      </c>
      <c r="U78" s="35">
        <f>Main!H73*Mask!J$10</f>
        <v>0</v>
      </c>
      <c r="V78" s="35">
        <f>Main!I73*Mask!K$10</f>
        <v>0</v>
      </c>
      <c r="W78" s="35">
        <f>Main!J73*Mask!L$10</f>
        <v>0</v>
      </c>
      <c r="X78" s="35">
        <f>Main!K73*Mask!M$10</f>
        <v>0</v>
      </c>
      <c r="Y78" s="35">
        <f>Main!L73*Mask!N$10</f>
        <v>0</v>
      </c>
      <c r="Z78" s="35">
        <f>Main!M73*Mask!O$10</f>
        <v>0</v>
      </c>
      <c r="AA78" s="35">
        <f>Main!N73*Mask!P$10</f>
        <v>0</v>
      </c>
      <c r="AB78" s="35">
        <f>Main!O73*Mask!Q$10</f>
        <v>0</v>
      </c>
      <c r="AC78" s="35">
        <f>Main!P73*Mask!R$10</f>
        <v>0</v>
      </c>
      <c r="AD78" s="35">
        <f>Main!Q73*Mask!S$10</f>
        <v>0</v>
      </c>
      <c r="AE78" s="35">
        <f>Main!R73*Mask!T$10</f>
        <v>0</v>
      </c>
      <c r="AF78" s="35">
        <f>Main!S73*Mask!U$10</f>
        <v>0</v>
      </c>
      <c r="AG78" s="35">
        <f>Main!T73*Mask!V$10</f>
        <v>0</v>
      </c>
      <c r="AH78" s="35">
        <f>Main!U73*Mask!W$10</f>
        <v>0</v>
      </c>
      <c r="AI78" s="35">
        <f>Main!V73*Mask!X$10</f>
        <v>0</v>
      </c>
      <c r="AJ78" s="35">
        <f>Main!W73*Mask!Y$10</f>
        <v>0</v>
      </c>
      <c r="AK78" s="35">
        <f>Main!X73*Mask!Z$10</f>
        <v>0</v>
      </c>
      <c r="AL78" s="35">
        <f>Main!Y73*Mask!AA$10</f>
        <v>0</v>
      </c>
      <c r="AM78" s="35">
        <f>Main!Z73*Mask!AB$10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25</v>
      </c>
      <c r="M79" s="6">
        <f t="shared" si="6"/>
        <v>18.75</v>
      </c>
      <c r="N79" s="6" t="str">
        <f>Main!$A74&amp;Main!$B74</f>
        <v/>
      </c>
      <c r="O79" s="133">
        <f t="shared" si="7"/>
        <v>0</v>
      </c>
      <c r="P79" s="138">
        <f t="shared" si="8"/>
        <v>33</v>
      </c>
      <c r="Q79" s="138" t="str">
        <f ca="1">IF(Main!$AY74&lt;&gt;"#",$P79-Main!$AY74,"#")</f>
        <v>#</v>
      </c>
      <c r="R79" s="35">
        <f>Main!E74*Mask!G$10</f>
        <v>0</v>
      </c>
      <c r="S79" s="35">
        <f>Main!F74*Mask!H$10</f>
        <v>0</v>
      </c>
      <c r="T79" s="35">
        <f>Main!G74*Mask!I$10</f>
        <v>0</v>
      </c>
      <c r="U79" s="35">
        <f>Main!H74*Mask!J$10</f>
        <v>0</v>
      </c>
      <c r="V79" s="35">
        <f>Main!I74*Mask!K$10</f>
        <v>0</v>
      </c>
      <c r="W79" s="35">
        <f>Main!J74*Mask!L$10</f>
        <v>0</v>
      </c>
      <c r="X79" s="35">
        <f>Main!K74*Mask!M$10</f>
        <v>0</v>
      </c>
      <c r="Y79" s="35">
        <f>Main!L74*Mask!N$10</f>
        <v>0</v>
      </c>
      <c r="Z79" s="35">
        <f>Main!M74*Mask!O$10</f>
        <v>0</v>
      </c>
      <c r="AA79" s="35">
        <f>Main!N74*Mask!P$10</f>
        <v>0</v>
      </c>
      <c r="AB79" s="35">
        <f>Main!O74*Mask!Q$10</f>
        <v>0</v>
      </c>
      <c r="AC79" s="35">
        <f>Main!P74*Mask!R$10</f>
        <v>0</v>
      </c>
      <c r="AD79" s="35">
        <f>Main!Q74*Mask!S$10</f>
        <v>0</v>
      </c>
      <c r="AE79" s="35">
        <f>Main!R74*Mask!T$10</f>
        <v>0</v>
      </c>
      <c r="AF79" s="35">
        <f>Main!S74*Mask!U$10</f>
        <v>0</v>
      </c>
      <c r="AG79" s="35">
        <f>Main!T74*Mask!V$10</f>
        <v>0</v>
      </c>
      <c r="AH79" s="35">
        <f>Main!U74*Mask!W$10</f>
        <v>0</v>
      </c>
      <c r="AI79" s="35">
        <f>Main!V74*Mask!X$10</f>
        <v>0</v>
      </c>
      <c r="AJ79" s="35">
        <f>Main!W74*Mask!Y$10</f>
        <v>0</v>
      </c>
      <c r="AK79" s="35">
        <f>Main!X74*Mask!Z$10</f>
        <v>0</v>
      </c>
      <c r="AL79" s="35">
        <f>Main!Y74*Mask!AA$10</f>
        <v>0</v>
      </c>
      <c r="AM79" s="35">
        <f>Main!Z74*Mask!AB$10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22</v>
      </c>
      <c r="M80" s="6">
        <f t="shared" si="6"/>
        <v>16.5</v>
      </c>
      <c r="N80" s="6" t="str">
        <f>Main!$A75&amp;Main!$B75</f>
        <v/>
      </c>
      <c r="O80" s="133">
        <f t="shared" si="7"/>
        <v>0</v>
      </c>
      <c r="P80" s="138">
        <f t="shared" si="8"/>
        <v>33</v>
      </c>
      <c r="Q80" s="138" t="str">
        <f ca="1">IF(Main!$AY75&lt;&gt;"#",$P80-Main!$AY75,"#")</f>
        <v>#</v>
      </c>
      <c r="R80" s="35">
        <f>Main!E75*Mask!G$10</f>
        <v>0</v>
      </c>
      <c r="S80" s="35">
        <f>Main!F75*Mask!H$10</f>
        <v>0</v>
      </c>
      <c r="T80" s="35">
        <f>Main!G75*Mask!I$10</f>
        <v>0</v>
      </c>
      <c r="U80" s="35">
        <f>Main!H75*Mask!J$10</f>
        <v>0</v>
      </c>
      <c r="V80" s="35">
        <f>Main!I75*Mask!K$10</f>
        <v>0</v>
      </c>
      <c r="W80" s="35">
        <f>Main!J75*Mask!L$10</f>
        <v>0</v>
      </c>
      <c r="X80" s="35">
        <f>Main!K75*Mask!M$10</f>
        <v>0</v>
      </c>
      <c r="Y80" s="35">
        <f>Main!L75*Mask!N$10</f>
        <v>0</v>
      </c>
      <c r="Z80" s="35">
        <f>Main!M75*Mask!O$10</f>
        <v>0</v>
      </c>
      <c r="AA80" s="35">
        <f>Main!N75*Mask!P$10</f>
        <v>0</v>
      </c>
      <c r="AB80" s="35">
        <f>Main!O75*Mask!Q$10</f>
        <v>0</v>
      </c>
      <c r="AC80" s="35">
        <f>Main!P75*Mask!R$10</f>
        <v>0</v>
      </c>
      <c r="AD80" s="35">
        <f>Main!Q75*Mask!S$10</f>
        <v>0</v>
      </c>
      <c r="AE80" s="35">
        <f>Main!R75*Mask!T$10</f>
        <v>0</v>
      </c>
      <c r="AF80" s="35">
        <f>Main!S75*Mask!U$10</f>
        <v>0</v>
      </c>
      <c r="AG80" s="35">
        <f>Main!T75*Mask!V$10</f>
        <v>0</v>
      </c>
      <c r="AH80" s="35">
        <f>Main!U75*Mask!W$10</f>
        <v>0</v>
      </c>
      <c r="AI80" s="35">
        <f>Main!V75*Mask!X$10</f>
        <v>0</v>
      </c>
      <c r="AJ80" s="35">
        <f>Main!W75*Mask!Y$10</f>
        <v>0</v>
      </c>
      <c r="AK80" s="35">
        <f>Main!X75*Mask!Z$10</f>
        <v>0</v>
      </c>
      <c r="AL80" s="35">
        <f>Main!Y75*Mask!AA$10</f>
        <v>0</v>
      </c>
      <c r="AM80" s="35">
        <f>Main!Z75*Mask!AB$10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20</v>
      </c>
      <c r="M81" s="6">
        <f t="shared" si="6"/>
        <v>15</v>
      </c>
      <c r="N81" s="6" t="str">
        <f>Main!$A76&amp;Main!$B76</f>
        <v/>
      </c>
      <c r="O81" s="133">
        <f t="shared" si="7"/>
        <v>0</v>
      </c>
      <c r="P81" s="138">
        <f t="shared" si="8"/>
        <v>33</v>
      </c>
      <c r="Q81" s="138" t="str">
        <f ca="1">IF(Main!$AY76&lt;&gt;"#",$P81-Main!$AY76,"#")</f>
        <v>#</v>
      </c>
      <c r="R81" s="35">
        <f>Main!E76*Mask!G$10</f>
        <v>0</v>
      </c>
      <c r="S81" s="35">
        <f>Main!F76*Mask!H$10</f>
        <v>0</v>
      </c>
      <c r="T81" s="35">
        <f>Main!G76*Mask!I$10</f>
        <v>0</v>
      </c>
      <c r="U81" s="35">
        <f>Main!H76*Mask!J$10</f>
        <v>0</v>
      </c>
      <c r="V81" s="35">
        <f>Main!I76*Mask!K$10</f>
        <v>0</v>
      </c>
      <c r="W81" s="35">
        <f>Main!J76*Mask!L$10</f>
        <v>0</v>
      </c>
      <c r="X81" s="35">
        <f>Main!K76*Mask!M$10</f>
        <v>0</v>
      </c>
      <c r="Y81" s="35">
        <f>Main!L76*Mask!N$10</f>
        <v>0</v>
      </c>
      <c r="Z81" s="35">
        <f>Main!M76*Mask!O$10</f>
        <v>0</v>
      </c>
      <c r="AA81" s="35">
        <f>Main!N76*Mask!P$10</f>
        <v>0</v>
      </c>
      <c r="AB81" s="35">
        <f>Main!O76*Mask!Q$10</f>
        <v>0</v>
      </c>
      <c r="AC81" s="35">
        <f>Main!P76*Mask!R$10</f>
        <v>0</v>
      </c>
      <c r="AD81" s="35">
        <f>Main!Q76*Mask!S$10</f>
        <v>0</v>
      </c>
      <c r="AE81" s="35">
        <f>Main!R76*Mask!T$10</f>
        <v>0</v>
      </c>
      <c r="AF81" s="35">
        <f>Main!S76*Mask!U$10</f>
        <v>0</v>
      </c>
      <c r="AG81" s="35">
        <f>Main!T76*Mask!V$10</f>
        <v>0</v>
      </c>
      <c r="AH81" s="35">
        <f>Main!U76*Mask!W$10</f>
        <v>0</v>
      </c>
      <c r="AI81" s="35">
        <f>Main!V76*Mask!X$10</f>
        <v>0</v>
      </c>
      <c r="AJ81" s="35">
        <f>Main!W76*Mask!Y$10</f>
        <v>0</v>
      </c>
      <c r="AK81" s="35">
        <f>Main!X76*Mask!Z$10</f>
        <v>0</v>
      </c>
      <c r="AL81" s="35">
        <f>Main!Y76*Mask!AA$10</f>
        <v>0</v>
      </c>
      <c r="AM81" s="35">
        <f>Main!Z76*Mask!AB$10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33</v>
      </c>
      <c r="Q82" s="138" t="str">
        <f ca="1">IF(Main!$AY77&lt;&gt;"#",$P82-Main!$AY77,"#")</f>
        <v>#</v>
      </c>
      <c r="R82" s="35">
        <f>Main!E77*Mask!G$10</f>
        <v>0</v>
      </c>
      <c r="S82" s="35">
        <f>Main!F77*Mask!H$10</f>
        <v>0</v>
      </c>
      <c r="T82" s="35">
        <f>Main!G77*Mask!I$10</f>
        <v>0</v>
      </c>
      <c r="U82" s="35">
        <f>Main!H77*Mask!J$10</f>
        <v>0</v>
      </c>
      <c r="V82" s="35">
        <f>Main!I77*Mask!K$10</f>
        <v>0</v>
      </c>
      <c r="W82" s="35">
        <f>Main!J77*Mask!L$10</f>
        <v>0</v>
      </c>
      <c r="X82" s="35">
        <f>Main!K77*Mask!M$10</f>
        <v>0</v>
      </c>
      <c r="Y82" s="35">
        <f>Main!L77*Mask!N$10</f>
        <v>0</v>
      </c>
      <c r="Z82" s="35">
        <f>Main!M77*Mask!O$10</f>
        <v>0</v>
      </c>
      <c r="AA82" s="35">
        <f>Main!N77*Mask!P$10</f>
        <v>0</v>
      </c>
      <c r="AB82" s="35">
        <f>Main!O77*Mask!Q$10</f>
        <v>0</v>
      </c>
      <c r="AC82" s="35">
        <f>Main!P77*Mask!R$10</f>
        <v>0</v>
      </c>
      <c r="AD82" s="35">
        <f>Main!Q77*Mask!S$10</f>
        <v>0</v>
      </c>
      <c r="AE82" s="35">
        <f>Main!R77*Mask!T$10</f>
        <v>0</v>
      </c>
      <c r="AF82" s="35">
        <f>Main!S77*Mask!U$10</f>
        <v>0</v>
      </c>
      <c r="AG82" s="35">
        <f>Main!T77*Mask!V$10</f>
        <v>0</v>
      </c>
      <c r="AH82" s="35">
        <f>Main!U77*Mask!W$10</f>
        <v>0</v>
      </c>
      <c r="AI82" s="35">
        <f>Main!V77*Mask!X$10</f>
        <v>0</v>
      </c>
      <c r="AJ82" s="35">
        <f>Main!W77*Mask!Y$10</f>
        <v>0</v>
      </c>
      <c r="AK82" s="35">
        <f>Main!X77*Mask!Z$10</f>
        <v>0</v>
      </c>
      <c r="AL82" s="35">
        <f>Main!Y77*Mask!AA$10</f>
        <v>0</v>
      </c>
      <c r="AM82" s="35">
        <f>Main!Z77*Mask!AB$10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33</v>
      </c>
      <c r="Q83" s="138" t="str">
        <f ca="1">IF(Main!$AY78&lt;&gt;"#",$P83-Main!$AY78,"#")</f>
        <v>#</v>
      </c>
      <c r="R83" s="35">
        <f>Main!E78*Mask!G$10</f>
        <v>0</v>
      </c>
      <c r="S83" s="35">
        <f>Main!F78*Mask!H$10</f>
        <v>0</v>
      </c>
      <c r="T83" s="35">
        <f>Main!G78*Mask!I$10</f>
        <v>0</v>
      </c>
      <c r="U83" s="35">
        <f>Main!H78*Mask!J$10</f>
        <v>0</v>
      </c>
      <c r="V83" s="35">
        <f>Main!I78*Mask!K$10</f>
        <v>0</v>
      </c>
      <c r="W83" s="35">
        <f>Main!J78*Mask!L$10</f>
        <v>0</v>
      </c>
      <c r="X83" s="35">
        <f>Main!K78*Mask!M$10</f>
        <v>0</v>
      </c>
      <c r="Y83" s="35">
        <f>Main!L78*Mask!N$10</f>
        <v>0</v>
      </c>
      <c r="Z83" s="35">
        <f>Main!M78*Mask!O$10</f>
        <v>0</v>
      </c>
      <c r="AA83" s="35">
        <f>Main!N78*Mask!P$10</f>
        <v>0</v>
      </c>
      <c r="AB83" s="35">
        <f>Main!O78*Mask!Q$10</f>
        <v>0</v>
      </c>
      <c r="AC83" s="35">
        <f>Main!P78*Mask!R$10</f>
        <v>0</v>
      </c>
      <c r="AD83" s="35">
        <f>Main!Q78*Mask!S$10</f>
        <v>0</v>
      </c>
      <c r="AE83" s="35">
        <f>Main!R78*Mask!T$10</f>
        <v>0</v>
      </c>
      <c r="AF83" s="35">
        <f>Main!S78*Mask!U$10</f>
        <v>0</v>
      </c>
      <c r="AG83" s="35">
        <f>Main!T78*Mask!V$10</f>
        <v>0</v>
      </c>
      <c r="AH83" s="35">
        <f>Main!U78*Mask!W$10</f>
        <v>0</v>
      </c>
      <c r="AI83" s="35">
        <f>Main!V78*Mask!X$10</f>
        <v>0</v>
      </c>
      <c r="AJ83" s="35">
        <f>Main!W78*Mask!Y$10</f>
        <v>0</v>
      </c>
      <c r="AK83" s="35">
        <f>Main!X78*Mask!Z$10</f>
        <v>0</v>
      </c>
      <c r="AL83" s="35">
        <f>Main!Y78*Mask!AA$10</f>
        <v>0</v>
      </c>
      <c r="AM83" s="35">
        <f>Main!Z78*Mask!AB$10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33</v>
      </c>
      <c r="Q84" s="138" t="str">
        <f ca="1">IF(Main!$AY79&lt;&gt;"#",$P84-Main!$AY79,"#")</f>
        <v>#</v>
      </c>
      <c r="R84" s="35">
        <f>Main!E79*Mask!G$10</f>
        <v>0</v>
      </c>
      <c r="S84" s="35">
        <f>Main!F79*Mask!H$10</f>
        <v>0</v>
      </c>
      <c r="T84" s="35">
        <f>Main!G79*Mask!I$10</f>
        <v>0</v>
      </c>
      <c r="U84" s="35">
        <f>Main!H79*Mask!J$10</f>
        <v>0</v>
      </c>
      <c r="V84" s="35">
        <f>Main!I79*Mask!K$10</f>
        <v>0</v>
      </c>
      <c r="W84" s="35">
        <f>Main!J79*Mask!L$10</f>
        <v>0</v>
      </c>
      <c r="X84" s="35">
        <f>Main!K79*Mask!M$10</f>
        <v>0</v>
      </c>
      <c r="Y84" s="35">
        <f>Main!L79*Mask!N$10</f>
        <v>0</v>
      </c>
      <c r="Z84" s="35">
        <f>Main!M79*Mask!O$10</f>
        <v>0</v>
      </c>
      <c r="AA84" s="35">
        <f>Main!N79*Mask!P$10</f>
        <v>0</v>
      </c>
      <c r="AB84" s="35">
        <f>Main!O79*Mask!Q$10</f>
        <v>0</v>
      </c>
      <c r="AC84" s="35">
        <f>Main!P79*Mask!R$10</f>
        <v>0</v>
      </c>
      <c r="AD84" s="35">
        <f>Main!Q79*Mask!S$10</f>
        <v>0</v>
      </c>
      <c r="AE84" s="35">
        <f>Main!R79*Mask!T$10</f>
        <v>0</v>
      </c>
      <c r="AF84" s="35">
        <f>Main!S79*Mask!U$10</f>
        <v>0</v>
      </c>
      <c r="AG84" s="35">
        <f>Main!T79*Mask!V$10</f>
        <v>0</v>
      </c>
      <c r="AH84" s="35">
        <f>Main!U79*Mask!W$10</f>
        <v>0</v>
      </c>
      <c r="AI84" s="35">
        <f>Main!V79*Mask!X$10</f>
        <v>0</v>
      </c>
      <c r="AJ84" s="35">
        <f>Main!W79*Mask!Y$10</f>
        <v>0</v>
      </c>
      <c r="AK84" s="35">
        <f>Main!X79*Mask!Z$10</f>
        <v>0</v>
      </c>
      <c r="AL84" s="35">
        <f>Main!Y79*Mask!AA$10</f>
        <v>0</v>
      </c>
      <c r="AM84" s="35">
        <f>Main!Z79*Mask!AB$10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33</v>
      </c>
      <c r="Q85" s="138" t="str">
        <f ca="1">IF(Main!$AY80&lt;&gt;"#",$P85-Main!$AY80,"#")</f>
        <v>#</v>
      </c>
      <c r="R85" s="35">
        <f>Main!E80*Mask!G$10</f>
        <v>0</v>
      </c>
      <c r="S85" s="35">
        <f>Main!F80*Mask!H$10</f>
        <v>0</v>
      </c>
      <c r="T85" s="35">
        <f>Main!G80*Mask!I$10</f>
        <v>0</v>
      </c>
      <c r="U85" s="35">
        <f>Main!H80*Mask!J$10</f>
        <v>0</v>
      </c>
      <c r="V85" s="35">
        <f>Main!I80*Mask!K$10</f>
        <v>0</v>
      </c>
      <c r="W85" s="35">
        <f>Main!J80*Mask!L$10</f>
        <v>0</v>
      </c>
      <c r="X85" s="35">
        <f>Main!K80*Mask!M$10</f>
        <v>0</v>
      </c>
      <c r="Y85" s="35">
        <f>Main!L80*Mask!N$10</f>
        <v>0</v>
      </c>
      <c r="Z85" s="35">
        <f>Main!M80*Mask!O$10</f>
        <v>0</v>
      </c>
      <c r="AA85" s="35">
        <f>Main!N80*Mask!P$10</f>
        <v>0</v>
      </c>
      <c r="AB85" s="35">
        <f>Main!O80*Mask!Q$10</f>
        <v>0</v>
      </c>
      <c r="AC85" s="35">
        <f>Main!P80*Mask!R$10</f>
        <v>0</v>
      </c>
      <c r="AD85" s="35">
        <f>Main!Q80*Mask!S$10</f>
        <v>0</v>
      </c>
      <c r="AE85" s="35">
        <f>Main!R80*Mask!T$10</f>
        <v>0</v>
      </c>
      <c r="AF85" s="35">
        <f>Main!S80*Mask!U$10</f>
        <v>0</v>
      </c>
      <c r="AG85" s="35">
        <f>Main!T80*Mask!V$10</f>
        <v>0</v>
      </c>
      <c r="AH85" s="35">
        <f>Main!U80*Mask!W$10</f>
        <v>0</v>
      </c>
      <c r="AI85" s="35">
        <f>Main!V80*Mask!X$10</f>
        <v>0</v>
      </c>
      <c r="AJ85" s="35">
        <f>Main!W80*Mask!Y$10</f>
        <v>0</v>
      </c>
      <c r="AK85" s="35">
        <f>Main!X80*Mask!Z$10</f>
        <v>0</v>
      </c>
      <c r="AL85" s="35">
        <f>Main!Y80*Mask!AA$10</f>
        <v>0</v>
      </c>
      <c r="AM85" s="35">
        <f>Main!Z80*Mask!AB$10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33</v>
      </c>
      <c r="Q86" s="138" t="str">
        <f ca="1">IF(Main!$AY81&lt;&gt;"#",$P86-Main!$AY81,"#")</f>
        <v>#</v>
      </c>
      <c r="R86" s="35">
        <f>Main!E81*Mask!G$10</f>
        <v>0</v>
      </c>
      <c r="S86" s="35">
        <f>Main!F81*Mask!H$10</f>
        <v>0</v>
      </c>
      <c r="T86" s="35">
        <f>Main!G81*Mask!I$10</f>
        <v>0</v>
      </c>
      <c r="U86" s="35">
        <f>Main!H81*Mask!J$10</f>
        <v>0</v>
      </c>
      <c r="V86" s="35">
        <f>Main!I81*Mask!K$10</f>
        <v>0</v>
      </c>
      <c r="W86" s="35">
        <f>Main!J81*Mask!L$10</f>
        <v>0</v>
      </c>
      <c r="X86" s="35">
        <f>Main!K81*Mask!M$10</f>
        <v>0</v>
      </c>
      <c r="Y86" s="35">
        <f>Main!L81*Mask!N$10</f>
        <v>0</v>
      </c>
      <c r="Z86" s="35">
        <f>Main!M81*Mask!O$10</f>
        <v>0</v>
      </c>
      <c r="AA86" s="35">
        <f>Main!N81*Mask!P$10</f>
        <v>0</v>
      </c>
      <c r="AB86" s="35">
        <f>Main!O81*Mask!Q$10</f>
        <v>0</v>
      </c>
      <c r="AC86" s="35">
        <f>Main!P81*Mask!R$10</f>
        <v>0</v>
      </c>
      <c r="AD86" s="35">
        <f>Main!Q81*Mask!S$10</f>
        <v>0</v>
      </c>
      <c r="AE86" s="35">
        <f>Main!R81*Mask!T$10</f>
        <v>0</v>
      </c>
      <c r="AF86" s="35">
        <f>Main!S81*Mask!U$10</f>
        <v>0</v>
      </c>
      <c r="AG86" s="35">
        <f>Main!T81*Mask!V$10</f>
        <v>0</v>
      </c>
      <c r="AH86" s="35">
        <f>Main!U81*Mask!W$10</f>
        <v>0</v>
      </c>
      <c r="AI86" s="35">
        <f>Main!V81*Mask!X$10</f>
        <v>0</v>
      </c>
      <c r="AJ86" s="35">
        <f>Main!W81*Mask!Y$10</f>
        <v>0</v>
      </c>
      <c r="AK86" s="35">
        <f>Main!X81*Mask!Z$10</f>
        <v>0</v>
      </c>
      <c r="AL86" s="35">
        <f>Main!Y81*Mask!AA$10</f>
        <v>0</v>
      </c>
      <c r="AM86" s="35">
        <f>Main!Z81*Mask!AB$10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33</v>
      </c>
      <c r="Q87" s="138" t="str">
        <f ca="1">IF(Main!$AY82&lt;&gt;"#",$P87-Main!$AY82,"#")</f>
        <v>#</v>
      </c>
      <c r="R87" s="35">
        <f>Main!E82*Mask!G$10</f>
        <v>0</v>
      </c>
      <c r="S87" s="35">
        <f>Main!F82*Mask!H$10</f>
        <v>0</v>
      </c>
      <c r="T87" s="35">
        <f>Main!G82*Mask!I$10</f>
        <v>0</v>
      </c>
      <c r="U87" s="35">
        <f>Main!H82*Mask!J$10</f>
        <v>0</v>
      </c>
      <c r="V87" s="35">
        <f>Main!I82*Mask!K$10</f>
        <v>0</v>
      </c>
      <c r="W87" s="35">
        <f>Main!J82*Mask!L$10</f>
        <v>0</v>
      </c>
      <c r="X87" s="35">
        <f>Main!K82*Mask!M$10</f>
        <v>0</v>
      </c>
      <c r="Y87" s="35">
        <f>Main!L82*Mask!N$10</f>
        <v>0</v>
      </c>
      <c r="Z87" s="35">
        <f>Main!M82*Mask!O$10</f>
        <v>0</v>
      </c>
      <c r="AA87" s="35">
        <f>Main!N82*Mask!P$10</f>
        <v>0</v>
      </c>
      <c r="AB87" s="35">
        <f>Main!O82*Mask!Q$10</f>
        <v>0</v>
      </c>
      <c r="AC87" s="35">
        <f>Main!P82*Mask!R$10</f>
        <v>0</v>
      </c>
      <c r="AD87" s="35">
        <f>Main!Q82*Mask!S$10</f>
        <v>0</v>
      </c>
      <c r="AE87" s="35">
        <f>Main!R82*Mask!T$10</f>
        <v>0</v>
      </c>
      <c r="AF87" s="35">
        <f>Main!S82*Mask!U$10</f>
        <v>0</v>
      </c>
      <c r="AG87" s="35">
        <f>Main!T82*Mask!V$10</f>
        <v>0</v>
      </c>
      <c r="AH87" s="35">
        <f>Main!U82*Mask!W$10</f>
        <v>0</v>
      </c>
      <c r="AI87" s="35">
        <f>Main!V82*Mask!X$10</f>
        <v>0</v>
      </c>
      <c r="AJ87" s="35">
        <f>Main!W82*Mask!Y$10</f>
        <v>0</v>
      </c>
      <c r="AK87" s="35">
        <f>Main!X82*Mask!Z$10</f>
        <v>0</v>
      </c>
      <c r="AL87" s="35">
        <f>Main!Y82*Mask!AA$10</f>
        <v>0</v>
      </c>
      <c r="AM87" s="35">
        <f>Main!Z82*Mask!AB$10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33</v>
      </c>
      <c r="Q88" s="138" t="str">
        <f ca="1">IF(Main!$AY83&lt;&gt;"#",$P88-Main!$AY83,"#")</f>
        <v>#</v>
      </c>
      <c r="R88" s="35">
        <f>Main!E83*Mask!G$10</f>
        <v>0</v>
      </c>
      <c r="S88" s="35">
        <f>Main!F83*Mask!H$10</f>
        <v>0</v>
      </c>
      <c r="T88" s="35">
        <f>Main!G83*Mask!I$10</f>
        <v>0</v>
      </c>
      <c r="U88" s="35">
        <f>Main!H83*Mask!J$10</f>
        <v>0</v>
      </c>
      <c r="V88" s="35">
        <f>Main!I83*Mask!K$10</f>
        <v>0</v>
      </c>
      <c r="W88" s="35">
        <f>Main!J83*Mask!L$10</f>
        <v>0</v>
      </c>
      <c r="X88" s="35">
        <f>Main!K83*Mask!M$10</f>
        <v>0</v>
      </c>
      <c r="Y88" s="35">
        <f>Main!L83*Mask!N$10</f>
        <v>0</v>
      </c>
      <c r="Z88" s="35">
        <f>Main!M83*Mask!O$10</f>
        <v>0</v>
      </c>
      <c r="AA88" s="35">
        <f>Main!N83*Mask!P$10</f>
        <v>0</v>
      </c>
      <c r="AB88" s="35">
        <f>Main!O83*Mask!Q$10</f>
        <v>0</v>
      </c>
      <c r="AC88" s="35">
        <f>Main!P83*Mask!R$10</f>
        <v>0</v>
      </c>
      <c r="AD88" s="35">
        <f>Main!Q83*Mask!S$10</f>
        <v>0</v>
      </c>
      <c r="AE88" s="35">
        <f>Main!R83*Mask!T$10</f>
        <v>0</v>
      </c>
      <c r="AF88" s="35">
        <f>Main!S83*Mask!U$10</f>
        <v>0</v>
      </c>
      <c r="AG88" s="35">
        <f>Main!T83*Mask!V$10</f>
        <v>0</v>
      </c>
      <c r="AH88" s="35">
        <f>Main!U83*Mask!W$10</f>
        <v>0</v>
      </c>
      <c r="AI88" s="35">
        <f>Main!V83*Mask!X$10</f>
        <v>0</v>
      </c>
      <c r="AJ88" s="35">
        <f>Main!W83*Mask!Y$10</f>
        <v>0</v>
      </c>
      <c r="AK88" s="35">
        <f>Main!X83*Mask!Z$10</f>
        <v>0</v>
      </c>
      <c r="AL88" s="35">
        <f>Main!Y83*Mask!AA$10</f>
        <v>0</v>
      </c>
      <c r="AM88" s="35">
        <f>Main!Z83*Mask!AB$10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33</v>
      </c>
      <c r="Q89" s="138" t="str">
        <f ca="1">IF(Main!$AY84&lt;&gt;"#",$P89-Main!$AY84,"#")</f>
        <v>#</v>
      </c>
      <c r="R89" s="35">
        <f>Main!E84*Mask!G$10</f>
        <v>0</v>
      </c>
      <c r="S89" s="35">
        <f>Main!F84*Mask!H$10</f>
        <v>0</v>
      </c>
      <c r="T89" s="35">
        <f>Main!G84*Mask!I$10</f>
        <v>0</v>
      </c>
      <c r="U89" s="35">
        <f>Main!H84*Mask!J$10</f>
        <v>0</v>
      </c>
      <c r="V89" s="35">
        <f>Main!I84*Mask!K$10</f>
        <v>0</v>
      </c>
      <c r="W89" s="35">
        <f>Main!J84*Mask!L$10</f>
        <v>0</v>
      </c>
      <c r="X89" s="35">
        <f>Main!K84*Mask!M$10</f>
        <v>0</v>
      </c>
      <c r="Y89" s="35">
        <f>Main!L84*Mask!N$10</f>
        <v>0</v>
      </c>
      <c r="Z89" s="35">
        <f>Main!M84*Mask!O$10</f>
        <v>0</v>
      </c>
      <c r="AA89" s="35">
        <f>Main!N84*Mask!P$10</f>
        <v>0</v>
      </c>
      <c r="AB89" s="35">
        <f>Main!O84*Mask!Q$10</f>
        <v>0</v>
      </c>
      <c r="AC89" s="35">
        <f>Main!P84*Mask!R$10</f>
        <v>0</v>
      </c>
      <c r="AD89" s="35">
        <f>Main!Q84*Mask!S$10</f>
        <v>0</v>
      </c>
      <c r="AE89" s="35">
        <f>Main!R84*Mask!T$10</f>
        <v>0</v>
      </c>
      <c r="AF89" s="35">
        <f>Main!S84*Mask!U$10</f>
        <v>0</v>
      </c>
      <c r="AG89" s="35">
        <f>Main!T84*Mask!V$10</f>
        <v>0</v>
      </c>
      <c r="AH89" s="35">
        <f>Main!U84*Mask!W$10</f>
        <v>0</v>
      </c>
      <c r="AI89" s="35">
        <f>Main!V84*Mask!X$10</f>
        <v>0</v>
      </c>
      <c r="AJ89" s="35">
        <f>Main!W84*Mask!Y$10</f>
        <v>0</v>
      </c>
      <c r="AK89" s="35">
        <f>Main!X84*Mask!Z$10</f>
        <v>0</v>
      </c>
      <c r="AL89" s="35">
        <f>Main!Y84*Mask!AA$10</f>
        <v>0</v>
      </c>
      <c r="AM89" s="35">
        <f>Main!Z84*Mask!AB$10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33</v>
      </c>
      <c r="Q90" s="138" t="str">
        <f ca="1">IF(Main!$AY85&lt;&gt;"#",$P90-Main!$AY85,"#")</f>
        <v>#</v>
      </c>
      <c r="R90" s="35">
        <f>Main!E85*Mask!G$10</f>
        <v>0</v>
      </c>
      <c r="S90" s="35">
        <f>Main!F85*Mask!H$10</f>
        <v>0</v>
      </c>
      <c r="T90" s="35">
        <f>Main!G85*Mask!I$10</f>
        <v>0</v>
      </c>
      <c r="U90" s="35">
        <f>Main!H85*Mask!J$10</f>
        <v>0</v>
      </c>
      <c r="V90" s="35">
        <f>Main!I85*Mask!K$10</f>
        <v>0</v>
      </c>
      <c r="W90" s="35">
        <f>Main!J85*Mask!L$10</f>
        <v>0</v>
      </c>
      <c r="X90" s="35">
        <f>Main!K85*Mask!M$10</f>
        <v>0</v>
      </c>
      <c r="Y90" s="35">
        <f>Main!L85*Mask!N$10</f>
        <v>0</v>
      </c>
      <c r="Z90" s="35">
        <f>Main!M85*Mask!O$10</f>
        <v>0</v>
      </c>
      <c r="AA90" s="35">
        <f>Main!N85*Mask!P$10</f>
        <v>0</v>
      </c>
      <c r="AB90" s="35">
        <f>Main!O85*Mask!Q$10</f>
        <v>0</v>
      </c>
      <c r="AC90" s="35">
        <f>Main!P85*Mask!R$10</f>
        <v>0</v>
      </c>
      <c r="AD90" s="35">
        <f>Main!Q85*Mask!S$10</f>
        <v>0</v>
      </c>
      <c r="AE90" s="35">
        <f>Main!R85*Mask!T$10</f>
        <v>0</v>
      </c>
      <c r="AF90" s="35">
        <f>Main!S85*Mask!U$10</f>
        <v>0</v>
      </c>
      <c r="AG90" s="35">
        <f>Main!T85*Mask!V$10</f>
        <v>0</v>
      </c>
      <c r="AH90" s="35">
        <f>Main!U85*Mask!W$10</f>
        <v>0</v>
      </c>
      <c r="AI90" s="35">
        <f>Main!V85*Mask!X$10</f>
        <v>0</v>
      </c>
      <c r="AJ90" s="35">
        <f>Main!W85*Mask!Y$10</f>
        <v>0</v>
      </c>
      <c r="AK90" s="35">
        <f>Main!X85*Mask!Z$10</f>
        <v>0</v>
      </c>
      <c r="AL90" s="35">
        <f>Main!Y85*Mask!AA$10</f>
        <v>0</v>
      </c>
      <c r="AM90" s="35">
        <f>Main!Z85*Mask!AB$10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33</v>
      </c>
      <c r="Q91" s="138" t="str">
        <f ca="1">IF(Main!$AY86&lt;&gt;"#",$P91-Main!$AY86,"#")</f>
        <v>#</v>
      </c>
      <c r="R91" s="35">
        <f>Main!E86*Mask!G$10</f>
        <v>0</v>
      </c>
      <c r="S91" s="35">
        <f>Main!F86*Mask!H$10</f>
        <v>0</v>
      </c>
      <c r="T91" s="35">
        <f>Main!G86*Mask!I$10</f>
        <v>0</v>
      </c>
      <c r="U91" s="35">
        <f>Main!H86*Mask!J$10</f>
        <v>0</v>
      </c>
      <c r="V91" s="35">
        <f>Main!I86*Mask!K$10</f>
        <v>0</v>
      </c>
      <c r="W91" s="35">
        <f>Main!J86*Mask!L$10</f>
        <v>0</v>
      </c>
      <c r="X91" s="35">
        <f>Main!K86*Mask!M$10</f>
        <v>0</v>
      </c>
      <c r="Y91" s="35">
        <f>Main!L86*Mask!N$10</f>
        <v>0</v>
      </c>
      <c r="Z91" s="35">
        <f>Main!M86*Mask!O$10</f>
        <v>0</v>
      </c>
      <c r="AA91" s="35">
        <f>Main!N86*Mask!P$10</f>
        <v>0</v>
      </c>
      <c r="AB91" s="35">
        <f>Main!O86*Mask!Q$10</f>
        <v>0</v>
      </c>
      <c r="AC91" s="35">
        <f>Main!P86*Mask!R$10</f>
        <v>0</v>
      </c>
      <c r="AD91" s="35">
        <f>Main!Q86*Mask!S$10</f>
        <v>0</v>
      </c>
      <c r="AE91" s="35">
        <f>Main!R86*Mask!T$10</f>
        <v>0</v>
      </c>
      <c r="AF91" s="35">
        <f>Main!S86*Mask!U$10</f>
        <v>0</v>
      </c>
      <c r="AG91" s="35">
        <f>Main!T86*Mask!V$10</f>
        <v>0</v>
      </c>
      <c r="AH91" s="35">
        <f>Main!U86*Mask!W$10</f>
        <v>0</v>
      </c>
      <c r="AI91" s="35">
        <f>Main!V86*Mask!X$10</f>
        <v>0</v>
      </c>
      <c r="AJ91" s="35">
        <f>Main!W86*Mask!Y$10</f>
        <v>0</v>
      </c>
      <c r="AK91" s="35">
        <f>Main!X86*Mask!Z$10</f>
        <v>0</v>
      </c>
      <c r="AL91" s="35">
        <f>Main!Y86*Mask!AA$10</f>
        <v>0</v>
      </c>
      <c r="AM91" s="35">
        <f>Main!Z86*Mask!AB$10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33</v>
      </c>
      <c r="Q92" s="138" t="str">
        <f ca="1">IF(Main!$AY87&lt;&gt;"#",$P92-Main!$AY87,"#")</f>
        <v>#</v>
      </c>
      <c r="R92" s="35">
        <f>Main!E87*Mask!G$10</f>
        <v>0</v>
      </c>
      <c r="S92" s="35">
        <f>Main!F87*Mask!H$10</f>
        <v>0</v>
      </c>
      <c r="T92" s="35">
        <f>Main!G87*Mask!I$10</f>
        <v>0</v>
      </c>
      <c r="U92" s="35">
        <f>Main!H87*Mask!J$10</f>
        <v>0</v>
      </c>
      <c r="V92" s="35">
        <f>Main!I87*Mask!K$10</f>
        <v>0</v>
      </c>
      <c r="W92" s="35">
        <f>Main!J87*Mask!L$10</f>
        <v>0</v>
      </c>
      <c r="X92" s="35">
        <f>Main!K87*Mask!M$10</f>
        <v>0</v>
      </c>
      <c r="Y92" s="35">
        <f>Main!L87*Mask!N$10</f>
        <v>0</v>
      </c>
      <c r="Z92" s="35">
        <f>Main!M87*Mask!O$10</f>
        <v>0</v>
      </c>
      <c r="AA92" s="35">
        <f>Main!N87*Mask!P$10</f>
        <v>0</v>
      </c>
      <c r="AB92" s="35">
        <f>Main!O87*Mask!Q$10</f>
        <v>0</v>
      </c>
      <c r="AC92" s="35">
        <f>Main!P87*Mask!R$10</f>
        <v>0</v>
      </c>
      <c r="AD92" s="35">
        <f>Main!Q87*Mask!S$10</f>
        <v>0</v>
      </c>
      <c r="AE92" s="35">
        <f>Main!R87*Mask!T$10</f>
        <v>0</v>
      </c>
      <c r="AF92" s="35">
        <f>Main!S87*Mask!U$10</f>
        <v>0</v>
      </c>
      <c r="AG92" s="35">
        <f>Main!T87*Mask!V$10</f>
        <v>0</v>
      </c>
      <c r="AH92" s="35">
        <f>Main!U87*Mask!W$10</f>
        <v>0</v>
      </c>
      <c r="AI92" s="35">
        <f>Main!V87*Mask!X$10</f>
        <v>0</v>
      </c>
      <c r="AJ92" s="35">
        <f>Main!W87*Mask!Y$10</f>
        <v>0</v>
      </c>
      <c r="AK92" s="35">
        <f>Main!X87*Mask!Z$10</f>
        <v>0</v>
      </c>
      <c r="AL92" s="35">
        <f>Main!Y87*Mask!AA$10</f>
        <v>0</v>
      </c>
      <c r="AM92" s="35">
        <f>Main!Z87*Mask!AB$10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33</v>
      </c>
      <c r="Q93" s="138" t="str">
        <f ca="1">IF(Main!$AY88&lt;&gt;"#",$P93-Main!$AY88,"#")</f>
        <v>#</v>
      </c>
      <c r="R93" s="35">
        <f>Main!E88*Mask!G$10</f>
        <v>0</v>
      </c>
      <c r="S93" s="35">
        <f>Main!F88*Mask!H$10</f>
        <v>0</v>
      </c>
      <c r="T93" s="35">
        <f>Main!G88*Mask!I$10</f>
        <v>0</v>
      </c>
      <c r="U93" s="35">
        <f>Main!H88*Mask!J$10</f>
        <v>0</v>
      </c>
      <c r="V93" s="35">
        <f>Main!I88*Mask!K$10</f>
        <v>0</v>
      </c>
      <c r="W93" s="35">
        <f>Main!J88*Mask!L$10</f>
        <v>0</v>
      </c>
      <c r="X93" s="35">
        <f>Main!K88*Mask!M$10</f>
        <v>0</v>
      </c>
      <c r="Y93" s="35">
        <f>Main!L88*Mask!N$10</f>
        <v>0</v>
      </c>
      <c r="Z93" s="35">
        <f>Main!M88*Mask!O$10</f>
        <v>0</v>
      </c>
      <c r="AA93" s="35">
        <f>Main!N88*Mask!P$10</f>
        <v>0</v>
      </c>
      <c r="AB93" s="35">
        <f>Main!O88*Mask!Q$10</f>
        <v>0</v>
      </c>
      <c r="AC93" s="35">
        <f>Main!P88*Mask!R$10</f>
        <v>0</v>
      </c>
      <c r="AD93" s="35">
        <f>Main!Q88*Mask!S$10</f>
        <v>0</v>
      </c>
      <c r="AE93" s="35">
        <f>Main!R88*Mask!T$10</f>
        <v>0</v>
      </c>
      <c r="AF93" s="35">
        <f>Main!S88*Mask!U$10</f>
        <v>0</v>
      </c>
      <c r="AG93" s="35">
        <f>Main!T88*Mask!V$10</f>
        <v>0</v>
      </c>
      <c r="AH93" s="35">
        <f>Main!U88*Mask!W$10</f>
        <v>0</v>
      </c>
      <c r="AI93" s="35">
        <f>Main!V88*Mask!X$10</f>
        <v>0</v>
      </c>
      <c r="AJ93" s="35">
        <f>Main!W88*Mask!Y$10</f>
        <v>0</v>
      </c>
      <c r="AK93" s="35">
        <f>Main!X88*Mask!Z$10</f>
        <v>0</v>
      </c>
      <c r="AL93" s="35">
        <f>Main!Y88*Mask!AA$10</f>
        <v>0</v>
      </c>
      <c r="AM93" s="35">
        <f>Main!Z88*Mask!AB$10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33</v>
      </c>
      <c r="Q94" s="138" t="str">
        <f ca="1">IF(Main!$AY89&lt;&gt;"#",$P94-Main!$AY89,"#")</f>
        <v>#</v>
      </c>
      <c r="R94" s="35">
        <f>Main!E89*Mask!G$10</f>
        <v>0</v>
      </c>
      <c r="S94" s="35">
        <f>Main!F89*Mask!H$10</f>
        <v>0</v>
      </c>
      <c r="T94" s="35">
        <f>Main!G89*Mask!I$10</f>
        <v>0</v>
      </c>
      <c r="U94" s="35">
        <f>Main!H89*Mask!J$10</f>
        <v>0</v>
      </c>
      <c r="V94" s="35">
        <f>Main!I89*Mask!K$10</f>
        <v>0</v>
      </c>
      <c r="W94" s="35">
        <f>Main!J89*Mask!L$10</f>
        <v>0</v>
      </c>
      <c r="X94" s="35">
        <f>Main!K89*Mask!M$10</f>
        <v>0</v>
      </c>
      <c r="Y94" s="35">
        <f>Main!L89*Mask!N$10</f>
        <v>0</v>
      </c>
      <c r="Z94" s="35">
        <f>Main!M89*Mask!O$10</f>
        <v>0</v>
      </c>
      <c r="AA94" s="35">
        <f>Main!N89*Mask!P$10</f>
        <v>0</v>
      </c>
      <c r="AB94" s="35">
        <f>Main!O89*Mask!Q$10</f>
        <v>0</v>
      </c>
      <c r="AC94" s="35">
        <f>Main!P89*Mask!R$10</f>
        <v>0</v>
      </c>
      <c r="AD94" s="35">
        <f>Main!Q89*Mask!S$10</f>
        <v>0</v>
      </c>
      <c r="AE94" s="35">
        <f>Main!R89*Mask!T$10</f>
        <v>0</v>
      </c>
      <c r="AF94" s="35">
        <f>Main!S89*Mask!U$10</f>
        <v>0</v>
      </c>
      <c r="AG94" s="35">
        <f>Main!T89*Mask!V$10</f>
        <v>0</v>
      </c>
      <c r="AH94" s="35">
        <f>Main!U89*Mask!W$10</f>
        <v>0</v>
      </c>
      <c r="AI94" s="35">
        <f>Main!V89*Mask!X$10</f>
        <v>0</v>
      </c>
      <c r="AJ94" s="35">
        <f>Main!W89*Mask!Y$10</f>
        <v>0</v>
      </c>
      <c r="AK94" s="35">
        <f>Main!X89*Mask!Z$10</f>
        <v>0</v>
      </c>
      <c r="AL94" s="35">
        <f>Main!Y89*Mask!AA$10</f>
        <v>0</v>
      </c>
      <c r="AM94" s="35">
        <f>Main!Z89*Mask!AB$10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33</v>
      </c>
      <c r="Q95" s="138" t="str">
        <f ca="1">IF(Main!$AY90&lt;&gt;"#",$P95-Main!$AY90,"#")</f>
        <v>#</v>
      </c>
      <c r="R95" s="35">
        <f>Main!E90*Mask!G$10</f>
        <v>0</v>
      </c>
      <c r="S95" s="35">
        <f>Main!F90*Mask!H$10</f>
        <v>0</v>
      </c>
      <c r="T95" s="35">
        <f>Main!G90*Mask!I$10</f>
        <v>0</v>
      </c>
      <c r="U95" s="35">
        <f>Main!H90*Mask!J$10</f>
        <v>0</v>
      </c>
      <c r="V95" s="35">
        <f>Main!I90*Mask!K$10</f>
        <v>0</v>
      </c>
      <c r="W95" s="35">
        <f>Main!J90*Mask!L$10</f>
        <v>0</v>
      </c>
      <c r="X95" s="35">
        <f>Main!K90*Mask!M$10</f>
        <v>0</v>
      </c>
      <c r="Y95" s="35">
        <f>Main!L90*Mask!N$10</f>
        <v>0</v>
      </c>
      <c r="Z95" s="35">
        <f>Main!M90*Mask!O$10</f>
        <v>0</v>
      </c>
      <c r="AA95" s="35">
        <f>Main!N90*Mask!P$10</f>
        <v>0</v>
      </c>
      <c r="AB95" s="35">
        <f>Main!O90*Mask!Q$10</f>
        <v>0</v>
      </c>
      <c r="AC95" s="35">
        <f>Main!P90*Mask!R$10</f>
        <v>0</v>
      </c>
      <c r="AD95" s="35">
        <f>Main!Q90*Mask!S$10</f>
        <v>0</v>
      </c>
      <c r="AE95" s="35">
        <f>Main!R90*Mask!T$10</f>
        <v>0</v>
      </c>
      <c r="AF95" s="35">
        <f>Main!S90*Mask!U$10</f>
        <v>0</v>
      </c>
      <c r="AG95" s="35">
        <f>Main!T90*Mask!V$10</f>
        <v>0</v>
      </c>
      <c r="AH95" s="35">
        <f>Main!U90*Mask!W$10</f>
        <v>0</v>
      </c>
      <c r="AI95" s="35">
        <f>Main!V90*Mask!X$10</f>
        <v>0</v>
      </c>
      <c r="AJ95" s="35">
        <f>Main!W90*Mask!Y$10</f>
        <v>0</v>
      </c>
      <c r="AK95" s="35">
        <f>Main!X90*Mask!Z$10</f>
        <v>0</v>
      </c>
      <c r="AL95" s="35">
        <f>Main!Y90*Mask!AA$10</f>
        <v>0</v>
      </c>
      <c r="AM95" s="35">
        <f>Main!Z90*Mask!AB$10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33</v>
      </c>
      <c r="Q96" s="138" t="str">
        <f ca="1">IF(Main!$AY91&lt;&gt;"#",$P96-Main!$AY91,"#")</f>
        <v>#</v>
      </c>
      <c r="R96" s="35">
        <f>Main!E91*Mask!G$10</f>
        <v>0</v>
      </c>
      <c r="S96" s="35">
        <f>Main!F91*Mask!H$10</f>
        <v>0</v>
      </c>
      <c r="T96" s="35">
        <f>Main!G91*Mask!I$10</f>
        <v>0</v>
      </c>
      <c r="U96" s="35">
        <f>Main!H91*Mask!J$10</f>
        <v>0</v>
      </c>
      <c r="V96" s="35">
        <f>Main!I91*Mask!K$10</f>
        <v>0</v>
      </c>
      <c r="W96" s="35">
        <f>Main!J91*Mask!L$10</f>
        <v>0</v>
      </c>
      <c r="X96" s="35">
        <f>Main!K91*Mask!M$10</f>
        <v>0</v>
      </c>
      <c r="Y96" s="35">
        <f>Main!L91*Mask!N$10</f>
        <v>0</v>
      </c>
      <c r="Z96" s="35">
        <f>Main!M91*Mask!O$10</f>
        <v>0</v>
      </c>
      <c r="AA96" s="35">
        <f>Main!N91*Mask!P$10</f>
        <v>0</v>
      </c>
      <c r="AB96" s="35">
        <f>Main!O91*Mask!Q$10</f>
        <v>0</v>
      </c>
      <c r="AC96" s="35">
        <f>Main!P91*Mask!R$10</f>
        <v>0</v>
      </c>
      <c r="AD96" s="35">
        <f>Main!Q91*Mask!S$10</f>
        <v>0</v>
      </c>
      <c r="AE96" s="35">
        <f>Main!R91*Mask!T$10</f>
        <v>0</v>
      </c>
      <c r="AF96" s="35">
        <f>Main!S91*Mask!U$10</f>
        <v>0</v>
      </c>
      <c r="AG96" s="35">
        <f>Main!T91*Mask!V$10</f>
        <v>0</v>
      </c>
      <c r="AH96" s="35">
        <f>Main!U91*Mask!W$10</f>
        <v>0</v>
      </c>
      <c r="AI96" s="35">
        <f>Main!V91*Mask!X$10</f>
        <v>0</v>
      </c>
      <c r="AJ96" s="35">
        <f>Main!W91*Mask!Y$10</f>
        <v>0</v>
      </c>
      <c r="AK96" s="35">
        <f>Main!X91*Mask!Z$10</f>
        <v>0</v>
      </c>
      <c r="AL96" s="35">
        <f>Main!Y91*Mask!AA$10</f>
        <v>0</v>
      </c>
      <c r="AM96" s="35">
        <f>Main!Z91*Mask!AB$10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33</v>
      </c>
      <c r="Q97" s="138" t="str">
        <f ca="1">IF(Main!$AY92&lt;&gt;"#",$P97-Main!$AY92,"#")</f>
        <v>#</v>
      </c>
      <c r="R97" s="35">
        <f>Main!E92*Mask!G$10</f>
        <v>0</v>
      </c>
      <c r="S97" s="35">
        <f>Main!F92*Mask!H$10</f>
        <v>0</v>
      </c>
      <c r="T97" s="35">
        <f>Main!G92*Mask!I$10</f>
        <v>0</v>
      </c>
      <c r="U97" s="35">
        <f>Main!H92*Mask!J$10</f>
        <v>0</v>
      </c>
      <c r="V97" s="35">
        <f>Main!I92*Mask!K$10</f>
        <v>0</v>
      </c>
      <c r="W97" s="35">
        <f>Main!J92*Mask!L$10</f>
        <v>0</v>
      </c>
      <c r="X97" s="35">
        <f>Main!K92*Mask!M$10</f>
        <v>0</v>
      </c>
      <c r="Y97" s="35">
        <f>Main!L92*Mask!N$10</f>
        <v>0</v>
      </c>
      <c r="Z97" s="35">
        <f>Main!M92*Mask!O$10</f>
        <v>0</v>
      </c>
      <c r="AA97" s="35">
        <f>Main!N92*Mask!P$10</f>
        <v>0</v>
      </c>
      <c r="AB97" s="35">
        <f>Main!O92*Mask!Q$10</f>
        <v>0</v>
      </c>
      <c r="AC97" s="35">
        <f>Main!P92*Mask!R$10</f>
        <v>0</v>
      </c>
      <c r="AD97" s="35">
        <f>Main!Q92*Mask!S$10</f>
        <v>0</v>
      </c>
      <c r="AE97" s="35">
        <f>Main!R92*Mask!T$10</f>
        <v>0</v>
      </c>
      <c r="AF97" s="35">
        <f>Main!S92*Mask!U$10</f>
        <v>0</v>
      </c>
      <c r="AG97" s="35">
        <f>Main!T92*Mask!V$10</f>
        <v>0</v>
      </c>
      <c r="AH97" s="35">
        <f>Main!U92*Mask!W$10</f>
        <v>0</v>
      </c>
      <c r="AI97" s="35">
        <f>Main!V92*Mask!X$10</f>
        <v>0</v>
      </c>
      <c r="AJ97" s="35">
        <f>Main!W92*Mask!Y$10</f>
        <v>0</v>
      </c>
      <c r="AK97" s="35">
        <f>Main!X92*Mask!Z$10</f>
        <v>0</v>
      </c>
      <c r="AL97" s="35">
        <f>Main!Y92*Mask!AA$10</f>
        <v>0</v>
      </c>
      <c r="AM97" s="35">
        <f>Main!Z92*Mask!AB$10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33</v>
      </c>
      <c r="Q98" s="138" t="str">
        <f ca="1">IF(Main!$AY93&lt;&gt;"#",$P98-Main!$AY93,"#")</f>
        <v>#</v>
      </c>
      <c r="R98" s="35">
        <f>Main!E93*Mask!G$10</f>
        <v>0</v>
      </c>
      <c r="S98" s="35">
        <f>Main!F93*Mask!H$10</f>
        <v>0</v>
      </c>
      <c r="T98" s="35">
        <f>Main!G93*Mask!I$10</f>
        <v>0</v>
      </c>
      <c r="U98" s="35">
        <f>Main!H93*Mask!J$10</f>
        <v>0</v>
      </c>
      <c r="V98" s="35">
        <f>Main!I93*Mask!K$10</f>
        <v>0</v>
      </c>
      <c r="W98" s="35">
        <f>Main!J93*Mask!L$10</f>
        <v>0</v>
      </c>
      <c r="X98" s="35">
        <f>Main!K93*Mask!M$10</f>
        <v>0</v>
      </c>
      <c r="Y98" s="35">
        <f>Main!L93*Mask!N$10</f>
        <v>0</v>
      </c>
      <c r="Z98" s="35">
        <f>Main!M93*Mask!O$10</f>
        <v>0</v>
      </c>
      <c r="AA98" s="35">
        <f>Main!N93*Mask!P$10</f>
        <v>0</v>
      </c>
      <c r="AB98" s="35">
        <f>Main!O93*Mask!Q$10</f>
        <v>0</v>
      </c>
      <c r="AC98" s="35">
        <f>Main!P93*Mask!R$10</f>
        <v>0</v>
      </c>
      <c r="AD98" s="35">
        <f>Main!Q93*Mask!S$10</f>
        <v>0</v>
      </c>
      <c r="AE98" s="35">
        <f>Main!R93*Mask!T$10</f>
        <v>0</v>
      </c>
      <c r="AF98" s="35">
        <f>Main!S93*Mask!U$10</f>
        <v>0</v>
      </c>
      <c r="AG98" s="35">
        <f>Main!T93*Mask!V$10</f>
        <v>0</v>
      </c>
      <c r="AH98" s="35">
        <f>Main!U93*Mask!W$10</f>
        <v>0</v>
      </c>
      <c r="AI98" s="35">
        <f>Main!V93*Mask!X$10</f>
        <v>0</v>
      </c>
      <c r="AJ98" s="35">
        <f>Main!W93*Mask!Y$10</f>
        <v>0</v>
      </c>
      <c r="AK98" s="35">
        <f>Main!X93*Mask!Z$10</f>
        <v>0</v>
      </c>
      <c r="AL98" s="35">
        <f>Main!Y93*Mask!AA$10</f>
        <v>0</v>
      </c>
      <c r="AM98" s="35">
        <f>Main!Z93*Mask!AB$10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33</v>
      </c>
      <c r="Q99" s="138" t="str">
        <f ca="1">IF(Main!$AY94&lt;&gt;"#",$P99-Main!$AY94,"#")</f>
        <v>#</v>
      </c>
      <c r="R99" s="35">
        <f>Main!E94*Mask!G$10</f>
        <v>0</v>
      </c>
      <c r="S99" s="35">
        <f>Main!F94*Mask!H$10</f>
        <v>0</v>
      </c>
      <c r="T99" s="35">
        <f>Main!G94*Mask!I$10</f>
        <v>0</v>
      </c>
      <c r="U99" s="35">
        <f>Main!H94*Mask!J$10</f>
        <v>0</v>
      </c>
      <c r="V99" s="35">
        <f>Main!I94*Mask!K$10</f>
        <v>0</v>
      </c>
      <c r="W99" s="35">
        <f>Main!J94*Mask!L$10</f>
        <v>0</v>
      </c>
      <c r="X99" s="35">
        <f>Main!K94*Mask!M$10</f>
        <v>0</v>
      </c>
      <c r="Y99" s="35">
        <f>Main!L94*Mask!N$10</f>
        <v>0</v>
      </c>
      <c r="Z99" s="35">
        <f>Main!M94*Mask!O$10</f>
        <v>0</v>
      </c>
      <c r="AA99" s="35">
        <f>Main!N94*Mask!P$10</f>
        <v>0</v>
      </c>
      <c r="AB99" s="35">
        <f>Main!O94*Mask!Q$10</f>
        <v>0</v>
      </c>
      <c r="AC99" s="35">
        <f>Main!P94*Mask!R$10</f>
        <v>0</v>
      </c>
      <c r="AD99" s="35">
        <f>Main!Q94*Mask!S$10</f>
        <v>0</v>
      </c>
      <c r="AE99" s="35">
        <f>Main!R94*Mask!T$10</f>
        <v>0</v>
      </c>
      <c r="AF99" s="35">
        <f>Main!S94*Mask!U$10</f>
        <v>0</v>
      </c>
      <c r="AG99" s="35">
        <f>Main!T94*Mask!V$10</f>
        <v>0</v>
      </c>
      <c r="AH99" s="35">
        <f>Main!U94*Mask!W$10</f>
        <v>0</v>
      </c>
      <c r="AI99" s="35">
        <f>Main!V94*Mask!X$10</f>
        <v>0</v>
      </c>
      <c r="AJ99" s="35">
        <f>Main!W94*Mask!Y$10</f>
        <v>0</v>
      </c>
      <c r="AK99" s="35">
        <f>Main!X94*Mask!Z$10</f>
        <v>0</v>
      </c>
      <c r="AL99" s="35">
        <f>Main!Y94*Mask!AA$10</f>
        <v>0</v>
      </c>
      <c r="AM99" s="35">
        <f>Main!Z94*Mask!AB$10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33</v>
      </c>
      <c r="Q100" s="138" t="str">
        <f ca="1">IF(Main!$AY95&lt;&gt;"#",$P100-Main!$AY95,"#")</f>
        <v>#</v>
      </c>
      <c r="R100" s="35">
        <f>Main!E95*Mask!G$10</f>
        <v>0</v>
      </c>
      <c r="S100" s="35">
        <f>Main!F95*Mask!H$10</f>
        <v>0</v>
      </c>
      <c r="T100" s="35">
        <f>Main!G95*Mask!I$10</f>
        <v>0</v>
      </c>
      <c r="U100" s="35">
        <f>Main!H95*Mask!J$10</f>
        <v>0</v>
      </c>
      <c r="V100" s="35">
        <f>Main!I95*Mask!K$10</f>
        <v>0</v>
      </c>
      <c r="W100" s="35">
        <f>Main!J95*Mask!L$10</f>
        <v>0</v>
      </c>
      <c r="X100" s="35">
        <f>Main!K95*Mask!M$10</f>
        <v>0</v>
      </c>
      <c r="Y100" s="35">
        <f>Main!L95*Mask!N$10</f>
        <v>0</v>
      </c>
      <c r="Z100" s="35">
        <f>Main!M95*Mask!O$10</f>
        <v>0</v>
      </c>
      <c r="AA100" s="35">
        <f>Main!N95*Mask!P$10</f>
        <v>0</v>
      </c>
      <c r="AB100" s="35">
        <f>Main!O95*Mask!Q$10</f>
        <v>0</v>
      </c>
      <c r="AC100" s="35">
        <f>Main!P95*Mask!R$10</f>
        <v>0</v>
      </c>
      <c r="AD100" s="35">
        <f>Main!Q95*Mask!S$10</f>
        <v>0</v>
      </c>
      <c r="AE100" s="35">
        <f>Main!R95*Mask!T$10</f>
        <v>0</v>
      </c>
      <c r="AF100" s="35">
        <f>Main!S95*Mask!U$10</f>
        <v>0</v>
      </c>
      <c r="AG100" s="35">
        <f>Main!T95*Mask!V$10</f>
        <v>0</v>
      </c>
      <c r="AH100" s="35">
        <f>Main!U95*Mask!W$10</f>
        <v>0</v>
      </c>
      <c r="AI100" s="35">
        <f>Main!V95*Mask!X$10</f>
        <v>0</v>
      </c>
      <c r="AJ100" s="35">
        <f>Main!W95*Mask!Y$10</f>
        <v>0</v>
      </c>
      <c r="AK100" s="35">
        <f>Main!X95*Mask!Z$10</f>
        <v>0</v>
      </c>
      <c r="AL100" s="35">
        <f>Main!Y95*Mask!AA$10</f>
        <v>0</v>
      </c>
      <c r="AM100" s="35">
        <f>Main!Z95*Mask!AB$10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33</v>
      </c>
      <c r="Q101" s="138" t="str">
        <f ca="1">IF(Main!$AY96&lt;&gt;"#",$P101-Main!$AY96,"#")</f>
        <v>#</v>
      </c>
      <c r="R101" s="35">
        <f>Main!E96*Mask!G$10</f>
        <v>0</v>
      </c>
      <c r="S101" s="35">
        <f>Main!F96*Mask!H$10</f>
        <v>0</v>
      </c>
      <c r="T101" s="35">
        <f>Main!G96*Mask!I$10</f>
        <v>0</v>
      </c>
      <c r="U101" s="35">
        <f>Main!H96*Mask!J$10</f>
        <v>0</v>
      </c>
      <c r="V101" s="35">
        <f>Main!I96*Mask!K$10</f>
        <v>0</v>
      </c>
      <c r="W101" s="35">
        <f>Main!J96*Mask!L$10</f>
        <v>0</v>
      </c>
      <c r="X101" s="35">
        <f>Main!K96*Mask!M$10</f>
        <v>0</v>
      </c>
      <c r="Y101" s="35">
        <f>Main!L96*Mask!N$10</f>
        <v>0</v>
      </c>
      <c r="Z101" s="35">
        <f>Main!M96*Mask!O$10</f>
        <v>0</v>
      </c>
      <c r="AA101" s="35">
        <f>Main!N96*Mask!P$10</f>
        <v>0</v>
      </c>
      <c r="AB101" s="35">
        <f>Main!O96*Mask!Q$10</f>
        <v>0</v>
      </c>
      <c r="AC101" s="35">
        <f>Main!P96*Mask!R$10</f>
        <v>0</v>
      </c>
      <c r="AD101" s="35">
        <f>Main!Q96*Mask!S$10</f>
        <v>0</v>
      </c>
      <c r="AE101" s="35">
        <f>Main!R96*Mask!T$10</f>
        <v>0</v>
      </c>
      <c r="AF101" s="35">
        <f>Main!S96*Mask!U$10</f>
        <v>0</v>
      </c>
      <c r="AG101" s="35">
        <f>Main!T96*Mask!V$10</f>
        <v>0</v>
      </c>
      <c r="AH101" s="35">
        <f>Main!U96*Mask!W$10</f>
        <v>0</v>
      </c>
      <c r="AI101" s="35">
        <f>Main!V96*Mask!X$10</f>
        <v>0</v>
      </c>
      <c r="AJ101" s="35">
        <f>Main!W96*Mask!Y$10</f>
        <v>0</v>
      </c>
      <c r="AK101" s="35">
        <f>Main!X96*Mask!Z$10</f>
        <v>0</v>
      </c>
      <c r="AL101" s="35">
        <f>Main!Y96*Mask!AA$10</f>
        <v>0</v>
      </c>
      <c r="AM101" s="35">
        <f>Main!Z96*Mask!AB$10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33</v>
      </c>
      <c r="Q102" s="138" t="str">
        <f ca="1">IF(Main!$AY97&lt;&gt;"#",$P102-Main!$AY97,"#")</f>
        <v>#</v>
      </c>
      <c r="R102" s="35">
        <f>Main!E97*Mask!G$10</f>
        <v>0</v>
      </c>
      <c r="S102" s="35">
        <f>Main!F97*Mask!H$10</f>
        <v>0</v>
      </c>
      <c r="T102" s="35">
        <f>Main!G97*Mask!I$10</f>
        <v>0</v>
      </c>
      <c r="U102" s="35">
        <f>Main!H97*Mask!J$10</f>
        <v>0</v>
      </c>
      <c r="V102" s="35">
        <f>Main!I97*Mask!K$10</f>
        <v>0</v>
      </c>
      <c r="W102" s="35">
        <f>Main!J97*Mask!L$10</f>
        <v>0</v>
      </c>
      <c r="X102" s="35">
        <f>Main!K97*Mask!M$10</f>
        <v>0</v>
      </c>
      <c r="Y102" s="35">
        <f>Main!L97*Mask!N$10</f>
        <v>0</v>
      </c>
      <c r="Z102" s="35">
        <f>Main!M97*Mask!O$10</f>
        <v>0</v>
      </c>
      <c r="AA102" s="35">
        <f>Main!N97*Mask!P$10</f>
        <v>0</v>
      </c>
      <c r="AB102" s="35">
        <f>Main!O97*Mask!Q$10</f>
        <v>0</v>
      </c>
      <c r="AC102" s="35">
        <f>Main!P97*Mask!R$10</f>
        <v>0</v>
      </c>
      <c r="AD102" s="35">
        <f>Main!Q97*Mask!S$10</f>
        <v>0</v>
      </c>
      <c r="AE102" s="35">
        <f>Main!R97*Mask!T$10</f>
        <v>0</v>
      </c>
      <c r="AF102" s="35">
        <f>Main!S97*Mask!U$10</f>
        <v>0</v>
      </c>
      <c r="AG102" s="35">
        <f>Main!T97*Mask!V$10</f>
        <v>0</v>
      </c>
      <c r="AH102" s="35">
        <f>Main!U97*Mask!W$10</f>
        <v>0</v>
      </c>
      <c r="AI102" s="35">
        <f>Main!V97*Mask!X$10</f>
        <v>0</v>
      </c>
      <c r="AJ102" s="35">
        <f>Main!W97*Mask!Y$10</f>
        <v>0</v>
      </c>
      <c r="AK102" s="35">
        <f>Main!X97*Mask!Z$10</f>
        <v>0</v>
      </c>
      <c r="AL102" s="35">
        <f>Main!Y97*Mask!AA$10</f>
        <v>0</v>
      </c>
      <c r="AM102" s="35">
        <f>Main!Z97*Mask!AB$10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33</v>
      </c>
      <c r="Q103" s="138" t="str">
        <f ca="1">IF(Main!$AY98&lt;&gt;"#",$P103-Main!$AY98,"#")</f>
        <v>#</v>
      </c>
      <c r="R103" s="35">
        <f>Main!E98*Mask!G$10</f>
        <v>0</v>
      </c>
      <c r="S103" s="35">
        <f>Main!F98*Mask!H$10</f>
        <v>0</v>
      </c>
      <c r="T103" s="35">
        <f>Main!G98*Mask!I$10</f>
        <v>0</v>
      </c>
      <c r="U103" s="35">
        <f>Main!H98*Mask!J$10</f>
        <v>0</v>
      </c>
      <c r="V103" s="35">
        <f>Main!I98*Mask!K$10</f>
        <v>0</v>
      </c>
      <c r="W103" s="35">
        <f>Main!J98*Mask!L$10</f>
        <v>0</v>
      </c>
      <c r="X103" s="35">
        <f>Main!K98*Mask!M$10</f>
        <v>0</v>
      </c>
      <c r="Y103" s="35">
        <f>Main!L98*Mask!N$10</f>
        <v>0</v>
      </c>
      <c r="Z103" s="35">
        <f>Main!M98*Mask!O$10</f>
        <v>0</v>
      </c>
      <c r="AA103" s="35">
        <f>Main!N98*Mask!P$10</f>
        <v>0</v>
      </c>
      <c r="AB103" s="35">
        <f>Main!O98*Mask!Q$10</f>
        <v>0</v>
      </c>
      <c r="AC103" s="35">
        <f>Main!P98*Mask!R$10</f>
        <v>0</v>
      </c>
      <c r="AD103" s="35">
        <f>Main!Q98*Mask!S$10</f>
        <v>0</v>
      </c>
      <c r="AE103" s="35">
        <f>Main!R98*Mask!T$10</f>
        <v>0</v>
      </c>
      <c r="AF103" s="35">
        <f>Main!S98*Mask!U$10</f>
        <v>0</v>
      </c>
      <c r="AG103" s="35">
        <f>Main!T98*Mask!V$10</f>
        <v>0</v>
      </c>
      <c r="AH103" s="35">
        <f>Main!U98*Mask!W$10</f>
        <v>0</v>
      </c>
      <c r="AI103" s="35">
        <f>Main!V98*Mask!X$10</f>
        <v>0</v>
      </c>
      <c r="AJ103" s="35">
        <f>Main!W98*Mask!Y$10</f>
        <v>0</v>
      </c>
      <c r="AK103" s="35">
        <f>Main!X98*Mask!Z$10</f>
        <v>0</v>
      </c>
      <c r="AL103" s="35">
        <f>Main!Y98*Mask!AA$10</f>
        <v>0</v>
      </c>
      <c r="AM103" s="35">
        <f>Main!Z98*Mask!AB$10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33</v>
      </c>
      <c r="Q104" s="138" t="str">
        <f ca="1">IF(Main!$AY99&lt;&gt;"#",$P104-Main!$AY99,"#")</f>
        <v>#</v>
      </c>
      <c r="R104" s="35">
        <f>Main!E99*Mask!G$10</f>
        <v>0</v>
      </c>
      <c r="S104" s="35">
        <f>Main!F99*Mask!H$10</f>
        <v>0</v>
      </c>
      <c r="T104" s="35">
        <f>Main!G99*Mask!I$10</f>
        <v>0</v>
      </c>
      <c r="U104" s="35">
        <f>Main!H99*Mask!J$10</f>
        <v>0</v>
      </c>
      <c r="V104" s="35">
        <f>Main!I99*Mask!K$10</f>
        <v>0</v>
      </c>
      <c r="W104" s="35">
        <f>Main!J99*Mask!L$10</f>
        <v>0</v>
      </c>
      <c r="X104" s="35">
        <f>Main!K99*Mask!M$10</f>
        <v>0</v>
      </c>
      <c r="Y104" s="35">
        <f>Main!L99*Mask!N$10</f>
        <v>0</v>
      </c>
      <c r="Z104" s="35">
        <f>Main!M99*Mask!O$10</f>
        <v>0</v>
      </c>
      <c r="AA104" s="35">
        <f>Main!N99*Mask!P$10</f>
        <v>0</v>
      </c>
      <c r="AB104" s="35">
        <f>Main!O99*Mask!Q$10</f>
        <v>0</v>
      </c>
      <c r="AC104" s="35">
        <f>Main!P99*Mask!R$10</f>
        <v>0</v>
      </c>
      <c r="AD104" s="35">
        <f>Main!Q99*Mask!S$10</f>
        <v>0</v>
      </c>
      <c r="AE104" s="35">
        <f>Main!R99*Mask!T$10</f>
        <v>0</v>
      </c>
      <c r="AF104" s="35">
        <f>Main!S99*Mask!U$10</f>
        <v>0</v>
      </c>
      <c r="AG104" s="35">
        <f>Main!T99*Mask!V$10</f>
        <v>0</v>
      </c>
      <c r="AH104" s="35">
        <f>Main!U99*Mask!W$10</f>
        <v>0</v>
      </c>
      <c r="AI104" s="35">
        <f>Main!V99*Mask!X$10</f>
        <v>0</v>
      </c>
      <c r="AJ104" s="35">
        <f>Main!W99*Mask!Y$10</f>
        <v>0</v>
      </c>
      <c r="AK104" s="35">
        <f>Main!X99*Mask!Z$10</f>
        <v>0</v>
      </c>
      <c r="AL104" s="35">
        <f>Main!Y99*Mask!AA$10</f>
        <v>0</v>
      </c>
      <c r="AM104" s="35">
        <f>Main!Z99*Mask!AB$10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33</v>
      </c>
      <c r="Q105" s="138" t="str">
        <f ca="1">IF(Main!$AY100&lt;&gt;"#",$P105-Main!$AY100,"#")</f>
        <v>#</v>
      </c>
      <c r="R105" s="35">
        <f>Main!E100*Mask!G$10</f>
        <v>0</v>
      </c>
      <c r="S105" s="35">
        <f>Main!F100*Mask!H$10</f>
        <v>0</v>
      </c>
      <c r="T105" s="35">
        <f>Main!G100*Mask!I$10</f>
        <v>0</v>
      </c>
      <c r="U105" s="35">
        <f>Main!H100*Mask!J$10</f>
        <v>0</v>
      </c>
      <c r="V105" s="35">
        <f>Main!I100*Mask!K$10</f>
        <v>0</v>
      </c>
      <c r="W105" s="35">
        <f>Main!J100*Mask!L$10</f>
        <v>0</v>
      </c>
      <c r="X105" s="35">
        <f>Main!K100*Mask!M$10</f>
        <v>0</v>
      </c>
      <c r="Y105" s="35">
        <f>Main!L100*Mask!N$10</f>
        <v>0</v>
      </c>
      <c r="Z105" s="35">
        <f>Main!M100*Mask!O$10</f>
        <v>0</v>
      </c>
      <c r="AA105" s="35">
        <f>Main!N100*Mask!P$10</f>
        <v>0</v>
      </c>
      <c r="AB105" s="35">
        <f>Main!O100*Mask!Q$10</f>
        <v>0</v>
      </c>
      <c r="AC105" s="35">
        <f>Main!P100*Mask!R$10</f>
        <v>0</v>
      </c>
      <c r="AD105" s="35">
        <f>Main!Q100*Mask!S$10</f>
        <v>0</v>
      </c>
      <c r="AE105" s="35">
        <f>Main!R100*Mask!T$10</f>
        <v>0</v>
      </c>
      <c r="AF105" s="35">
        <f>Main!S100*Mask!U$10</f>
        <v>0</v>
      </c>
      <c r="AG105" s="35">
        <f>Main!T100*Mask!V$10</f>
        <v>0</v>
      </c>
      <c r="AH105" s="35">
        <f>Main!U100*Mask!W$10</f>
        <v>0</v>
      </c>
      <c r="AI105" s="35">
        <f>Main!V100*Mask!X$10</f>
        <v>0</v>
      </c>
      <c r="AJ105" s="35">
        <f>Main!W100*Mask!Y$10</f>
        <v>0</v>
      </c>
      <c r="AK105" s="35">
        <f>Main!X100*Mask!Z$10</f>
        <v>0</v>
      </c>
      <c r="AL105" s="35">
        <f>Main!Y100*Mask!AA$10</f>
        <v>0</v>
      </c>
      <c r="AM105" s="35">
        <f>Main!Z100*Mask!AB$10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33</v>
      </c>
      <c r="Q106" s="138" t="str">
        <f ca="1">IF(Main!$AY101&lt;&gt;"#",$P106-Main!$AY101,"#")</f>
        <v>#</v>
      </c>
      <c r="R106" s="35">
        <f>Main!E101*Mask!G$10</f>
        <v>0</v>
      </c>
      <c r="S106" s="35">
        <f>Main!F101*Mask!H$10</f>
        <v>0</v>
      </c>
      <c r="T106" s="35">
        <f>Main!G101*Mask!I$10</f>
        <v>0</v>
      </c>
      <c r="U106" s="35">
        <f>Main!H101*Mask!J$10</f>
        <v>0</v>
      </c>
      <c r="V106" s="35">
        <f>Main!I101*Mask!K$10</f>
        <v>0</v>
      </c>
      <c r="W106" s="35">
        <f>Main!J101*Mask!L$10</f>
        <v>0</v>
      </c>
      <c r="X106" s="35">
        <f>Main!K101*Mask!M$10</f>
        <v>0</v>
      </c>
      <c r="Y106" s="35">
        <f>Main!L101*Mask!N$10</f>
        <v>0</v>
      </c>
      <c r="Z106" s="35">
        <f>Main!M101*Mask!O$10</f>
        <v>0</v>
      </c>
      <c r="AA106" s="35">
        <f>Main!N101*Mask!P$10</f>
        <v>0</v>
      </c>
      <c r="AB106" s="35">
        <f>Main!O101*Mask!Q$10</f>
        <v>0</v>
      </c>
      <c r="AC106" s="35">
        <f>Main!P101*Mask!R$10</f>
        <v>0</v>
      </c>
      <c r="AD106" s="35">
        <f>Main!Q101*Mask!S$10</f>
        <v>0</v>
      </c>
      <c r="AE106" s="35">
        <f>Main!R101*Mask!T$10</f>
        <v>0</v>
      </c>
      <c r="AF106" s="35">
        <f>Main!S101*Mask!U$10</f>
        <v>0</v>
      </c>
      <c r="AG106" s="35">
        <f>Main!T101*Mask!V$10</f>
        <v>0</v>
      </c>
      <c r="AH106" s="35">
        <f>Main!U101*Mask!W$10</f>
        <v>0</v>
      </c>
      <c r="AI106" s="35">
        <f>Main!V101*Mask!X$10</f>
        <v>0</v>
      </c>
      <c r="AJ106" s="35">
        <f>Main!W101*Mask!Y$10</f>
        <v>0</v>
      </c>
      <c r="AK106" s="35">
        <f>Main!X101*Mask!Z$10</f>
        <v>0</v>
      </c>
      <c r="AL106" s="35">
        <f>Main!Y101*Mask!AA$10</f>
        <v>0</v>
      </c>
      <c r="AM106" s="35">
        <f>Main!Z101*Mask!AB$10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33</v>
      </c>
      <c r="Q107" s="138" t="str">
        <f ca="1">IF(Main!$AY102&lt;&gt;"#",$P107-Main!$AY102,"#")</f>
        <v>#</v>
      </c>
      <c r="R107" s="35">
        <f>Main!E102*Mask!G$10</f>
        <v>0</v>
      </c>
      <c r="S107" s="35">
        <f>Main!F102*Mask!H$10</f>
        <v>0</v>
      </c>
      <c r="T107" s="35">
        <f>Main!G102*Mask!I$10</f>
        <v>0</v>
      </c>
      <c r="U107" s="35">
        <f>Main!H102*Mask!J$10</f>
        <v>0</v>
      </c>
      <c r="V107" s="35">
        <f>Main!I102*Mask!K$10</f>
        <v>0</v>
      </c>
      <c r="W107" s="35">
        <f>Main!J102*Mask!L$10</f>
        <v>0</v>
      </c>
      <c r="X107" s="35">
        <f>Main!K102*Mask!M$10</f>
        <v>0</v>
      </c>
      <c r="Y107" s="35">
        <f>Main!L102*Mask!N$10</f>
        <v>0</v>
      </c>
      <c r="Z107" s="35">
        <f>Main!M102*Mask!O$10</f>
        <v>0</v>
      </c>
      <c r="AA107" s="35">
        <f>Main!N102*Mask!P$10</f>
        <v>0</v>
      </c>
      <c r="AB107" s="35">
        <f>Main!O102*Mask!Q$10</f>
        <v>0</v>
      </c>
      <c r="AC107" s="35">
        <f>Main!P102*Mask!R$10</f>
        <v>0</v>
      </c>
      <c r="AD107" s="35">
        <f>Main!Q102*Mask!S$10</f>
        <v>0</v>
      </c>
      <c r="AE107" s="35">
        <f>Main!R102*Mask!T$10</f>
        <v>0</v>
      </c>
      <c r="AF107" s="35">
        <f>Main!S102*Mask!U$10</f>
        <v>0</v>
      </c>
      <c r="AG107" s="35">
        <f>Main!T102*Mask!V$10</f>
        <v>0</v>
      </c>
      <c r="AH107" s="35">
        <f>Main!U102*Mask!W$10</f>
        <v>0</v>
      </c>
      <c r="AI107" s="35">
        <f>Main!V102*Mask!X$10</f>
        <v>0</v>
      </c>
      <c r="AJ107" s="35">
        <f>Main!W102*Mask!Y$10</f>
        <v>0</v>
      </c>
      <c r="AK107" s="35">
        <f>Main!X102*Mask!Z$10</f>
        <v>0</v>
      </c>
      <c r="AL107" s="35">
        <f>Main!Y102*Mask!AA$10</f>
        <v>0</v>
      </c>
      <c r="AM107" s="35">
        <f>Main!Z102*Mask!AB$10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33</v>
      </c>
      <c r="Q108" s="138" t="str">
        <f ca="1">IF(Main!$AY103&lt;&gt;"#",$P108-Main!$AY103,"#")</f>
        <v>#</v>
      </c>
      <c r="R108" s="35">
        <f>Main!E103*Mask!G$10</f>
        <v>0</v>
      </c>
      <c r="S108" s="35">
        <f>Main!F103*Mask!H$10</f>
        <v>0</v>
      </c>
      <c r="T108" s="35">
        <f>Main!G103*Mask!I$10</f>
        <v>0</v>
      </c>
      <c r="U108" s="35">
        <f>Main!H103*Mask!J$10</f>
        <v>0</v>
      </c>
      <c r="V108" s="35">
        <f>Main!I103*Mask!K$10</f>
        <v>0</v>
      </c>
      <c r="W108" s="35">
        <f>Main!J103*Mask!L$10</f>
        <v>0</v>
      </c>
      <c r="X108" s="35">
        <f>Main!K103*Mask!M$10</f>
        <v>0</v>
      </c>
      <c r="Y108" s="35">
        <f>Main!L103*Mask!N$10</f>
        <v>0</v>
      </c>
      <c r="Z108" s="35">
        <f>Main!M103*Mask!O$10</f>
        <v>0</v>
      </c>
      <c r="AA108" s="35">
        <f>Main!N103*Mask!P$10</f>
        <v>0</v>
      </c>
      <c r="AB108" s="35">
        <f>Main!O103*Mask!Q$10</f>
        <v>0</v>
      </c>
      <c r="AC108" s="35">
        <f>Main!P103*Mask!R$10</f>
        <v>0</v>
      </c>
      <c r="AD108" s="35">
        <f>Main!Q103*Mask!S$10</f>
        <v>0</v>
      </c>
      <c r="AE108" s="35">
        <f>Main!R103*Mask!T$10</f>
        <v>0</v>
      </c>
      <c r="AF108" s="35">
        <f>Main!S103*Mask!U$10</f>
        <v>0</v>
      </c>
      <c r="AG108" s="35">
        <f>Main!T103*Mask!V$10</f>
        <v>0</v>
      </c>
      <c r="AH108" s="35">
        <f>Main!U103*Mask!W$10</f>
        <v>0</v>
      </c>
      <c r="AI108" s="35">
        <f>Main!V103*Mask!X$10</f>
        <v>0</v>
      </c>
      <c r="AJ108" s="35">
        <f>Main!W103*Mask!Y$10</f>
        <v>0</v>
      </c>
      <c r="AK108" s="35">
        <f>Main!X103*Mask!Z$10</f>
        <v>0</v>
      </c>
      <c r="AL108" s="35">
        <f>Main!Y103*Mask!AA$10</f>
        <v>0</v>
      </c>
      <c r="AM108" s="35">
        <f>Main!Z103*Mask!AB$10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33</v>
      </c>
      <c r="Q109" s="138" t="str">
        <f ca="1">IF(Main!$AY104&lt;&gt;"#",$P109-Main!$AY104,"#")</f>
        <v>#</v>
      </c>
      <c r="R109" s="35">
        <f>Main!E104*Mask!G$10</f>
        <v>0</v>
      </c>
      <c r="S109" s="35">
        <f>Main!F104*Mask!H$10</f>
        <v>0</v>
      </c>
      <c r="T109" s="35">
        <f>Main!G104*Mask!I$10</f>
        <v>0</v>
      </c>
      <c r="U109" s="35">
        <f>Main!H104*Mask!J$10</f>
        <v>0</v>
      </c>
      <c r="V109" s="35">
        <f>Main!I104*Mask!K$10</f>
        <v>0</v>
      </c>
      <c r="W109" s="35">
        <f>Main!J104*Mask!L$10</f>
        <v>0</v>
      </c>
      <c r="X109" s="35">
        <f>Main!K104*Mask!M$10</f>
        <v>0</v>
      </c>
      <c r="Y109" s="35">
        <f>Main!L104*Mask!N$10</f>
        <v>0</v>
      </c>
      <c r="Z109" s="35">
        <f>Main!M104*Mask!O$10</f>
        <v>0</v>
      </c>
      <c r="AA109" s="35">
        <f>Main!N104*Mask!P$10</f>
        <v>0</v>
      </c>
      <c r="AB109" s="35">
        <f>Main!O104*Mask!Q$10</f>
        <v>0</v>
      </c>
      <c r="AC109" s="35">
        <f>Main!P104*Mask!R$10</f>
        <v>0</v>
      </c>
      <c r="AD109" s="35">
        <f>Main!Q104*Mask!S$10</f>
        <v>0</v>
      </c>
      <c r="AE109" s="35">
        <f>Main!R104*Mask!T$10</f>
        <v>0</v>
      </c>
      <c r="AF109" s="35">
        <f>Main!S104*Mask!U$10</f>
        <v>0</v>
      </c>
      <c r="AG109" s="35">
        <f>Main!T104*Mask!V$10</f>
        <v>0</v>
      </c>
      <c r="AH109" s="35">
        <f>Main!U104*Mask!W$10</f>
        <v>0</v>
      </c>
      <c r="AI109" s="35">
        <f>Main!V104*Mask!X$10</f>
        <v>0</v>
      </c>
      <c r="AJ109" s="35">
        <f>Main!W104*Mask!Y$10</f>
        <v>0</v>
      </c>
      <c r="AK109" s="35">
        <f>Main!X104*Mask!Z$10</f>
        <v>0</v>
      </c>
      <c r="AL109" s="35">
        <f>Main!Y104*Mask!AA$10</f>
        <v>0</v>
      </c>
      <c r="AM109" s="35">
        <f>Main!Z104*Mask!AB$10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33</v>
      </c>
      <c r="Q110" s="138" t="str">
        <f ca="1">IF(Main!$AY105&lt;&gt;"#",$P110-Main!$AY105,"#")</f>
        <v>#</v>
      </c>
      <c r="R110" s="35">
        <f>Main!E105*Mask!G$10</f>
        <v>0</v>
      </c>
      <c r="S110" s="35">
        <f>Main!F105*Mask!H$10</f>
        <v>0</v>
      </c>
      <c r="T110" s="35">
        <f>Main!G105*Mask!I$10</f>
        <v>0</v>
      </c>
      <c r="U110" s="35">
        <f>Main!H105*Mask!J$10</f>
        <v>0</v>
      </c>
      <c r="V110" s="35">
        <f>Main!I105*Mask!K$10</f>
        <v>0</v>
      </c>
      <c r="W110" s="35">
        <f>Main!J105*Mask!L$10</f>
        <v>0</v>
      </c>
      <c r="X110" s="35">
        <f>Main!K105*Mask!M$10</f>
        <v>0</v>
      </c>
      <c r="Y110" s="35">
        <f>Main!L105*Mask!N$10</f>
        <v>0</v>
      </c>
      <c r="Z110" s="35">
        <f>Main!M105*Mask!O$10</f>
        <v>0</v>
      </c>
      <c r="AA110" s="35">
        <f>Main!N105*Mask!P$10</f>
        <v>0</v>
      </c>
      <c r="AB110" s="35">
        <f>Main!O105*Mask!Q$10</f>
        <v>0</v>
      </c>
      <c r="AC110" s="35">
        <f>Main!P105*Mask!R$10</f>
        <v>0</v>
      </c>
      <c r="AD110" s="35">
        <f>Main!Q105*Mask!S$10</f>
        <v>0</v>
      </c>
      <c r="AE110" s="35">
        <f>Main!R105*Mask!T$10</f>
        <v>0</v>
      </c>
      <c r="AF110" s="35">
        <f>Main!S105*Mask!U$10</f>
        <v>0</v>
      </c>
      <c r="AG110" s="35">
        <f>Main!T105*Mask!V$10</f>
        <v>0</v>
      </c>
      <c r="AH110" s="35">
        <f>Main!U105*Mask!W$10</f>
        <v>0</v>
      </c>
      <c r="AI110" s="35">
        <f>Main!V105*Mask!X$10</f>
        <v>0</v>
      </c>
      <c r="AJ110" s="35">
        <f>Main!W105*Mask!Y$10</f>
        <v>0</v>
      </c>
      <c r="AK110" s="35">
        <f>Main!X105*Mask!Z$10</f>
        <v>0</v>
      </c>
      <c r="AL110" s="35">
        <f>Main!Y105*Mask!AA$10</f>
        <v>0</v>
      </c>
      <c r="AM110" s="35">
        <f>Main!Z105*Mask!AB$10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33</v>
      </c>
      <c r="Q111" s="138" t="str">
        <f ca="1">IF(Main!$AY106&lt;&gt;"#",$P111-Main!$AY106,"#")</f>
        <v>#</v>
      </c>
      <c r="R111" s="35">
        <f>Main!E106*Mask!G$10</f>
        <v>0</v>
      </c>
      <c r="S111" s="35">
        <f>Main!F106*Mask!H$10</f>
        <v>0</v>
      </c>
      <c r="T111" s="35">
        <f>Main!G106*Mask!I$10</f>
        <v>0</v>
      </c>
      <c r="U111" s="35">
        <f>Main!H106*Mask!J$10</f>
        <v>0</v>
      </c>
      <c r="V111" s="35">
        <f>Main!I106*Mask!K$10</f>
        <v>0</v>
      </c>
      <c r="W111" s="35">
        <f>Main!J106*Mask!L$10</f>
        <v>0</v>
      </c>
      <c r="X111" s="35">
        <f>Main!K106*Mask!M$10</f>
        <v>0</v>
      </c>
      <c r="Y111" s="35">
        <f>Main!L106*Mask!N$10</f>
        <v>0</v>
      </c>
      <c r="Z111" s="35">
        <f>Main!M106*Mask!O$10</f>
        <v>0</v>
      </c>
      <c r="AA111" s="35">
        <f>Main!N106*Mask!P$10</f>
        <v>0</v>
      </c>
      <c r="AB111" s="35">
        <f>Main!O106*Mask!Q$10</f>
        <v>0</v>
      </c>
      <c r="AC111" s="35">
        <f>Main!P106*Mask!R$10</f>
        <v>0</v>
      </c>
      <c r="AD111" s="35">
        <f>Main!Q106*Mask!S$10</f>
        <v>0</v>
      </c>
      <c r="AE111" s="35">
        <f>Main!R106*Mask!T$10</f>
        <v>0</v>
      </c>
      <c r="AF111" s="35">
        <f>Main!S106*Mask!U$10</f>
        <v>0</v>
      </c>
      <c r="AG111" s="35">
        <f>Main!T106*Mask!V$10</f>
        <v>0</v>
      </c>
      <c r="AH111" s="35">
        <f>Main!U106*Mask!W$10</f>
        <v>0</v>
      </c>
      <c r="AI111" s="35">
        <f>Main!V106*Mask!X$10</f>
        <v>0</v>
      </c>
      <c r="AJ111" s="35">
        <f>Main!W106*Mask!Y$10</f>
        <v>0</v>
      </c>
      <c r="AK111" s="35">
        <f>Main!X106*Mask!Z$10</f>
        <v>0</v>
      </c>
      <c r="AL111" s="35">
        <f>Main!Y106*Mask!AA$10</f>
        <v>0</v>
      </c>
      <c r="AM111" s="35">
        <f>Main!Z106*Mask!AB$10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33</v>
      </c>
      <c r="Q112" s="138" t="str">
        <f ca="1">IF(Main!$AY107&lt;&gt;"#",$P112-Main!$AY107,"#")</f>
        <v>#</v>
      </c>
      <c r="R112" s="35">
        <f>Main!E107*Mask!G$10</f>
        <v>0</v>
      </c>
      <c r="S112" s="35">
        <f>Main!F107*Mask!H$10</f>
        <v>0</v>
      </c>
      <c r="T112" s="35">
        <f>Main!G107*Mask!I$10</f>
        <v>0</v>
      </c>
      <c r="U112" s="35">
        <f>Main!H107*Mask!J$10</f>
        <v>0</v>
      </c>
      <c r="V112" s="35">
        <f>Main!I107*Mask!K$10</f>
        <v>0</v>
      </c>
      <c r="W112" s="35">
        <f>Main!J107*Mask!L$10</f>
        <v>0</v>
      </c>
      <c r="X112" s="35">
        <f>Main!K107*Mask!M$10</f>
        <v>0</v>
      </c>
      <c r="Y112" s="35">
        <f>Main!L107*Mask!N$10</f>
        <v>0</v>
      </c>
      <c r="Z112" s="35">
        <f>Main!M107*Mask!O$10</f>
        <v>0</v>
      </c>
      <c r="AA112" s="35">
        <f>Main!N107*Mask!P$10</f>
        <v>0</v>
      </c>
      <c r="AB112" s="35">
        <f>Main!O107*Mask!Q$10</f>
        <v>0</v>
      </c>
      <c r="AC112" s="35">
        <f>Main!P107*Mask!R$10</f>
        <v>0</v>
      </c>
      <c r="AD112" s="35">
        <f>Main!Q107*Mask!S$10</f>
        <v>0</v>
      </c>
      <c r="AE112" s="35">
        <f>Main!R107*Mask!T$10</f>
        <v>0</v>
      </c>
      <c r="AF112" s="35">
        <f>Main!S107*Mask!U$10</f>
        <v>0</v>
      </c>
      <c r="AG112" s="35">
        <f>Main!T107*Mask!V$10</f>
        <v>0</v>
      </c>
      <c r="AH112" s="35">
        <f>Main!U107*Mask!W$10</f>
        <v>0</v>
      </c>
      <c r="AI112" s="35">
        <f>Main!V107*Mask!X$10</f>
        <v>0</v>
      </c>
      <c r="AJ112" s="35">
        <f>Main!W107*Mask!Y$10</f>
        <v>0</v>
      </c>
      <c r="AK112" s="35">
        <f>Main!X107*Mask!Z$10</f>
        <v>0</v>
      </c>
      <c r="AL112" s="35">
        <f>Main!Y107*Mask!AA$10</f>
        <v>0</v>
      </c>
      <c r="AM112" s="35">
        <f>Main!Z107*Mask!AB$10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33</v>
      </c>
      <c r="Q113" s="138" t="str">
        <f ca="1">IF(Main!$AY108&lt;&gt;"#",$P113-Main!$AY108,"#")</f>
        <v>#</v>
      </c>
      <c r="R113" s="35">
        <f>Main!E108*Mask!G$10</f>
        <v>0</v>
      </c>
      <c r="S113" s="35">
        <f>Main!F108*Mask!H$10</f>
        <v>0</v>
      </c>
      <c r="T113" s="35">
        <f>Main!G108*Mask!I$10</f>
        <v>0</v>
      </c>
      <c r="U113" s="35">
        <f>Main!H108*Mask!J$10</f>
        <v>0</v>
      </c>
      <c r="V113" s="35">
        <f>Main!I108*Mask!K$10</f>
        <v>0</v>
      </c>
      <c r="W113" s="35">
        <f>Main!J108*Mask!L$10</f>
        <v>0</v>
      </c>
      <c r="X113" s="35">
        <f>Main!K108*Mask!M$10</f>
        <v>0</v>
      </c>
      <c r="Y113" s="35">
        <f>Main!L108*Mask!N$10</f>
        <v>0</v>
      </c>
      <c r="Z113" s="35">
        <f>Main!M108*Mask!O$10</f>
        <v>0</v>
      </c>
      <c r="AA113" s="35">
        <f>Main!N108*Mask!P$10</f>
        <v>0</v>
      </c>
      <c r="AB113" s="35">
        <f>Main!O108*Mask!Q$10</f>
        <v>0</v>
      </c>
      <c r="AC113" s="35">
        <f>Main!P108*Mask!R$10</f>
        <v>0</v>
      </c>
      <c r="AD113" s="35">
        <f>Main!Q108*Mask!S$10</f>
        <v>0</v>
      </c>
      <c r="AE113" s="35">
        <f>Main!R108*Mask!T$10</f>
        <v>0</v>
      </c>
      <c r="AF113" s="35">
        <f>Main!S108*Mask!U$10</f>
        <v>0</v>
      </c>
      <c r="AG113" s="35">
        <f>Main!T108*Mask!V$10</f>
        <v>0</v>
      </c>
      <c r="AH113" s="35">
        <f>Main!U108*Mask!W$10</f>
        <v>0</v>
      </c>
      <c r="AI113" s="35">
        <f>Main!V108*Mask!X$10</f>
        <v>0</v>
      </c>
      <c r="AJ113" s="35">
        <f>Main!W108*Mask!Y$10</f>
        <v>0</v>
      </c>
      <c r="AK113" s="35">
        <f>Main!X108*Mask!Z$10</f>
        <v>0</v>
      </c>
      <c r="AL113" s="35">
        <f>Main!Y108*Mask!AA$10</f>
        <v>0</v>
      </c>
      <c r="AM113" s="35">
        <f>Main!Z108*Mask!AB$10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33</v>
      </c>
      <c r="Q114" s="138" t="str">
        <f ca="1">IF(Main!$AY109&lt;&gt;"#",$P114-Main!$AY109,"#")</f>
        <v>#</v>
      </c>
      <c r="R114" s="35">
        <f>Main!E109*Mask!G$10</f>
        <v>0</v>
      </c>
      <c r="S114" s="35">
        <f>Main!F109*Mask!H$10</f>
        <v>0</v>
      </c>
      <c r="T114" s="35">
        <f>Main!G109*Mask!I$10</f>
        <v>0</v>
      </c>
      <c r="U114" s="35">
        <f>Main!H109*Mask!J$10</f>
        <v>0</v>
      </c>
      <c r="V114" s="35">
        <f>Main!I109*Mask!K$10</f>
        <v>0</v>
      </c>
      <c r="W114" s="35">
        <f>Main!J109*Mask!L$10</f>
        <v>0</v>
      </c>
      <c r="X114" s="35">
        <f>Main!K109*Mask!M$10</f>
        <v>0</v>
      </c>
      <c r="Y114" s="35">
        <f>Main!L109*Mask!N$10</f>
        <v>0</v>
      </c>
      <c r="Z114" s="35">
        <f>Main!M109*Mask!O$10</f>
        <v>0</v>
      </c>
      <c r="AA114" s="35">
        <f>Main!N109*Mask!P$10</f>
        <v>0</v>
      </c>
      <c r="AB114" s="35">
        <f>Main!O109*Mask!Q$10</f>
        <v>0</v>
      </c>
      <c r="AC114" s="35">
        <f>Main!P109*Mask!R$10</f>
        <v>0</v>
      </c>
      <c r="AD114" s="35">
        <f>Main!Q109*Mask!S$10</f>
        <v>0</v>
      </c>
      <c r="AE114" s="35">
        <f>Main!R109*Mask!T$10</f>
        <v>0</v>
      </c>
      <c r="AF114" s="35">
        <f>Main!S109*Mask!U$10</f>
        <v>0</v>
      </c>
      <c r="AG114" s="35">
        <f>Main!T109*Mask!V$10</f>
        <v>0</v>
      </c>
      <c r="AH114" s="35">
        <f>Main!U109*Mask!W$10</f>
        <v>0</v>
      </c>
      <c r="AI114" s="35">
        <f>Main!V109*Mask!X$10</f>
        <v>0</v>
      </c>
      <c r="AJ114" s="35">
        <f>Main!W109*Mask!Y$10</f>
        <v>0</v>
      </c>
      <c r="AK114" s="35">
        <f>Main!X109*Mask!Z$10</f>
        <v>0</v>
      </c>
      <c r="AL114" s="35">
        <f>Main!Y109*Mask!AA$10</f>
        <v>0</v>
      </c>
      <c r="AM114" s="35">
        <f>Main!Z109*Mask!AB$10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33</v>
      </c>
      <c r="Q115" s="138" t="str">
        <f ca="1">IF(Main!$AY110&lt;&gt;"#",$P115-Main!$AY110,"#")</f>
        <v>#</v>
      </c>
      <c r="R115" s="35">
        <f>Main!E110*Mask!G$10</f>
        <v>0</v>
      </c>
      <c r="S115" s="35">
        <f>Main!F110*Mask!H$10</f>
        <v>0</v>
      </c>
      <c r="T115" s="35">
        <f>Main!G110*Mask!I$10</f>
        <v>0</v>
      </c>
      <c r="U115" s="35">
        <f>Main!H110*Mask!J$10</f>
        <v>0</v>
      </c>
      <c r="V115" s="35">
        <f>Main!I110*Mask!K$10</f>
        <v>0</v>
      </c>
      <c r="W115" s="35">
        <f>Main!J110*Mask!L$10</f>
        <v>0</v>
      </c>
      <c r="X115" s="35">
        <f>Main!K110*Mask!M$10</f>
        <v>0</v>
      </c>
      <c r="Y115" s="35">
        <f>Main!L110*Mask!N$10</f>
        <v>0</v>
      </c>
      <c r="Z115" s="35">
        <f>Main!M110*Mask!O$10</f>
        <v>0</v>
      </c>
      <c r="AA115" s="35">
        <f>Main!N110*Mask!P$10</f>
        <v>0</v>
      </c>
      <c r="AB115" s="35">
        <f>Main!O110*Mask!Q$10</f>
        <v>0</v>
      </c>
      <c r="AC115" s="35">
        <f>Main!P110*Mask!R$10</f>
        <v>0</v>
      </c>
      <c r="AD115" s="35">
        <f>Main!Q110*Mask!S$10</f>
        <v>0</v>
      </c>
      <c r="AE115" s="35">
        <f>Main!R110*Mask!T$10</f>
        <v>0</v>
      </c>
      <c r="AF115" s="35">
        <f>Main!S110*Mask!U$10</f>
        <v>0</v>
      </c>
      <c r="AG115" s="35">
        <f>Main!T110*Mask!V$10</f>
        <v>0</v>
      </c>
      <c r="AH115" s="35">
        <f>Main!U110*Mask!W$10</f>
        <v>0</v>
      </c>
      <c r="AI115" s="35">
        <f>Main!V110*Mask!X$10</f>
        <v>0</v>
      </c>
      <c r="AJ115" s="35">
        <f>Main!W110*Mask!Y$10</f>
        <v>0</v>
      </c>
      <c r="AK115" s="35">
        <f>Main!X110*Mask!Z$10</f>
        <v>0</v>
      </c>
      <c r="AL115" s="35">
        <f>Main!Y110*Mask!AA$10</f>
        <v>0</v>
      </c>
      <c r="AM115" s="35">
        <f>Main!Z110*Mask!AB$10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33</v>
      </c>
      <c r="Q116" s="138" t="str">
        <f ca="1">IF(Main!$AY111&lt;&gt;"#",$P116-Main!$AY111,"#")</f>
        <v>#</v>
      </c>
      <c r="R116" s="35">
        <f>Main!E111*Mask!G$10</f>
        <v>0</v>
      </c>
      <c r="S116" s="35">
        <f>Main!F111*Mask!H$10</f>
        <v>0</v>
      </c>
      <c r="T116" s="35">
        <f>Main!G111*Mask!I$10</f>
        <v>0</v>
      </c>
      <c r="U116" s="35">
        <f>Main!H111*Mask!J$10</f>
        <v>0</v>
      </c>
      <c r="V116" s="35">
        <f>Main!I111*Mask!K$10</f>
        <v>0</v>
      </c>
      <c r="W116" s="35">
        <f>Main!J111*Mask!L$10</f>
        <v>0</v>
      </c>
      <c r="X116" s="35">
        <f>Main!K111*Mask!M$10</f>
        <v>0</v>
      </c>
      <c r="Y116" s="35">
        <f>Main!L111*Mask!N$10</f>
        <v>0</v>
      </c>
      <c r="Z116" s="35">
        <f>Main!M111*Mask!O$10</f>
        <v>0</v>
      </c>
      <c r="AA116" s="35">
        <f>Main!N111*Mask!P$10</f>
        <v>0</v>
      </c>
      <c r="AB116" s="35">
        <f>Main!O111*Mask!Q$10</f>
        <v>0</v>
      </c>
      <c r="AC116" s="35">
        <f>Main!P111*Mask!R$10</f>
        <v>0</v>
      </c>
      <c r="AD116" s="35">
        <f>Main!Q111*Mask!S$10</f>
        <v>0</v>
      </c>
      <c r="AE116" s="35">
        <f>Main!R111*Mask!T$10</f>
        <v>0</v>
      </c>
      <c r="AF116" s="35">
        <f>Main!S111*Mask!U$10</f>
        <v>0</v>
      </c>
      <c r="AG116" s="35">
        <f>Main!T111*Mask!V$10</f>
        <v>0</v>
      </c>
      <c r="AH116" s="35">
        <f>Main!U111*Mask!W$10</f>
        <v>0</v>
      </c>
      <c r="AI116" s="35">
        <f>Main!V111*Mask!X$10</f>
        <v>0</v>
      </c>
      <c r="AJ116" s="35">
        <f>Main!W111*Mask!Y$10</f>
        <v>0</v>
      </c>
      <c r="AK116" s="35">
        <f>Main!X111*Mask!Z$10</f>
        <v>0</v>
      </c>
      <c r="AL116" s="35">
        <f>Main!Y111*Mask!AA$10</f>
        <v>0</v>
      </c>
      <c r="AM116" s="35">
        <f>Main!Z111*Mask!AB$10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33</v>
      </c>
      <c r="Q117" s="138" t="str">
        <f ca="1">IF(Main!$AY112&lt;&gt;"#",$P117-Main!$AY112,"#")</f>
        <v>#</v>
      </c>
      <c r="R117" s="35">
        <f>Main!E112*Mask!G$10</f>
        <v>0</v>
      </c>
      <c r="S117" s="35">
        <f>Main!F112*Mask!H$10</f>
        <v>0</v>
      </c>
      <c r="T117" s="35">
        <f>Main!G112*Mask!I$10</f>
        <v>0</v>
      </c>
      <c r="U117" s="35">
        <f>Main!H112*Mask!J$10</f>
        <v>0</v>
      </c>
      <c r="V117" s="35">
        <f>Main!I112*Mask!K$10</f>
        <v>0</v>
      </c>
      <c r="W117" s="35">
        <f>Main!J112*Mask!L$10</f>
        <v>0</v>
      </c>
      <c r="X117" s="35">
        <f>Main!K112*Mask!M$10</f>
        <v>0</v>
      </c>
      <c r="Y117" s="35">
        <f>Main!L112*Mask!N$10</f>
        <v>0</v>
      </c>
      <c r="Z117" s="35">
        <f>Main!M112*Mask!O$10</f>
        <v>0</v>
      </c>
      <c r="AA117" s="35">
        <f>Main!N112*Mask!P$10</f>
        <v>0</v>
      </c>
      <c r="AB117" s="35">
        <f>Main!O112*Mask!Q$10</f>
        <v>0</v>
      </c>
      <c r="AC117" s="35">
        <f>Main!P112*Mask!R$10</f>
        <v>0</v>
      </c>
      <c r="AD117" s="35">
        <f>Main!Q112*Mask!S$10</f>
        <v>0</v>
      </c>
      <c r="AE117" s="35">
        <f>Main!R112*Mask!T$10</f>
        <v>0</v>
      </c>
      <c r="AF117" s="35">
        <f>Main!S112*Mask!U$10</f>
        <v>0</v>
      </c>
      <c r="AG117" s="35">
        <f>Main!T112*Mask!V$10</f>
        <v>0</v>
      </c>
      <c r="AH117" s="35">
        <f>Main!U112*Mask!W$10</f>
        <v>0</v>
      </c>
      <c r="AI117" s="35">
        <f>Main!V112*Mask!X$10</f>
        <v>0</v>
      </c>
      <c r="AJ117" s="35">
        <f>Main!W112*Mask!Y$10</f>
        <v>0</v>
      </c>
      <c r="AK117" s="35">
        <f>Main!X112*Mask!Z$10</f>
        <v>0</v>
      </c>
      <c r="AL117" s="35">
        <f>Main!Y112*Mask!AA$10</f>
        <v>0</v>
      </c>
      <c r="AM117" s="35">
        <f>Main!Z112*Mask!AB$10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33</v>
      </c>
      <c r="Q118" s="138" t="str">
        <f ca="1">IF(Main!$AY113&lt;&gt;"#",$P118-Main!$AY113,"#")</f>
        <v>#</v>
      </c>
      <c r="R118" s="35">
        <f>Main!E113*Mask!G$10</f>
        <v>0</v>
      </c>
      <c r="S118" s="35">
        <f>Main!F113*Mask!H$10</f>
        <v>0</v>
      </c>
      <c r="T118" s="35">
        <f>Main!G113*Mask!I$10</f>
        <v>0</v>
      </c>
      <c r="U118" s="35">
        <f>Main!H113*Mask!J$10</f>
        <v>0</v>
      </c>
      <c r="V118" s="35">
        <f>Main!I113*Mask!K$10</f>
        <v>0</v>
      </c>
      <c r="W118" s="35">
        <f>Main!J113*Mask!L$10</f>
        <v>0</v>
      </c>
      <c r="X118" s="35">
        <f>Main!K113*Mask!M$10</f>
        <v>0</v>
      </c>
      <c r="Y118" s="35">
        <f>Main!L113*Mask!N$10</f>
        <v>0</v>
      </c>
      <c r="Z118" s="35">
        <f>Main!M113*Mask!O$10</f>
        <v>0</v>
      </c>
      <c r="AA118" s="35">
        <f>Main!N113*Mask!P$10</f>
        <v>0</v>
      </c>
      <c r="AB118" s="35">
        <f>Main!O113*Mask!Q$10</f>
        <v>0</v>
      </c>
      <c r="AC118" s="35">
        <f>Main!P113*Mask!R$10</f>
        <v>0</v>
      </c>
      <c r="AD118" s="35">
        <f>Main!Q113*Mask!S$10</f>
        <v>0</v>
      </c>
      <c r="AE118" s="35">
        <f>Main!R113*Mask!T$10</f>
        <v>0</v>
      </c>
      <c r="AF118" s="35">
        <f>Main!S113*Mask!U$10</f>
        <v>0</v>
      </c>
      <c r="AG118" s="35">
        <f>Main!T113*Mask!V$10</f>
        <v>0</v>
      </c>
      <c r="AH118" s="35">
        <f>Main!U113*Mask!W$10</f>
        <v>0</v>
      </c>
      <c r="AI118" s="35">
        <f>Main!V113*Mask!X$10</f>
        <v>0</v>
      </c>
      <c r="AJ118" s="35">
        <f>Main!W113*Mask!Y$10</f>
        <v>0</v>
      </c>
      <c r="AK118" s="35">
        <f>Main!X113*Mask!Z$10</f>
        <v>0</v>
      </c>
      <c r="AL118" s="35">
        <f>Main!Y113*Mask!AA$10</f>
        <v>0</v>
      </c>
      <c r="AM118" s="35">
        <f>Main!Z113*Mask!AB$10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33</v>
      </c>
      <c r="Q119" s="138" t="str">
        <f ca="1">IF(Main!$AY114&lt;&gt;"#",$P119-Main!$AY114,"#")</f>
        <v>#</v>
      </c>
      <c r="R119" s="35">
        <f>Main!E114*Mask!G$10</f>
        <v>0</v>
      </c>
      <c r="S119" s="35">
        <f>Main!F114*Mask!H$10</f>
        <v>0</v>
      </c>
      <c r="T119" s="35">
        <f>Main!G114*Mask!I$10</f>
        <v>0</v>
      </c>
      <c r="U119" s="35">
        <f>Main!H114*Mask!J$10</f>
        <v>0</v>
      </c>
      <c r="V119" s="35">
        <f>Main!I114*Mask!K$10</f>
        <v>0</v>
      </c>
      <c r="W119" s="35">
        <f>Main!J114*Mask!L$10</f>
        <v>0</v>
      </c>
      <c r="X119" s="35">
        <f>Main!K114*Mask!M$10</f>
        <v>0</v>
      </c>
      <c r="Y119" s="35">
        <f>Main!L114*Mask!N$10</f>
        <v>0</v>
      </c>
      <c r="Z119" s="35">
        <f>Main!M114*Mask!O$10</f>
        <v>0</v>
      </c>
      <c r="AA119" s="35">
        <f>Main!N114*Mask!P$10</f>
        <v>0</v>
      </c>
      <c r="AB119" s="35">
        <f>Main!O114*Mask!Q$10</f>
        <v>0</v>
      </c>
      <c r="AC119" s="35">
        <f>Main!P114*Mask!R$10</f>
        <v>0</v>
      </c>
      <c r="AD119" s="35">
        <f>Main!Q114*Mask!S$10</f>
        <v>0</v>
      </c>
      <c r="AE119" s="35">
        <f>Main!R114*Mask!T$10</f>
        <v>0</v>
      </c>
      <c r="AF119" s="35">
        <f>Main!S114*Mask!U$10</f>
        <v>0</v>
      </c>
      <c r="AG119" s="35">
        <f>Main!T114*Mask!V$10</f>
        <v>0</v>
      </c>
      <c r="AH119" s="35">
        <f>Main!U114*Mask!W$10</f>
        <v>0</v>
      </c>
      <c r="AI119" s="35">
        <f>Main!V114*Mask!X$10</f>
        <v>0</v>
      </c>
      <c r="AJ119" s="35">
        <f>Main!W114*Mask!Y$10</f>
        <v>0</v>
      </c>
      <c r="AK119" s="35">
        <f>Main!X114*Mask!Z$10</f>
        <v>0</v>
      </c>
      <c r="AL119" s="35">
        <f>Main!Y114*Mask!AA$10</f>
        <v>0</v>
      </c>
      <c r="AM119" s="35">
        <f>Main!Z114*Mask!AB$10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33</v>
      </c>
      <c r="Q120" s="138" t="str">
        <f ca="1">IF(Main!$AY115&lt;&gt;"#",$P120-Main!$AY115,"#")</f>
        <v>#</v>
      </c>
      <c r="R120" s="35">
        <f>Main!E115*Mask!G$10</f>
        <v>0</v>
      </c>
      <c r="S120" s="35">
        <f>Main!F115*Mask!H$10</f>
        <v>0</v>
      </c>
      <c r="T120" s="35">
        <f>Main!G115*Mask!I$10</f>
        <v>0</v>
      </c>
      <c r="U120" s="35">
        <f>Main!H115*Mask!J$10</f>
        <v>0</v>
      </c>
      <c r="V120" s="35">
        <f>Main!I115*Mask!K$10</f>
        <v>0</v>
      </c>
      <c r="W120" s="35">
        <f>Main!J115*Mask!L$10</f>
        <v>0</v>
      </c>
      <c r="X120" s="35">
        <f>Main!K115*Mask!M$10</f>
        <v>0</v>
      </c>
      <c r="Y120" s="35">
        <f>Main!L115*Mask!N$10</f>
        <v>0</v>
      </c>
      <c r="Z120" s="35">
        <f>Main!M115*Mask!O$10</f>
        <v>0</v>
      </c>
      <c r="AA120" s="35">
        <f>Main!N115*Mask!P$10</f>
        <v>0</v>
      </c>
      <c r="AB120" s="35">
        <f>Main!O115*Mask!Q$10</f>
        <v>0</v>
      </c>
      <c r="AC120" s="35">
        <f>Main!P115*Mask!R$10</f>
        <v>0</v>
      </c>
      <c r="AD120" s="35">
        <f>Main!Q115*Mask!S$10</f>
        <v>0</v>
      </c>
      <c r="AE120" s="35">
        <f>Main!R115*Mask!T$10</f>
        <v>0</v>
      </c>
      <c r="AF120" s="35">
        <f>Main!S115*Mask!U$10</f>
        <v>0</v>
      </c>
      <c r="AG120" s="35">
        <f>Main!T115*Mask!V$10</f>
        <v>0</v>
      </c>
      <c r="AH120" s="35">
        <f>Main!U115*Mask!W$10</f>
        <v>0</v>
      </c>
      <c r="AI120" s="35">
        <f>Main!V115*Mask!X$10</f>
        <v>0</v>
      </c>
      <c r="AJ120" s="35">
        <f>Main!W115*Mask!Y$10</f>
        <v>0</v>
      </c>
      <c r="AK120" s="35">
        <f>Main!X115*Mask!Z$10</f>
        <v>0</v>
      </c>
      <c r="AL120" s="35">
        <f>Main!Y115*Mask!AA$10</f>
        <v>0</v>
      </c>
      <c r="AM120" s="35">
        <f>Main!Z115*Mask!AB$10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33</v>
      </c>
      <c r="Q121" s="138" t="str">
        <f ca="1">IF(Main!$AY116&lt;&gt;"#",$P121-Main!$AY116,"#")</f>
        <v>#</v>
      </c>
      <c r="R121" s="35">
        <f>Main!E116*Mask!G$10</f>
        <v>0</v>
      </c>
      <c r="S121" s="35">
        <f>Main!F116*Mask!H$10</f>
        <v>0</v>
      </c>
      <c r="T121" s="35">
        <f>Main!G116*Mask!I$10</f>
        <v>0</v>
      </c>
      <c r="U121" s="35">
        <f>Main!H116*Mask!J$10</f>
        <v>0</v>
      </c>
      <c r="V121" s="35">
        <f>Main!I116*Mask!K$10</f>
        <v>0</v>
      </c>
      <c r="W121" s="35">
        <f>Main!J116*Mask!L$10</f>
        <v>0</v>
      </c>
      <c r="X121" s="35">
        <f>Main!K116*Mask!M$10</f>
        <v>0</v>
      </c>
      <c r="Y121" s="35">
        <f>Main!L116*Mask!N$10</f>
        <v>0</v>
      </c>
      <c r="Z121" s="35">
        <f>Main!M116*Mask!O$10</f>
        <v>0</v>
      </c>
      <c r="AA121" s="35">
        <f>Main!N116*Mask!P$10</f>
        <v>0</v>
      </c>
      <c r="AB121" s="35">
        <f>Main!O116*Mask!Q$10</f>
        <v>0</v>
      </c>
      <c r="AC121" s="35">
        <f>Main!P116*Mask!R$10</f>
        <v>0</v>
      </c>
      <c r="AD121" s="35">
        <f>Main!Q116*Mask!S$10</f>
        <v>0</v>
      </c>
      <c r="AE121" s="35">
        <f>Main!R116*Mask!T$10</f>
        <v>0</v>
      </c>
      <c r="AF121" s="35">
        <f>Main!S116*Mask!U$10</f>
        <v>0</v>
      </c>
      <c r="AG121" s="35">
        <f>Main!T116*Mask!V$10</f>
        <v>0</v>
      </c>
      <c r="AH121" s="35">
        <f>Main!U116*Mask!W$10</f>
        <v>0</v>
      </c>
      <c r="AI121" s="35">
        <f>Main!V116*Mask!X$10</f>
        <v>0</v>
      </c>
      <c r="AJ121" s="35">
        <f>Main!W116*Mask!Y$10</f>
        <v>0</v>
      </c>
      <c r="AK121" s="35">
        <f>Main!X116*Mask!Z$10</f>
        <v>0</v>
      </c>
      <c r="AL121" s="35">
        <f>Main!Y116*Mask!AA$10</f>
        <v>0</v>
      </c>
      <c r="AM121" s="35">
        <f>Main!Z116*Mask!AB$10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33</v>
      </c>
      <c r="Q122" s="138" t="str">
        <f ca="1">IF(Main!$AY117&lt;&gt;"#",$P122-Main!$AY117,"#")</f>
        <v>#</v>
      </c>
      <c r="R122" s="35">
        <f>Main!E117*Mask!G$10</f>
        <v>0</v>
      </c>
      <c r="S122" s="35">
        <f>Main!F117*Mask!H$10</f>
        <v>0</v>
      </c>
      <c r="T122" s="35">
        <f>Main!G117*Mask!I$10</f>
        <v>0</v>
      </c>
      <c r="U122" s="35">
        <f>Main!H117*Mask!J$10</f>
        <v>0</v>
      </c>
      <c r="V122" s="35">
        <f>Main!I117*Mask!K$10</f>
        <v>0</v>
      </c>
      <c r="W122" s="35">
        <f>Main!J117*Mask!L$10</f>
        <v>0</v>
      </c>
      <c r="X122" s="35">
        <f>Main!K117*Mask!M$10</f>
        <v>0</v>
      </c>
      <c r="Y122" s="35">
        <f>Main!L117*Mask!N$10</f>
        <v>0</v>
      </c>
      <c r="Z122" s="35">
        <f>Main!M117*Mask!O$10</f>
        <v>0</v>
      </c>
      <c r="AA122" s="35">
        <f>Main!N117*Mask!P$10</f>
        <v>0</v>
      </c>
      <c r="AB122" s="35">
        <f>Main!O117*Mask!Q$10</f>
        <v>0</v>
      </c>
      <c r="AC122" s="35">
        <f>Main!P117*Mask!R$10</f>
        <v>0</v>
      </c>
      <c r="AD122" s="35">
        <f>Main!Q117*Mask!S$10</f>
        <v>0</v>
      </c>
      <c r="AE122" s="35">
        <f>Main!R117*Mask!T$10</f>
        <v>0</v>
      </c>
      <c r="AF122" s="35">
        <f>Main!S117*Mask!U$10</f>
        <v>0</v>
      </c>
      <c r="AG122" s="35">
        <f>Main!T117*Mask!V$10</f>
        <v>0</v>
      </c>
      <c r="AH122" s="35">
        <f>Main!U117*Mask!W$10</f>
        <v>0</v>
      </c>
      <c r="AI122" s="35">
        <f>Main!V117*Mask!X$10</f>
        <v>0</v>
      </c>
      <c r="AJ122" s="35">
        <f>Main!W117*Mask!Y$10</f>
        <v>0</v>
      </c>
      <c r="AK122" s="35">
        <f>Main!X117*Mask!Z$10</f>
        <v>0</v>
      </c>
      <c r="AL122" s="35">
        <f>Main!Y117*Mask!AA$10</f>
        <v>0</v>
      </c>
      <c r="AM122" s="35">
        <f>Main!Z117*Mask!AB$10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33</v>
      </c>
      <c r="Q123" s="138" t="str">
        <f ca="1">IF(Main!$AY118&lt;&gt;"#",$P123-Main!$AY118,"#")</f>
        <v>#</v>
      </c>
      <c r="R123" s="35">
        <f>Main!E118*Mask!G$10</f>
        <v>0</v>
      </c>
      <c r="S123" s="35">
        <f>Main!F118*Mask!H$10</f>
        <v>0</v>
      </c>
      <c r="T123" s="35">
        <f>Main!G118*Mask!I$10</f>
        <v>0</v>
      </c>
      <c r="U123" s="35">
        <f>Main!H118*Mask!J$10</f>
        <v>0</v>
      </c>
      <c r="V123" s="35">
        <f>Main!I118*Mask!K$10</f>
        <v>0</v>
      </c>
      <c r="W123" s="35">
        <f>Main!J118*Mask!L$10</f>
        <v>0</v>
      </c>
      <c r="X123" s="35">
        <f>Main!K118*Mask!M$10</f>
        <v>0</v>
      </c>
      <c r="Y123" s="35">
        <f>Main!L118*Mask!N$10</f>
        <v>0</v>
      </c>
      <c r="Z123" s="35">
        <f>Main!M118*Mask!O$10</f>
        <v>0</v>
      </c>
      <c r="AA123" s="35">
        <f>Main!N118*Mask!P$10</f>
        <v>0</v>
      </c>
      <c r="AB123" s="35">
        <f>Main!O118*Mask!Q$10</f>
        <v>0</v>
      </c>
      <c r="AC123" s="35">
        <f>Main!P118*Mask!R$10</f>
        <v>0</v>
      </c>
      <c r="AD123" s="35">
        <f>Main!Q118*Mask!S$10</f>
        <v>0</v>
      </c>
      <c r="AE123" s="35">
        <f>Main!R118*Mask!T$10</f>
        <v>0</v>
      </c>
      <c r="AF123" s="35">
        <f>Main!S118*Mask!U$10</f>
        <v>0</v>
      </c>
      <c r="AG123" s="35">
        <f>Main!T118*Mask!V$10</f>
        <v>0</v>
      </c>
      <c r="AH123" s="35">
        <f>Main!U118*Mask!W$10</f>
        <v>0</v>
      </c>
      <c r="AI123" s="35">
        <f>Main!V118*Mask!X$10</f>
        <v>0</v>
      </c>
      <c r="AJ123" s="35">
        <f>Main!W118*Mask!Y$10</f>
        <v>0</v>
      </c>
      <c r="AK123" s="35">
        <f>Main!X118*Mask!Z$10</f>
        <v>0</v>
      </c>
      <c r="AL123" s="35">
        <f>Main!Y118*Mask!AA$10</f>
        <v>0</v>
      </c>
      <c r="AM123" s="35">
        <f>Main!Z118*Mask!AB$10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33</v>
      </c>
      <c r="Q124" s="138" t="str">
        <f ca="1">IF(Main!$AY119&lt;&gt;"#",$P124-Main!$AY119,"#")</f>
        <v>#</v>
      </c>
      <c r="R124" s="35">
        <f>Main!E119*Mask!G$10</f>
        <v>0</v>
      </c>
      <c r="S124" s="35">
        <f>Main!F119*Mask!H$10</f>
        <v>0</v>
      </c>
      <c r="T124" s="35">
        <f>Main!G119*Mask!I$10</f>
        <v>0</v>
      </c>
      <c r="U124" s="35">
        <f>Main!H119*Mask!J$10</f>
        <v>0</v>
      </c>
      <c r="V124" s="35">
        <f>Main!I119*Mask!K$10</f>
        <v>0</v>
      </c>
      <c r="W124" s="35">
        <f>Main!J119*Mask!L$10</f>
        <v>0</v>
      </c>
      <c r="X124" s="35">
        <f>Main!K119*Mask!M$10</f>
        <v>0</v>
      </c>
      <c r="Y124" s="35">
        <f>Main!L119*Mask!N$10</f>
        <v>0</v>
      </c>
      <c r="Z124" s="35">
        <f>Main!M119*Mask!O$10</f>
        <v>0</v>
      </c>
      <c r="AA124" s="35">
        <f>Main!N119*Mask!P$10</f>
        <v>0</v>
      </c>
      <c r="AB124" s="35">
        <f>Main!O119*Mask!Q$10</f>
        <v>0</v>
      </c>
      <c r="AC124" s="35">
        <f>Main!P119*Mask!R$10</f>
        <v>0</v>
      </c>
      <c r="AD124" s="35">
        <f>Main!Q119*Mask!S$10</f>
        <v>0</v>
      </c>
      <c r="AE124" s="35">
        <f>Main!R119*Mask!T$10</f>
        <v>0</v>
      </c>
      <c r="AF124" s="35">
        <f>Main!S119*Mask!U$10</f>
        <v>0</v>
      </c>
      <c r="AG124" s="35">
        <f>Main!T119*Mask!V$10</f>
        <v>0</v>
      </c>
      <c r="AH124" s="35">
        <f>Main!U119*Mask!W$10</f>
        <v>0</v>
      </c>
      <c r="AI124" s="35">
        <f>Main!V119*Mask!X$10</f>
        <v>0</v>
      </c>
      <c r="AJ124" s="35">
        <f>Main!W119*Mask!Y$10</f>
        <v>0</v>
      </c>
      <c r="AK124" s="35">
        <f>Main!X119*Mask!Z$10</f>
        <v>0</v>
      </c>
      <c r="AL124" s="35">
        <f>Main!Y119*Mask!AA$10</f>
        <v>0</v>
      </c>
      <c r="AM124" s="35">
        <f>Main!Z119*Mask!AB$10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33</v>
      </c>
      <c r="Q125" s="138" t="str">
        <f ca="1">IF(Main!$AY120&lt;&gt;"#",$P125-Main!$AY120,"#")</f>
        <v>#</v>
      </c>
      <c r="R125" s="35">
        <f>Main!E120*Mask!G$10</f>
        <v>0</v>
      </c>
      <c r="S125" s="35">
        <f>Main!F120*Mask!H$10</f>
        <v>0</v>
      </c>
      <c r="T125" s="35">
        <f>Main!G120*Mask!I$10</f>
        <v>0</v>
      </c>
      <c r="U125" s="35">
        <f>Main!H120*Mask!J$10</f>
        <v>0</v>
      </c>
      <c r="V125" s="35">
        <f>Main!I120*Mask!K$10</f>
        <v>0</v>
      </c>
      <c r="W125" s="35">
        <f>Main!J120*Mask!L$10</f>
        <v>0</v>
      </c>
      <c r="X125" s="35">
        <f>Main!K120*Mask!M$10</f>
        <v>0</v>
      </c>
      <c r="Y125" s="35">
        <f>Main!L120*Mask!N$10</f>
        <v>0</v>
      </c>
      <c r="Z125" s="35">
        <f>Main!M120*Mask!O$10</f>
        <v>0</v>
      </c>
      <c r="AA125" s="35">
        <f>Main!N120*Mask!P$10</f>
        <v>0</v>
      </c>
      <c r="AB125" s="35">
        <f>Main!O120*Mask!Q$10</f>
        <v>0</v>
      </c>
      <c r="AC125" s="35">
        <f>Main!P120*Mask!R$10</f>
        <v>0</v>
      </c>
      <c r="AD125" s="35">
        <f>Main!Q120*Mask!S$10</f>
        <v>0</v>
      </c>
      <c r="AE125" s="35">
        <f>Main!R120*Mask!T$10</f>
        <v>0</v>
      </c>
      <c r="AF125" s="35">
        <f>Main!S120*Mask!U$10</f>
        <v>0</v>
      </c>
      <c r="AG125" s="35">
        <f>Main!T120*Mask!V$10</f>
        <v>0</v>
      </c>
      <c r="AH125" s="35">
        <f>Main!U120*Mask!W$10</f>
        <v>0</v>
      </c>
      <c r="AI125" s="35">
        <f>Main!V120*Mask!X$10</f>
        <v>0</v>
      </c>
      <c r="AJ125" s="35">
        <f>Main!W120*Mask!Y$10</f>
        <v>0</v>
      </c>
      <c r="AK125" s="35">
        <f>Main!X120*Mask!Z$10</f>
        <v>0</v>
      </c>
      <c r="AL125" s="35">
        <f>Main!Y120*Mask!AA$10</f>
        <v>0</v>
      </c>
      <c r="AM125" s="35">
        <f>Main!Z120*Mask!AB$10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33</v>
      </c>
      <c r="Q126" s="138" t="str">
        <f ca="1">IF(Main!$AY121&lt;&gt;"#",$P126-Main!$AY121,"#")</f>
        <v>#</v>
      </c>
      <c r="R126" s="35">
        <f>Main!E121*Mask!G$10</f>
        <v>0</v>
      </c>
      <c r="S126" s="35">
        <f>Main!F121*Mask!H$10</f>
        <v>0</v>
      </c>
      <c r="T126" s="35">
        <f>Main!G121*Mask!I$10</f>
        <v>0</v>
      </c>
      <c r="U126" s="35">
        <f>Main!H121*Mask!J$10</f>
        <v>0</v>
      </c>
      <c r="V126" s="35">
        <f>Main!I121*Mask!K$10</f>
        <v>0</v>
      </c>
      <c r="W126" s="35">
        <f>Main!J121*Mask!L$10</f>
        <v>0</v>
      </c>
      <c r="X126" s="35">
        <f>Main!K121*Mask!M$10</f>
        <v>0</v>
      </c>
      <c r="Y126" s="35">
        <f>Main!L121*Mask!N$10</f>
        <v>0</v>
      </c>
      <c r="Z126" s="35">
        <f>Main!M121*Mask!O$10</f>
        <v>0</v>
      </c>
      <c r="AA126" s="35">
        <f>Main!N121*Mask!P$10</f>
        <v>0</v>
      </c>
      <c r="AB126" s="35">
        <f>Main!O121*Mask!Q$10</f>
        <v>0</v>
      </c>
      <c r="AC126" s="35">
        <f>Main!P121*Mask!R$10</f>
        <v>0</v>
      </c>
      <c r="AD126" s="35">
        <f>Main!Q121*Mask!S$10</f>
        <v>0</v>
      </c>
      <c r="AE126" s="35">
        <f>Main!R121*Mask!T$10</f>
        <v>0</v>
      </c>
      <c r="AF126" s="35">
        <f>Main!S121*Mask!U$10</f>
        <v>0</v>
      </c>
      <c r="AG126" s="35">
        <f>Main!T121*Mask!V$10</f>
        <v>0</v>
      </c>
      <c r="AH126" s="35">
        <f>Main!U121*Mask!W$10</f>
        <v>0</v>
      </c>
      <c r="AI126" s="35">
        <f>Main!V121*Mask!X$10</f>
        <v>0</v>
      </c>
      <c r="AJ126" s="35">
        <f>Main!W121*Mask!Y$10</f>
        <v>0</v>
      </c>
      <c r="AK126" s="35">
        <f>Main!X121*Mask!Z$10</f>
        <v>0</v>
      </c>
      <c r="AL126" s="35">
        <f>Main!Y121*Mask!AA$10</f>
        <v>0</v>
      </c>
      <c r="AM126" s="35">
        <f>Main!Z121*Mask!AB$10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33</v>
      </c>
      <c r="Q127" s="138" t="str">
        <f ca="1">IF(Main!$AY122&lt;&gt;"#",$P127-Main!$AY122,"#")</f>
        <v>#</v>
      </c>
      <c r="R127" s="35">
        <f>Main!E122*Mask!G$10</f>
        <v>0</v>
      </c>
      <c r="S127" s="35">
        <f>Main!F122*Mask!H$10</f>
        <v>0</v>
      </c>
      <c r="T127" s="35">
        <f>Main!G122*Mask!I$10</f>
        <v>0</v>
      </c>
      <c r="U127" s="35">
        <f>Main!H122*Mask!J$10</f>
        <v>0</v>
      </c>
      <c r="V127" s="35">
        <f>Main!I122*Mask!K$10</f>
        <v>0</v>
      </c>
      <c r="W127" s="35">
        <f>Main!J122*Mask!L$10</f>
        <v>0</v>
      </c>
      <c r="X127" s="35">
        <f>Main!K122*Mask!M$10</f>
        <v>0</v>
      </c>
      <c r="Y127" s="35">
        <f>Main!L122*Mask!N$10</f>
        <v>0</v>
      </c>
      <c r="Z127" s="35">
        <f>Main!M122*Mask!O$10</f>
        <v>0</v>
      </c>
      <c r="AA127" s="35">
        <f>Main!N122*Mask!P$10</f>
        <v>0</v>
      </c>
      <c r="AB127" s="35">
        <f>Main!O122*Mask!Q$10</f>
        <v>0</v>
      </c>
      <c r="AC127" s="35">
        <f>Main!P122*Mask!R$10</f>
        <v>0</v>
      </c>
      <c r="AD127" s="35">
        <f>Main!Q122*Mask!S$10</f>
        <v>0</v>
      </c>
      <c r="AE127" s="35">
        <f>Main!R122*Mask!T$10</f>
        <v>0</v>
      </c>
      <c r="AF127" s="35">
        <f>Main!S122*Mask!U$10</f>
        <v>0</v>
      </c>
      <c r="AG127" s="35">
        <f>Main!T122*Mask!V$10</f>
        <v>0</v>
      </c>
      <c r="AH127" s="35">
        <f>Main!U122*Mask!W$10</f>
        <v>0</v>
      </c>
      <c r="AI127" s="35">
        <f>Main!V122*Mask!X$10</f>
        <v>0</v>
      </c>
      <c r="AJ127" s="35">
        <f>Main!W122*Mask!Y$10</f>
        <v>0</v>
      </c>
      <c r="AK127" s="35">
        <f>Main!X122*Mask!Z$10</f>
        <v>0</v>
      </c>
      <c r="AL127" s="35">
        <f>Main!Y122*Mask!AA$10</f>
        <v>0</v>
      </c>
      <c r="AM127" s="35">
        <f>Main!Z122*Mask!AB$10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33</v>
      </c>
      <c r="Q128" s="138" t="str">
        <f ca="1">IF(Main!$AY123&lt;&gt;"#",$P128-Main!$AY123,"#")</f>
        <v>#</v>
      </c>
      <c r="R128" s="35">
        <f>Main!E123*Mask!G$10</f>
        <v>0</v>
      </c>
      <c r="S128" s="35">
        <f>Main!F123*Mask!H$10</f>
        <v>0</v>
      </c>
      <c r="T128" s="35">
        <f>Main!G123*Mask!I$10</f>
        <v>0</v>
      </c>
      <c r="U128" s="35">
        <f>Main!H123*Mask!J$10</f>
        <v>0</v>
      </c>
      <c r="V128" s="35">
        <f>Main!I123*Mask!K$10</f>
        <v>0</v>
      </c>
      <c r="W128" s="35">
        <f>Main!J123*Mask!L$10</f>
        <v>0</v>
      </c>
      <c r="X128" s="35">
        <f>Main!K123*Mask!M$10</f>
        <v>0</v>
      </c>
      <c r="Y128" s="35">
        <f>Main!L123*Mask!N$10</f>
        <v>0</v>
      </c>
      <c r="Z128" s="35">
        <f>Main!M123*Mask!O$10</f>
        <v>0</v>
      </c>
      <c r="AA128" s="35">
        <f>Main!N123*Mask!P$10</f>
        <v>0</v>
      </c>
      <c r="AB128" s="35">
        <f>Main!O123*Mask!Q$10</f>
        <v>0</v>
      </c>
      <c r="AC128" s="35">
        <f>Main!P123*Mask!R$10</f>
        <v>0</v>
      </c>
      <c r="AD128" s="35">
        <f>Main!Q123*Mask!S$10</f>
        <v>0</v>
      </c>
      <c r="AE128" s="35">
        <f>Main!R123*Mask!T$10</f>
        <v>0</v>
      </c>
      <c r="AF128" s="35">
        <f>Main!S123*Mask!U$10</f>
        <v>0</v>
      </c>
      <c r="AG128" s="35">
        <f>Main!T123*Mask!V$10</f>
        <v>0</v>
      </c>
      <c r="AH128" s="35">
        <f>Main!U123*Mask!W$10</f>
        <v>0</v>
      </c>
      <c r="AI128" s="35">
        <f>Main!V123*Mask!X$10</f>
        <v>0</v>
      </c>
      <c r="AJ128" s="35">
        <f>Main!W123*Mask!Y$10</f>
        <v>0</v>
      </c>
      <c r="AK128" s="35">
        <f>Main!X123*Mask!Z$10</f>
        <v>0</v>
      </c>
      <c r="AL128" s="35">
        <f>Main!Y123*Mask!AA$10</f>
        <v>0</v>
      </c>
      <c r="AM128" s="35">
        <f>Main!Z123*Mask!AB$10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33</v>
      </c>
      <c r="Q129" s="138" t="str">
        <f ca="1">IF(Main!$AY124&lt;&gt;"#",$P129-Main!$AY124,"#")</f>
        <v>#</v>
      </c>
      <c r="R129" s="35">
        <f>Main!E124*Mask!G$10</f>
        <v>0</v>
      </c>
      <c r="S129" s="35">
        <f>Main!F124*Mask!H$10</f>
        <v>0</v>
      </c>
      <c r="T129" s="35">
        <f>Main!G124*Mask!I$10</f>
        <v>0</v>
      </c>
      <c r="U129" s="35">
        <f>Main!H124*Mask!J$10</f>
        <v>0</v>
      </c>
      <c r="V129" s="35">
        <f>Main!I124*Mask!K$10</f>
        <v>0</v>
      </c>
      <c r="W129" s="35">
        <f>Main!J124*Mask!L$10</f>
        <v>0</v>
      </c>
      <c r="X129" s="35">
        <f>Main!K124*Mask!M$10</f>
        <v>0</v>
      </c>
      <c r="Y129" s="35">
        <f>Main!L124*Mask!N$10</f>
        <v>0</v>
      </c>
      <c r="Z129" s="35">
        <f>Main!M124*Mask!O$10</f>
        <v>0</v>
      </c>
      <c r="AA129" s="35">
        <f>Main!N124*Mask!P$10</f>
        <v>0</v>
      </c>
      <c r="AB129" s="35">
        <f>Main!O124*Mask!Q$10</f>
        <v>0</v>
      </c>
      <c r="AC129" s="35">
        <f>Main!P124*Mask!R$10</f>
        <v>0</v>
      </c>
      <c r="AD129" s="35">
        <f>Main!Q124*Mask!S$10</f>
        <v>0</v>
      </c>
      <c r="AE129" s="35">
        <f>Main!R124*Mask!T$10</f>
        <v>0</v>
      </c>
      <c r="AF129" s="35">
        <f>Main!S124*Mask!U$10</f>
        <v>0</v>
      </c>
      <c r="AG129" s="35">
        <f>Main!T124*Mask!V$10</f>
        <v>0</v>
      </c>
      <c r="AH129" s="35">
        <f>Main!U124*Mask!W$10</f>
        <v>0</v>
      </c>
      <c r="AI129" s="35">
        <f>Main!V124*Mask!X$10</f>
        <v>0</v>
      </c>
      <c r="AJ129" s="35">
        <f>Main!W124*Mask!Y$10</f>
        <v>0</v>
      </c>
      <c r="AK129" s="35">
        <f>Main!X124*Mask!Z$10</f>
        <v>0</v>
      </c>
      <c r="AL129" s="35">
        <f>Main!Y124*Mask!AA$10</f>
        <v>0</v>
      </c>
      <c r="AM129" s="35">
        <f>Main!Z124*Mask!AB$10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33</v>
      </c>
      <c r="Q130" s="138" t="str">
        <f ca="1">IF(Main!$AY125&lt;&gt;"#",$P130-Main!$AY125,"#")</f>
        <v>#</v>
      </c>
      <c r="R130" s="35">
        <f>Main!E125*Mask!G$10</f>
        <v>0</v>
      </c>
      <c r="S130" s="35">
        <f>Main!F125*Mask!H$10</f>
        <v>0</v>
      </c>
      <c r="T130" s="35">
        <f>Main!G125*Mask!I$10</f>
        <v>0</v>
      </c>
      <c r="U130" s="35">
        <f>Main!H125*Mask!J$10</f>
        <v>0</v>
      </c>
      <c r="V130" s="35">
        <f>Main!I125*Mask!K$10</f>
        <v>0</v>
      </c>
      <c r="W130" s="35">
        <f>Main!J125*Mask!L$10</f>
        <v>0</v>
      </c>
      <c r="X130" s="35">
        <f>Main!K125*Mask!M$10</f>
        <v>0</v>
      </c>
      <c r="Y130" s="35">
        <f>Main!L125*Mask!N$10</f>
        <v>0</v>
      </c>
      <c r="Z130" s="35">
        <f>Main!M125*Mask!O$10</f>
        <v>0</v>
      </c>
      <c r="AA130" s="35">
        <f>Main!N125*Mask!P$10</f>
        <v>0</v>
      </c>
      <c r="AB130" s="35">
        <f>Main!O125*Mask!Q$10</f>
        <v>0</v>
      </c>
      <c r="AC130" s="35">
        <f>Main!P125*Mask!R$10</f>
        <v>0</v>
      </c>
      <c r="AD130" s="35">
        <f>Main!Q125*Mask!S$10</f>
        <v>0</v>
      </c>
      <c r="AE130" s="35">
        <f>Main!R125*Mask!T$10</f>
        <v>0</v>
      </c>
      <c r="AF130" s="35">
        <f>Main!S125*Mask!U$10</f>
        <v>0</v>
      </c>
      <c r="AG130" s="35">
        <f>Main!T125*Mask!V$10</f>
        <v>0</v>
      </c>
      <c r="AH130" s="35">
        <f>Main!U125*Mask!W$10</f>
        <v>0</v>
      </c>
      <c r="AI130" s="35">
        <f>Main!V125*Mask!X$10</f>
        <v>0</v>
      </c>
      <c r="AJ130" s="35">
        <f>Main!W125*Mask!Y$10</f>
        <v>0</v>
      </c>
      <c r="AK130" s="35">
        <f>Main!X125*Mask!Z$10</f>
        <v>0</v>
      </c>
      <c r="AL130" s="35">
        <f>Main!Y125*Mask!AA$10</f>
        <v>0</v>
      </c>
      <c r="AM130" s="35">
        <f>Main!Z125*Mask!AB$10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33</v>
      </c>
      <c r="Q131" s="138" t="str">
        <f ca="1">IF(Main!$AY126&lt;&gt;"#",$P131-Main!$AY126,"#")</f>
        <v>#</v>
      </c>
      <c r="R131" s="35">
        <f>Main!E126*Mask!G$10</f>
        <v>0</v>
      </c>
      <c r="S131" s="35">
        <f>Main!F126*Mask!H$10</f>
        <v>0</v>
      </c>
      <c r="T131" s="35">
        <f>Main!G126*Mask!I$10</f>
        <v>0</v>
      </c>
      <c r="U131" s="35">
        <f>Main!H126*Mask!J$10</f>
        <v>0</v>
      </c>
      <c r="V131" s="35">
        <f>Main!I126*Mask!K$10</f>
        <v>0</v>
      </c>
      <c r="W131" s="35">
        <f>Main!J126*Mask!L$10</f>
        <v>0</v>
      </c>
      <c r="X131" s="35">
        <f>Main!K126*Mask!M$10</f>
        <v>0</v>
      </c>
      <c r="Y131" s="35">
        <f>Main!L126*Mask!N$10</f>
        <v>0</v>
      </c>
      <c r="Z131" s="35">
        <f>Main!M126*Mask!O$10</f>
        <v>0</v>
      </c>
      <c r="AA131" s="35">
        <f>Main!N126*Mask!P$10</f>
        <v>0</v>
      </c>
      <c r="AB131" s="35">
        <f>Main!O126*Mask!Q$10</f>
        <v>0</v>
      </c>
      <c r="AC131" s="35">
        <f>Main!P126*Mask!R$10</f>
        <v>0</v>
      </c>
      <c r="AD131" s="35">
        <f>Main!Q126*Mask!S$10</f>
        <v>0</v>
      </c>
      <c r="AE131" s="35">
        <f>Main!R126*Mask!T$10</f>
        <v>0</v>
      </c>
      <c r="AF131" s="35">
        <f>Main!S126*Mask!U$10</f>
        <v>0</v>
      </c>
      <c r="AG131" s="35">
        <f>Main!T126*Mask!V$10</f>
        <v>0</v>
      </c>
      <c r="AH131" s="35">
        <f>Main!U126*Mask!W$10</f>
        <v>0</v>
      </c>
      <c r="AI131" s="35">
        <f>Main!V126*Mask!X$10</f>
        <v>0</v>
      </c>
      <c r="AJ131" s="35">
        <f>Main!W126*Mask!Y$10</f>
        <v>0</v>
      </c>
      <c r="AK131" s="35">
        <f>Main!X126*Mask!Z$10</f>
        <v>0</v>
      </c>
      <c r="AL131" s="35">
        <f>Main!Y126*Mask!AA$10</f>
        <v>0</v>
      </c>
      <c r="AM131" s="35">
        <f>Main!Z126*Mask!AB$10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33</v>
      </c>
      <c r="Q132" s="138" t="str">
        <f ca="1">IF(Main!$AY127&lt;&gt;"#",$P132-Main!$AY127,"#")</f>
        <v>#</v>
      </c>
      <c r="R132" s="35">
        <f>Main!E127*Mask!G$10</f>
        <v>0</v>
      </c>
      <c r="S132" s="35">
        <f>Main!F127*Mask!H$10</f>
        <v>0</v>
      </c>
      <c r="T132" s="35">
        <f>Main!G127*Mask!I$10</f>
        <v>0</v>
      </c>
      <c r="U132" s="35">
        <f>Main!H127*Mask!J$10</f>
        <v>0</v>
      </c>
      <c r="V132" s="35">
        <f>Main!I127*Mask!K$10</f>
        <v>0</v>
      </c>
      <c r="W132" s="35">
        <f>Main!J127*Mask!L$10</f>
        <v>0</v>
      </c>
      <c r="X132" s="35">
        <f>Main!K127*Mask!M$10</f>
        <v>0</v>
      </c>
      <c r="Y132" s="35">
        <f>Main!L127*Mask!N$10</f>
        <v>0</v>
      </c>
      <c r="Z132" s="35">
        <f>Main!M127*Mask!O$10</f>
        <v>0</v>
      </c>
      <c r="AA132" s="35">
        <f>Main!N127*Mask!P$10</f>
        <v>0</v>
      </c>
      <c r="AB132" s="35">
        <f>Main!O127*Mask!Q$10</f>
        <v>0</v>
      </c>
      <c r="AC132" s="35">
        <f>Main!P127*Mask!R$10</f>
        <v>0</v>
      </c>
      <c r="AD132" s="35">
        <f>Main!Q127*Mask!S$10</f>
        <v>0</v>
      </c>
      <c r="AE132" s="35">
        <f>Main!R127*Mask!T$10</f>
        <v>0</v>
      </c>
      <c r="AF132" s="35">
        <f>Main!S127*Mask!U$10</f>
        <v>0</v>
      </c>
      <c r="AG132" s="35">
        <f>Main!T127*Mask!V$10</f>
        <v>0</v>
      </c>
      <c r="AH132" s="35">
        <f>Main!U127*Mask!W$10</f>
        <v>0</v>
      </c>
      <c r="AI132" s="35">
        <f>Main!V127*Mask!X$10</f>
        <v>0</v>
      </c>
      <c r="AJ132" s="35">
        <f>Main!W127*Mask!Y$10</f>
        <v>0</v>
      </c>
      <c r="AK132" s="35">
        <f>Main!X127*Mask!Z$10</f>
        <v>0</v>
      </c>
      <c r="AL132" s="35">
        <f>Main!Y127*Mask!AA$10</f>
        <v>0</v>
      </c>
      <c r="AM132" s="35">
        <f>Main!Z127*Mask!AB$10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33</v>
      </c>
      <c r="Q133" s="138" t="str">
        <f ca="1">IF(Main!$AY128&lt;&gt;"#",$P133-Main!$AY128,"#")</f>
        <v>#</v>
      </c>
      <c r="R133" s="35">
        <f>Main!E128*Mask!G$10</f>
        <v>0</v>
      </c>
      <c r="S133" s="35">
        <f>Main!F128*Mask!H$10</f>
        <v>0</v>
      </c>
      <c r="T133" s="35">
        <f>Main!G128*Mask!I$10</f>
        <v>0</v>
      </c>
      <c r="U133" s="35">
        <f>Main!H128*Mask!J$10</f>
        <v>0</v>
      </c>
      <c r="V133" s="35">
        <f>Main!I128*Mask!K$10</f>
        <v>0</v>
      </c>
      <c r="W133" s="35">
        <f>Main!J128*Mask!L$10</f>
        <v>0</v>
      </c>
      <c r="X133" s="35">
        <f>Main!K128*Mask!M$10</f>
        <v>0</v>
      </c>
      <c r="Y133" s="35">
        <f>Main!L128*Mask!N$10</f>
        <v>0</v>
      </c>
      <c r="Z133" s="35">
        <f>Main!M128*Mask!O$10</f>
        <v>0</v>
      </c>
      <c r="AA133" s="35">
        <f>Main!N128*Mask!P$10</f>
        <v>0</v>
      </c>
      <c r="AB133" s="35">
        <f>Main!O128*Mask!Q$10</f>
        <v>0</v>
      </c>
      <c r="AC133" s="35">
        <f>Main!P128*Mask!R$10</f>
        <v>0</v>
      </c>
      <c r="AD133" s="35">
        <f>Main!Q128*Mask!S$10</f>
        <v>0</v>
      </c>
      <c r="AE133" s="35">
        <f>Main!R128*Mask!T$10</f>
        <v>0</v>
      </c>
      <c r="AF133" s="35">
        <f>Main!S128*Mask!U$10</f>
        <v>0</v>
      </c>
      <c r="AG133" s="35">
        <f>Main!T128*Mask!V$10</f>
        <v>0</v>
      </c>
      <c r="AH133" s="35">
        <f>Main!U128*Mask!W$10</f>
        <v>0</v>
      </c>
      <c r="AI133" s="35">
        <f>Main!V128*Mask!X$10</f>
        <v>0</v>
      </c>
      <c r="AJ133" s="35">
        <f>Main!W128*Mask!Y$10</f>
        <v>0</v>
      </c>
      <c r="AK133" s="35">
        <f>Main!X128*Mask!Z$10</f>
        <v>0</v>
      </c>
      <c r="AL133" s="35">
        <f>Main!Y128*Mask!AA$10</f>
        <v>0</v>
      </c>
      <c r="AM133" s="35">
        <f>Main!Z128*Mask!AB$10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33</v>
      </c>
      <c r="Q134" s="138" t="str">
        <f ca="1">IF(Main!$AY129&lt;&gt;"#",$P134-Main!$AY129,"#")</f>
        <v>#</v>
      </c>
      <c r="R134" s="35">
        <f>Main!E129*Mask!G$10</f>
        <v>0</v>
      </c>
      <c r="S134" s="35">
        <f>Main!F129*Mask!H$10</f>
        <v>0</v>
      </c>
      <c r="T134" s="35">
        <f>Main!G129*Mask!I$10</f>
        <v>0</v>
      </c>
      <c r="U134" s="35">
        <f>Main!H129*Mask!J$10</f>
        <v>0</v>
      </c>
      <c r="V134" s="35">
        <f>Main!I129*Mask!K$10</f>
        <v>0</v>
      </c>
      <c r="W134" s="35">
        <f>Main!J129*Mask!L$10</f>
        <v>0</v>
      </c>
      <c r="X134" s="35">
        <f>Main!K129*Mask!M$10</f>
        <v>0</v>
      </c>
      <c r="Y134" s="35">
        <f>Main!L129*Mask!N$10</f>
        <v>0</v>
      </c>
      <c r="Z134" s="35">
        <f>Main!M129*Mask!O$10</f>
        <v>0</v>
      </c>
      <c r="AA134" s="35">
        <f>Main!N129*Mask!P$10</f>
        <v>0</v>
      </c>
      <c r="AB134" s="35">
        <f>Main!O129*Mask!Q$10</f>
        <v>0</v>
      </c>
      <c r="AC134" s="35">
        <f>Main!P129*Mask!R$10</f>
        <v>0</v>
      </c>
      <c r="AD134" s="35">
        <f>Main!Q129*Mask!S$10</f>
        <v>0</v>
      </c>
      <c r="AE134" s="35">
        <f>Main!R129*Mask!T$10</f>
        <v>0</v>
      </c>
      <c r="AF134" s="35">
        <f>Main!S129*Mask!U$10</f>
        <v>0</v>
      </c>
      <c r="AG134" s="35">
        <f>Main!T129*Mask!V$10</f>
        <v>0</v>
      </c>
      <c r="AH134" s="35">
        <f>Main!U129*Mask!W$10</f>
        <v>0</v>
      </c>
      <c r="AI134" s="35">
        <f>Main!V129*Mask!X$10</f>
        <v>0</v>
      </c>
      <c r="AJ134" s="35">
        <f>Main!W129*Mask!Y$10</f>
        <v>0</v>
      </c>
      <c r="AK134" s="35">
        <f>Main!X129*Mask!Z$10</f>
        <v>0</v>
      </c>
      <c r="AL134" s="35">
        <f>Main!Y129*Mask!AA$10</f>
        <v>0</v>
      </c>
      <c r="AM134" s="35">
        <f>Main!Z129*Mask!AB$10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33</v>
      </c>
      <c r="Q135" s="138" t="str">
        <f ca="1">IF(Main!$AY130&lt;&gt;"#",$P135-Main!$AY130,"#")</f>
        <v>#</v>
      </c>
      <c r="R135" s="35">
        <f>Main!E130*Mask!G$10</f>
        <v>0</v>
      </c>
      <c r="S135" s="35">
        <f>Main!F130*Mask!H$10</f>
        <v>0</v>
      </c>
      <c r="T135" s="35">
        <f>Main!G130*Mask!I$10</f>
        <v>0</v>
      </c>
      <c r="U135" s="35">
        <f>Main!H130*Mask!J$10</f>
        <v>0</v>
      </c>
      <c r="V135" s="35">
        <f>Main!I130*Mask!K$10</f>
        <v>0</v>
      </c>
      <c r="W135" s="35">
        <f>Main!J130*Mask!L$10</f>
        <v>0</v>
      </c>
      <c r="X135" s="35">
        <f>Main!K130*Mask!M$10</f>
        <v>0</v>
      </c>
      <c r="Y135" s="35">
        <f>Main!L130*Mask!N$10</f>
        <v>0</v>
      </c>
      <c r="Z135" s="35">
        <f>Main!M130*Mask!O$10</f>
        <v>0</v>
      </c>
      <c r="AA135" s="35">
        <f>Main!N130*Mask!P$10</f>
        <v>0</v>
      </c>
      <c r="AB135" s="35">
        <f>Main!O130*Mask!Q$10</f>
        <v>0</v>
      </c>
      <c r="AC135" s="35">
        <f>Main!P130*Mask!R$10</f>
        <v>0</v>
      </c>
      <c r="AD135" s="35">
        <f>Main!Q130*Mask!S$10</f>
        <v>0</v>
      </c>
      <c r="AE135" s="35">
        <f>Main!R130*Mask!T$10</f>
        <v>0</v>
      </c>
      <c r="AF135" s="35">
        <f>Main!S130*Mask!U$10</f>
        <v>0</v>
      </c>
      <c r="AG135" s="35">
        <f>Main!T130*Mask!V$10</f>
        <v>0</v>
      </c>
      <c r="AH135" s="35">
        <f>Main!U130*Mask!W$10</f>
        <v>0</v>
      </c>
      <c r="AI135" s="35">
        <f>Main!V130*Mask!X$10</f>
        <v>0</v>
      </c>
      <c r="AJ135" s="35">
        <f>Main!W130*Mask!Y$10</f>
        <v>0</v>
      </c>
      <c r="AK135" s="35">
        <f>Main!X130*Mask!Z$10</f>
        <v>0</v>
      </c>
      <c r="AL135" s="35">
        <f>Main!Y130*Mask!AA$10</f>
        <v>0</v>
      </c>
      <c r="AM135" s="35">
        <f>Main!Z130*Mask!AB$10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33</v>
      </c>
      <c r="Q136" s="138" t="str">
        <f ca="1">IF(Main!$AY131&lt;&gt;"#",$P136-Main!$AY131,"#")</f>
        <v>#</v>
      </c>
      <c r="R136" s="35">
        <f>Main!E131*Mask!G$10</f>
        <v>0</v>
      </c>
      <c r="S136" s="35">
        <f>Main!F131*Mask!H$10</f>
        <v>0</v>
      </c>
      <c r="T136" s="35">
        <f>Main!G131*Mask!I$10</f>
        <v>0</v>
      </c>
      <c r="U136" s="35">
        <f>Main!H131*Mask!J$10</f>
        <v>0</v>
      </c>
      <c r="V136" s="35">
        <f>Main!I131*Mask!K$10</f>
        <v>0</v>
      </c>
      <c r="W136" s="35">
        <f>Main!J131*Mask!L$10</f>
        <v>0</v>
      </c>
      <c r="X136" s="35">
        <f>Main!K131*Mask!M$10</f>
        <v>0</v>
      </c>
      <c r="Y136" s="35">
        <f>Main!L131*Mask!N$10</f>
        <v>0</v>
      </c>
      <c r="Z136" s="35">
        <f>Main!M131*Mask!O$10</f>
        <v>0</v>
      </c>
      <c r="AA136" s="35">
        <f>Main!N131*Mask!P$10</f>
        <v>0</v>
      </c>
      <c r="AB136" s="35">
        <f>Main!O131*Mask!Q$10</f>
        <v>0</v>
      </c>
      <c r="AC136" s="35">
        <f>Main!P131*Mask!R$10</f>
        <v>0</v>
      </c>
      <c r="AD136" s="35">
        <f>Main!Q131*Mask!S$10</f>
        <v>0</v>
      </c>
      <c r="AE136" s="35">
        <f>Main!R131*Mask!T$10</f>
        <v>0</v>
      </c>
      <c r="AF136" s="35">
        <f>Main!S131*Mask!U$10</f>
        <v>0</v>
      </c>
      <c r="AG136" s="35">
        <f>Main!T131*Mask!V$10</f>
        <v>0</v>
      </c>
      <c r="AH136" s="35">
        <f>Main!U131*Mask!W$10</f>
        <v>0</v>
      </c>
      <c r="AI136" s="35">
        <f>Main!V131*Mask!X$10</f>
        <v>0</v>
      </c>
      <c r="AJ136" s="35">
        <f>Main!W131*Mask!Y$10</f>
        <v>0</v>
      </c>
      <c r="AK136" s="35">
        <f>Main!X131*Mask!Z$10</f>
        <v>0</v>
      </c>
      <c r="AL136" s="35">
        <f>Main!Y131*Mask!AA$10</f>
        <v>0</v>
      </c>
      <c r="AM136" s="35">
        <f>Main!Z131*Mask!AB$10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33</v>
      </c>
      <c r="Q137" s="138" t="str">
        <f ca="1">IF(Main!$AY132&lt;&gt;"#",$P137-Main!$AY132,"#")</f>
        <v>#</v>
      </c>
      <c r="R137" s="35">
        <f>Main!E132*Mask!G$10</f>
        <v>0</v>
      </c>
      <c r="S137" s="35">
        <f>Main!F132*Mask!H$10</f>
        <v>0</v>
      </c>
      <c r="T137" s="35">
        <f>Main!G132*Mask!I$10</f>
        <v>0</v>
      </c>
      <c r="U137" s="35">
        <f>Main!H132*Mask!J$10</f>
        <v>0</v>
      </c>
      <c r="V137" s="35">
        <f>Main!I132*Mask!K$10</f>
        <v>0</v>
      </c>
      <c r="W137" s="35">
        <f>Main!J132*Mask!L$10</f>
        <v>0</v>
      </c>
      <c r="X137" s="35">
        <f>Main!K132*Mask!M$10</f>
        <v>0</v>
      </c>
      <c r="Y137" s="35">
        <f>Main!L132*Mask!N$10</f>
        <v>0</v>
      </c>
      <c r="Z137" s="35">
        <f>Main!M132*Mask!O$10</f>
        <v>0</v>
      </c>
      <c r="AA137" s="35">
        <f>Main!N132*Mask!P$10</f>
        <v>0</v>
      </c>
      <c r="AB137" s="35">
        <f>Main!O132*Mask!Q$10</f>
        <v>0</v>
      </c>
      <c r="AC137" s="35">
        <f>Main!P132*Mask!R$10</f>
        <v>0</v>
      </c>
      <c r="AD137" s="35">
        <f>Main!Q132*Mask!S$10</f>
        <v>0</v>
      </c>
      <c r="AE137" s="35">
        <f>Main!R132*Mask!T$10</f>
        <v>0</v>
      </c>
      <c r="AF137" s="35">
        <f>Main!S132*Mask!U$10</f>
        <v>0</v>
      </c>
      <c r="AG137" s="35">
        <f>Main!T132*Mask!V$10</f>
        <v>0</v>
      </c>
      <c r="AH137" s="35">
        <f>Main!U132*Mask!W$10</f>
        <v>0</v>
      </c>
      <c r="AI137" s="35">
        <f>Main!V132*Mask!X$10</f>
        <v>0</v>
      </c>
      <c r="AJ137" s="35">
        <f>Main!W132*Mask!Y$10</f>
        <v>0</v>
      </c>
      <c r="AK137" s="35">
        <f>Main!X132*Mask!Z$10</f>
        <v>0</v>
      </c>
      <c r="AL137" s="35">
        <f>Main!Y132*Mask!AA$10</f>
        <v>0</v>
      </c>
      <c r="AM137" s="35">
        <f>Main!Z132*Mask!AB$10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33</v>
      </c>
      <c r="Q138" s="138" t="str">
        <f ca="1">IF(Main!$AY133&lt;&gt;"#",$P138-Main!$AY133,"#")</f>
        <v>#</v>
      </c>
      <c r="R138" s="35">
        <f>Main!E133*Mask!G$10</f>
        <v>0</v>
      </c>
      <c r="S138" s="35">
        <f>Main!F133*Mask!H$10</f>
        <v>0</v>
      </c>
      <c r="T138" s="35">
        <f>Main!G133*Mask!I$10</f>
        <v>0</v>
      </c>
      <c r="U138" s="35">
        <f>Main!H133*Mask!J$10</f>
        <v>0</v>
      </c>
      <c r="V138" s="35">
        <f>Main!I133*Mask!K$10</f>
        <v>0</v>
      </c>
      <c r="W138" s="35">
        <f>Main!J133*Mask!L$10</f>
        <v>0</v>
      </c>
      <c r="X138" s="35">
        <f>Main!K133*Mask!M$10</f>
        <v>0</v>
      </c>
      <c r="Y138" s="35">
        <f>Main!L133*Mask!N$10</f>
        <v>0</v>
      </c>
      <c r="Z138" s="35">
        <f>Main!M133*Mask!O$10</f>
        <v>0</v>
      </c>
      <c r="AA138" s="35">
        <f>Main!N133*Mask!P$10</f>
        <v>0</v>
      </c>
      <c r="AB138" s="35">
        <f>Main!O133*Mask!Q$10</f>
        <v>0</v>
      </c>
      <c r="AC138" s="35">
        <f>Main!P133*Mask!R$10</f>
        <v>0</v>
      </c>
      <c r="AD138" s="35">
        <f>Main!Q133*Mask!S$10</f>
        <v>0</v>
      </c>
      <c r="AE138" s="35">
        <f>Main!R133*Mask!T$10</f>
        <v>0</v>
      </c>
      <c r="AF138" s="35">
        <f>Main!S133*Mask!U$10</f>
        <v>0</v>
      </c>
      <c r="AG138" s="35">
        <f>Main!T133*Mask!V$10</f>
        <v>0</v>
      </c>
      <c r="AH138" s="35">
        <f>Main!U133*Mask!W$10</f>
        <v>0</v>
      </c>
      <c r="AI138" s="35">
        <f>Main!V133*Mask!X$10</f>
        <v>0</v>
      </c>
      <c r="AJ138" s="35">
        <f>Main!W133*Mask!Y$10</f>
        <v>0</v>
      </c>
      <c r="AK138" s="35">
        <f>Main!X133*Mask!Z$10</f>
        <v>0</v>
      </c>
      <c r="AL138" s="35">
        <f>Main!Y133*Mask!AA$10</f>
        <v>0</v>
      </c>
      <c r="AM138" s="35">
        <f>Main!Z133*Mask!AB$10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33</v>
      </c>
      <c r="Q139" s="138" t="str">
        <f ca="1">IF(Main!$AY134&lt;&gt;"#",$P139-Main!$AY134,"#")</f>
        <v>#</v>
      </c>
      <c r="R139" s="35">
        <f>Main!E134*Mask!G$10</f>
        <v>0</v>
      </c>
      <c r="S139" s="35">
        <f>Main!F134*Mask!H$10</f>
        <v>0</v>
      </c>
      <c r="T139" s="35">
        <f>Main!G134*Mask!I$10</f>
        <v>0</v>
      </c>
      <c r="U139" s="35">
        <f>Main!H134*Mask!J$10</f>
        <v>0</v>
      </c>
      <c r="V139" s="35">
        <f>Main!I134*Mask!K$10</f>
        <v>0</v>
      </c>
      <c r="W139" s="35">
        <f>Main!J134*Mask!L$10</f>
        <v>0</v>
      </c>
      <c r="X139" s="35">
        <f>Main!K134*Mask!M$10</f>
        <v>0</v>
      </c>
      <c r="Y139" s="35">
        <f>Main!L134*Mask!N$10</f>
        <v>0</v>
      </c>
      <c r="Z139" s="35">
        <f>Main!M134*Mask!O$10</f>
        <v>0</v>
      </c>
      <c r="AA139" s="35">
        <f>Main!N134*Mask!P$10</f>
        <v>0</v>
      </c>
      <c r="AB139" s="35">
        <f>Main!O134*Mask!Q$10</f>
        <v>0</v>
      </c>
      <c r="AC139" s="35">
        <f>Main!P134*Mask!R$10</f>
        <v>0</v>
      </c>
      <c r="AD139" s="35">
        <f>Main!Q134*Mask!S$10</f>
        <v>0</v>
      </c>
      <c r="AE139" s="35">
        <f>Main!R134*Mask!T$10</f>
        <v>0</v>
      </c>
      <c r="AF139" s="35">
        <f>Main!S134*Mask!U$10</f>
        <v>0</v>
      </c>
      <c r="AG139" s="35">
        <f>Main!T134*Mask!V$10</f>
        <v>0</v>
      </c>
      <c r="AH139" s="35">
        <f>Main!U134*Mask!W$10</f>
        <v>0</v>
      </c>
      <c r="AI139" s="35">
        <f>Main!V134*Mask!X$10</f>
        <v>0</v>
      </c>
      <c r="AJ139" s="35">
        <f>Main!W134*Mask!Y$10</f>
        <v>0</v>
      </c>
      <c r="AK139" s="35">
        <f>Main!X134*Mask!Z$10</f>
        <v>0</v>
      </c>
      <c r="AL139" s="35">
        <f>Main!Y134*Mask!AA$10</f>
        <v>0</v>
      </c>
      <c r="AM139" s="35">
        <f>Main!Z134*Mask!AB$10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33</v>
      </c>
      <c r="Q140" s="138" t="str">
        <f ca="1">IF(Main!$AY135&lt;&gt;"#",$P140-Main!$AY135,"#")</f>
        <v>#</v>
      </c>
      <c r="R140" s="35">
        <f>Main!E135*Mask!G$10</f>
        <v>0</v>
      </c>
      <c r="S140" s="35">
        <f>Main!F135*Mask!H$10</f>
        <v>0</v>
      </c>
      <c r="T140" s="35">
        <f>Main!G135*Mask!I$10</f>
        <v>0</v>
      </c>
      <c r="U140" s="35">
        <f>Main!H135*Mask!J$10</f>
        <v>0</v>
      </c>
      <c r="V140" s="35">
        <f>Main!I135*Mask!K$10</f>
        <v>0</v>
      </c>
      <c r="W140" s="35">
        <f>Main!J135*Mask!L$10</f>
        <v>0</v>
      </c>
      <c r="X140" s="35">
        <f>Main!K135*Mask!M$10</f>
        <v>0</v>
      </c>
      <c r="Y140" s="35">
        <f>Main!L135*Mask!N$10</f>
        <v>0</v>
      </c>
      <c r="Z140" s="35">
        <f>Main!M135*Mask!O$10</f>
        <v>0</v>
      </c>
      <c r="AA140" s="35">
        <f>Main!N135*Mask!P$10</f>
        <v>0</v>
      </c>
      <c r="AB140" s="35">
        <f>Main!O135*Mask!Q$10</f>
        <v>0</v>
      </c>
      <c r="AC140" s="35">
        <f>Main!P135*Mask!R$10</f>
        <v>0</v>
      </c>
      <c r="AD140" s="35">
        <f>Main!Q135*Mask!S$10</f>
        <v>0</v>
      </c>
      <c r="AE140" s="35">
        <f>Main!R135*Mask!T$10</f>
        <v>0</v>
      </c>
      <c r="AF140" s="35">
        <f>Main!S135*Mask!U$10</f>
        <v>0</v>
      </c>
      <c r="AG140" s="35">
        <f>Main!T135*Mask!V$10</f>
        <v>0</v>
      </c>
      <c r="AH140" s="35">
        <f>Main!U135*Mask!W$10</f>
        <v>0</v>
      </c>
      <c r="AI140" s="35">
        <f>Main!V135*Mask!X$10</f>
        <v>0</v>
      </c>
      <c r="AJ140" s="35">
        <f>Main!W135*Mask!Y$10</f>
        <v>0</v>
      </c>
      <c r="AK140" s="35">
        <f>Main!X135*Mask!Z$10</f>
        <v>0</v>
      </c>
      <c r="AL140" s="35">
        <f>Main!Y135*Mask!AA$10</f>
        <v>0</v>
      </c>
      <c r="AM140" s="35">
        <f>Main!Z135*Mask!AB$10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33</v>
      </c>
      <c r="Q141" s="138" t="str">
        <f ca="1">IF(Main!$AY136&lt;&gt;"#",$P141-Main!$AY136,"#")</f>
        <v>#</v>
      </c>
      <c r="R141" s="35">
        <f>Main!E136*Mask!G$10</f>
        <v>0</v>
      </c>
      <c r="S141" s="35">
        <f>Main!F136*Mask!H$10</f>
        <v>0</v>
      </c>
      <c r="T141" s="35">
        <f>Main!G136*Mask!I$10</f>
        <v>0</v>
      </c>
      <c r="U141" s="35">
        <f>Main!H136*Mask!J$10</f>
        <v>0</v>
      </c>
      <c r="V141" s="35">
        <f>Main!I136*Mask!K$10</f>
        <v>0</v>
      </c>
      <c r="W141" s="35">
        <f>Main!J136*Mask!L$10</f>
        <v>0</v>
      </c>
      <c r="X141" s="35">
        <f>Main!K136*Mask!M$10</f>
        <v>0</v>
      </c>
      <c r="Y141" s="35">
        <f>Main!L136*Mask!N$10</f>
        <v>0</v>
      </c>
      <c r="Z141" s="35">
        <f>Main!M136*Mask!O$10</f>
        <v>0</v>
      </c>
      <c r="AA141" s="35">
        <f>Main!N136*Mask!P$10</f>
        <v>0</v>
      </c>
      <c r="AB141" s="35">
        <f>Main!O136*Mask!Q$10</f>
        <v>0</v>
      </c>
      <c r="AC141" s="35">
        <f>Main!P136*Mask!R$10</f>
        <v>0</v>
      </c>
      <c r="AD141" s="35">
        <f>Main!Q136*Mask!S$10</f>
        <v>0</v>
      </c>
      <c r="AE141" s="35">
        <f>Main!R136*Mask!T$10</f>
        <v>0</v>
      </c>
      <c r="AF141" s="35">
        <f>Main!S136*Mask!U$10</f>
        <v>0</v>
      </c>
      <c r="AG141" s="35">
        <f>Main!T136*Mask!V$10</f>
        <v>0</v>
      </c>
      <c r="AH141" s="35">
        <f>Main!U136*Mask!W$10</f>
        <v>0</v>
      </c>
      <c r="AI141" s="35">
        <f>Main!V136*Mask!X$10</f>
        <v>0</v>
      </c>
      <c r="AJ141" s="35">
        <f>Main!W136*Mask!Y$10</f>
        <v>0</v>
      </c>
      <c r="AK141" s="35">
        <f>Main!X136*Mask!Z$10</f>
        <v>0</v>
      </c>
      <c r="AL141" s="35">
        <f>Main!Y136*Mask!AA$10</f>
        <v>0</v>
      </c>
      <c r="AM141" s="35">
        <f>Main!Z136*Mask!AB$10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33</v>
      </c>
      <c r="Q142" s="138" t="str">
        <f ca="1">IF(Main!$AY137&lt;&gt;"#",$P142-Main!$AY137,"#")</f>
        <v>#</v>
      </c>
      <c r="R142" s="35">
        <f>Main!E137*Mask!G$10</f>
        <v>0</v>
      </c>
      <c r="S142" s="35">
        <f>Main!F137*Mask!H$10</f>
        <v>0</v>
      </c>
      <c r="T142" s="35">
        <f>Main!G137*Mask!I$10</f>
        <v>0</v>
      </c>
      <c r="U142" s="35">
        <f>Main!H137*Mask!J$10</f>
        <v>0</v>
      </c>
      <c r="V142" s="35">
        <f>Main!I137*Mask!K$10</f>
        <v>0</v>
      </c>
      <c r="W142" s="35">
        <f>Main!J137*Mask!L$10</f>
        <v>0</v>
      </c>
      <c r="X142" s="35">
        <f>Main!K137*Mask!M$10</f>
        <v>0</v>
      </c>
      <c r="Y142" s="35">
        <f>Main!L137*Mask!N$10</f>
        <v>0</v>
      </c>
      <c r="Z142" s="35">
        <f>Main!M137*Mask!O$10</f>
        <v>0</v>
      </c>
      <c r="AA142" s="35">
        <f>Main!N137*Mask!P$10</f>
        <v>0</v>
      </c>
      <c r="AB142" s="35">
        <f>Main!O137*Mask!Q$10</f>
        <v>0</v>
      </c>
      <c r="AC142" s="35">
        <f>Main!P137*Mask!R$10</f>
        <v>0</v>
      </c>
      <c r="AD142" s="35">
        <f>Main!Q137*Mask!S$10</f>
        <v>0</v>
      </c>
      <c r="AE142" s="35">
        <f>Main!R137*Mask!T$10</f>
        <v>0</v>
      </c>
      <c r="AF142" s="35">
        <f>Main!S137*Mask!U$10</f>
        <v>0</v>
      </c>
      <c r="AG142" s="35">
        <f>Main!T137*Mask!V$10</f>
        <v>0</v>
      </c>
      <c r="AH142" s="35">
        <f>Main!U137*Mask!W$10</f>
        <v>0</v>
      </c>
      <c r="AI142" s="35">
        <f>Main!V137*Mask!X$10</f>
        <v>0</v>
      </c>
      <c r="AJ142" s="35">
        <f>Main!W137*Mask!Y$10</f>
        <v>0</v>
      </c>
      <c r="AK142" s="35">
        <f>Main!X137*Mask!Z$10</f>
        <v>0</v>
      </c>
      <c r="AL142" s="35">
        <f>Main!Y137*Mask!AA$10</f>
        <v>0</v>
      </c>
      <c r="AM142" s="35">
        <f>Main!Z137*Mask!AB$10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33</v>
      </c>
      <c r="Q143" s="138" t="str">
        <f ca="1">IF(Main!$AY138&lt;&gt;"#",$P143-Main!$AY138,"#")</f>
        <v>#</v>
      </c>
      <c r="R143" s="35">
        <f>Main!E138*Mask!G$10</f>
        <v>0</v>
      </c>
      <c r="S143" s="35">
        <f>Main!F138*Mask!H$10</f>
        <v>0</v>
      </c>
      <c r="T143" s="35">
        <f>Main!G138*Mask!I$10</f>
        <v>0</v>
      </c>
      <c r="U143" s="35">
        <f>Main!H138*Mask!J$10</f>
        <v>0</v>
      </c>
      <c r="V143" s="35">
        <f>Main!I138*Mask!K$10</f>
        <v>0</v>
      </c>
      <c r="W143" s="35">
        <f>Main!J138*Mask!L$10</f>
        <v>0</v>
      </c>
      <c r="X143" s="35">
        <f>Main!K138*Mask!M$10</f>
        <v>0</v>
      </c>
      <c r="Y143" s="35">
        <f>Main!L138*Mask!N$10</f>
        <v>0</v>
      </c>
      <c r="Z143" s="35">
        <f>Main!M138*Mask!O$10</f>
        <v>0</v>
      </c>
      <c r="AA143" s="35">
        <f>Main!N138*Mask!P$10</f>
        <v>0</v>
      </c>
      <c r="AB143" s="35">
        <f>Main!O138*Mask!Q$10</f>
        <v>0</v>
      </c>
      <c r="AC143" s="35">
        <f>Main!P138*Mask!R$10</f>
        <v>0</v>
      </c>
      <c r="AD143" s="35">
        <f>Main!Q138*Mask!S$10</f>
        <v>0</v>
      </c>
      <c r="AE143" s="35">
        <f>Main!R138*Mask!T$10</f>
        <v>0</v>
      </c>
      <c r="AF143" s="35">
        <f>Main!S138*Mask!U$10</f>
        <v>0</v>
      </c>
      <c r="AG143" s="35">
        <f>Main!T138*Mask!V$10</f>
        <v>0</v>
      </c>
      <c r="AH143" s="35">
        <f>Main!U138*Mask!W$10</f>
        <v>0</v>
      </c>
      <c r="AI143" s="35">
        <f>Main!V138*Mask!X$10</f>
        <v>0</v>
      </c>
      <c r="AJ143" s="35">
        <f>Main!W138*Mask!Y$10</f>
        <v>0</v>
      </c>
      <c r="AK143" s="35">
        <f>Main!X138*Mask!Z$10</f>
        <v>0</v>
      </c>
      <c r="AL143" s="35">
        <f>Main!Y138*Mask!AA$10</f>
        <v>0</v>
      </c>
      <c r="AM143" s="35">
        <f>Main!Z138*Mask!AB$10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33</v>
      </c>
      <c r="Q144" s="138" t="str">
        <f ca="1">IF(Main!$AY139&lt;&gt;"#",$P144-Main!$AY139,"#")</f>
        <v>#</v>
      </c>
      <c r="R144" s="35">
        <f>Main!E139*Mask!G$10</f>
        <v>0</v>
      </c>
      <c r="S144" s="35">
        <f>Main!F139*Mask!H$10</f>
        <v>0</v>
      </c>
      <c r="T144" s="35">
        <f>Main!G139*Mask!I$10</f>
        <v>0</v>
      </c>
      <c r="U144" s="35">
        <f>Main!H139*Mask!J$10</f>
        <v>0</v>
      </c>
      <c r="V144" s="35">
        <f>Main!I139*Mask!K$10</f>
        <v>0</v>
      </c>
      <c r="W144" s="35">
        <f>Main!J139*Mask!L$10</f>
        <v>0</v>
      </c>
      <c r="X144" s="35">
        <f>Main!K139*Mask!M$10</f>
        <v>0</v>
      </c>
      <c r="Y144" s="35">
        <f>Main!L139*Mask!N$10</f>
        <v>0</v>
      </c>
      <c r="Z144" s="35">
        <f>Main!M139*Mask!O$10</f>
        <v>0</v>
      </c>
      <c r="AA144" s="35">
        <f>Main!N139*Mask!P$10</f>
        <v>0</v>
      </c>
      <c r="AB144" s="35">
        <f>Main!O139*Mask!Q$10</f>
        <v>0</v>
      </c>
      <c r="AC144" s="35">
        <f>Main!P139*Mask!R$10</f>
        <v>0</v>
      </c>
      <c r="AD144" s="35">
        <f>Main!Q139*Mask!S$10</f>
        <v>0</v>
      </c>
      <c r="AE144" s="35">
        <f>Main!R139*Mask!T$10</f>
        <v>0</v>
      </c>
      <c r="AF144" s="35">
        <f>Main!S139*Mask!U$10</f>
        <v>0</v>
      </c>
      <c r="AG144" s="35">
        <f>Main!T139*Mask!V$10</f>
        <v>0</v>
      </c>
      <c r="AH144" s="35">
        <f>Main!U139*Mask!W$10</f>
        <v>0</v>
      </c>
      <c r="AI144" s="35">
        <f>Main!V139*Mask!X$10</f>
        <v>0</v>
      </c>
      <c r="AJ144" s="35">
        <f>Main!W139*Mask!Y$10</f>
        <v>0</v>
      </c>
      <c r="AK144" s="35">
        <f>Main!X139*Mask!Z$10</f>
        <v>0</v>
      </c>
      <c r="AL144" s="35">
        <f>Main!Y139*Mask!AA$10</f>
        <v>0</v>
      </c>
      <c r="AM144" s="35">
        <f>Main!Z139*Mask!AB$10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33</v>
      </c>
      <c r="Q145" s="138" t="str">
        <f ca="1">IF(Main!$AY140&lt;&gt;"#",$P145-Main!$AY140,"#")</f>
        <v>#</v>
      </c>
      <c r="R145" s="35">
        <f>Main!E140*Mask!G$10</f>
        <v>0</v>
      </c>
      <c r="S145" s="35">
        <f>Main!F140*Mask!H$10</f>
        <v>0</v>
      </c>
      <c r="T145" s="35">
        <f>Main!G140*Mask!I$10</f>
        <v>0</v>
      </c>
      <c r="U145" s="35">
        <f>Main!H140*Mask!J$10</f>
        <v>0</v>
      </c>
      <c r="V145" s="35">
        <f>Main!I140*Mask!K$10</f>
        <v>0</v>
      </c>
      <c r="W145" s="35">
        <f>Main!J140*Mask!L$10</f>
        <v>0</v>
      </c>
      <c r="X145" s="35">
        <f>Main!K140*Mask!M$10</f>
        <v>0</v>
      </c>
      <c r="Y145" s="35">
        <f>Main!L140*Mask!N$10</f>
        <v>0</v>
      </c>
      <c r="Z145" s="35">
        <f>Main!M140*Mask!O$10</f>
        <v>0</v>
      </c>
      <c r="AA145" s="35">
        <f>Main!N140*Mask!P$10</f>
        <v>0</v>
      </c>
      <c r="AB145" s="35">
        <f>Main!O140*Mask!Q$10</f>
        <v>0</v>
      </c>
      <c r="AC145" s="35">
        <f>Main!P140*Mask!R$10</f>
        <v>0</v>
      </c>
      <c r="AD145" s="35">
        <f>Main!Q140*Mask!S$10</f>
        <v>0</v>
      </c>
      <c r="AE145" s="35">
        <f>Main!R140*Mask!T$10</f>
        <v>0</v>
      </c>
      <c r="AF145" s="35">
        <f>Main!S140*Mask!U$10</f>
        <v>0</v>
      </c>
      <c r="AG145" s="35">
        <f>Main!T140*Mask!V$10</f>
        <v>0</v>
      </c>
      <c r="AH145" s="35">
        <f>Main!U140*Mask!W$10</f>
        <v>0</v>
      </c>
      <c r="AI145" s="35">
        <f>Main!V140*Mask!X$10</f>
        <v>0</v>
      </c>
      <c r="AJ145" s="35">
        <f>Main!W140*Mask!Y$10</f>
        <v>0</v>
      </c>
      <c r="AK145" s="35">
        <f>Main!X140*Mask!Z$10</f>
        <v>0</v>
      </c>
      <c r="AL145" s="35">
        <f>Main!Y140*Mask!AA$10</f>
        <v>0</v>
      </c>
      <c r="AM145" s="35">
        <f>Main!Z140*Mask!AB$10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33</v>
      </c>
      <c r="Q146" s="138" t="str">
        <f ca="1">IF(Main!$AY141&lt;&gt;"#",$P146-Main!$AY141,"#")</f>
        <v>#</v>
      </c>
      <c r="R146" s="35">
        <f>Main!E141*Mask!G$10</f>
        <v>0</v>
      </c>
      <c r="S146" s="35">
        <f>Main!F141*Mask!H$10</f>
        <v>0</v>
      </c>
      <c r="T146" s="35">
        <f>Main!G141*Mask!I$10</f>
        <v>0</v>
      </c>
      <c r="U146" s="35">
        <f>Main!H141*Mask!J$10</f>
        <v>0</v>
      </c>
      <c r="V146" s="35">
        <f>Main!I141*Mask!K$10</f>
        <v>0</v>
      </c>
      <c r="W146" s="35">
        <f>Main!J141*Mask!L$10</f>
        <v>0</v>
      </c>
      <c r="X146" s="35">
        <f>Main!K141*Mask!M$10</f>
        <v>0</v>
      </c>
      <c r="Y146" s="35">
        <f>Main!L141*Mask!N$10</f>
        <v>0</v>
      </c>
      <c r="Z146" s="35">
        <f>Main!M141*Mask!O$10</f>
        <v>0</v>
      </c>
      <c r="AA146" s="35">
        <f>Main!N141*Mask!P$10</f>
        <v>0</v>
      </c>
      <c r="AB146" s="35">
        <f>Main!O141*Mask!Q$10</f>
        <v>0</v>
      </c>
      <c r="AC146" s="35">
        <f>Main!P141*Mask!R$10</f>
        <v>0</v>
      </c>
      <c r="AD146" s="35">
        <f>Main!Q141*Mask!S$10</f>
        <v>0</v>
      </c>
      <c r="AE146" s="35">
        <f>Main!R141*Mask!T$10</f>
        <v>0</v>
      </c>
      <c r="AF146" s="35">
        <f>Main!S141*Mask!U$10</f>
        <v>0</v>
      </c>
      <c r="AG146" s="35">
        <f>Main!T141*Mask!V$10</f>
        <v>0</v>
      </c>
      <c r="AH146" s="35">
        <f>Main!U141*Mask!W$10</f>
        <v>0</v>
      </c>
      <c r="AI146" s="35">
        <f>Main!V141*Mask!X$10</f>
        <v>0</v>
      </c>
      <c r="AJ146" s="35">
        <f>Main!W141*Mask!Y$10</f>
        <v>0</v>
      </c>
      <c r="AK146" s="35">
        <f>Main!X141*Mask!Z$10</f>
        <v>0</v>
      </c>
      <c r="AL146" s="35">
        <f>Main!Y141*Mask!AA$10</f>
        <v>0</v>
      </c>
      <c r="AM146" s="35">
        <f>Main!Z141*Mask!AB$10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33</v>
      </c>
      <c r="Q147" s="138" t="str">
        <f ca="1">IF(Main!$AY142&lt;&gt;"#",$P147-Main!$AY142,"#")</f>
        <v>#</v>
      </c>
      <c r="R147" s="35">
        <f>Main!E142*Mask!G$10</f>
        <v>0</v>
      </c>
      <c r="S147" s="35">
        <f>Main!F142*Mask!H$10</f>
        <v>0</v>
      </c>
      <c r="T147" s="35">
        <f>Main!G142*Mask!I$10</f>
        <v>0</v>
      </c>
      <c r="U147" s="35">
        <f>Main!H142*Mask!J$10</f>
        <v>0</v>
      </c>
      <c r="V147" s="35">
        <f>Main!I142*Mask!K$10</f>
        <v>0</v>
      </c>
      <c r="W147" s="35">
        <f>Main!J142*Mask!L$10</f>
        <v>0</v>
      </c>
      <c r="X147" s="35">
        <f>Main!K142*Mask!M$10</f>
        <v>0</v>
      </c>
      <c r="Y147" s="35">
        <f>Main!L142*Mask!N$10</f>
        <v>0</v>
      </c>
      <c r="Z147" s="35">
        <f>Main!M142*Mask!O$10</f>
        <v>0</v>
      </c>
      <c r="AA147" s="35">
        <f>Main!N142*Mask!P$10</f>
        <v>0</v>
      </c>
      <c r="AB147" s="35">
        <f>Main!O142*Mask!Q$10</f>
        <v>0</v>
      </c>
      <c r="AC147" s="35">
        <f>Main!P142*Mask!R$10</f>
        <v>0</v>
      </c>
      <c r="AD147" s="35">
        <f>Main!Q142*Mask!S$10</f>
        <v>0</v>
      </c>
      <c r="AE147" s="35">
        <f>Main!R142*Mask!T$10</f>
        <v>0</v>
      </c>
      <c r="AF147" s="35">
        <f>Main!S142*Mask!U$10</f>
        <v>0</v>
      </c>
      <c r="AG147" s="35">
        <f>Main!T142*Mask!V$10</f>
        <v>0</v>
      </c>
      <c r="AH147" s="35">
        <f>Main!U142*Mask!W$10</f>
        <v>0</v>
      </c>
      <c r="AI147" s="35">
        <f>Main!V142*Mask!X$10</f>
        <v>0</v>
      </c>
      <c r="AJ147" s="35">
        <f>Main!W142*Mask!Y$10</f>
        <v>0</v>
      </c>
      <c r="AK147" s="35">
        <f>Main!X142*Mask!Z$10</f>
        <v>0</v>
      </c>
      <c r="AL147" s="35">
        <f>Main!Y142*Mask!AA$10</f>
        <v>0</v>
      </c>
      <c r="AM147" s="35">
        <f>Main!Z142*Mask!AB$10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33</v>
      </c>
      <c r="Q148" s="138" t="str">
        <f ca="1">IF(Main!$AY143&lt;&gt;"#",$P148-Main!$AY143,"#")</f>
        <v>#</v>
      </c>
      <c r="R148" s="35">
        <f>Main!E143*Mask!G$10</f>
        <v>0</v>
      </c>
      <c r="S148" s="35">
        <f>Main!F143*Mask!H$10</f>
        <v>0</v>
      </c>
      <c r="T148" s="35">
        <f>Main!G143*Mask!I$10</f>
        <v>0</v>
      </c>
      <c r="U148" s="35">
        <f>Main!H143*Mask!J$10</f>
        <v>0</v>
      </c>
      <c r="V148" s="35">
        <f>Main!I143*Mask!K$10</f>
        <v>0</v>
      </c>
      <c r="W148" s="35">
        <f>Main!J143*Mask!L$10</f>
        <v>0</v>
      </c>
      <c r="X148" s="35">
        <f>Main!K143*Mask!M$10</f>
        <v>0</v>
      </c>
      <c r="Y148" s="35">
        <f>Main!L143*Mask!N$10</f>
        <v>0</v>
      </c>
      <c r="Z148" s="35">
        <f>Main!M143*Mask!O$10</f>
        <v>0</v>
      </c>
      <c r="AA148" s="35">
        <f>Main!N143*Mask!P$10</f>
        <v>0</v>
      </c>
      <c r="AB148" s="35">
        <f>Main!O143*Mask!Q$10</f>
        <v>0</v>
      </c>
      <c r="AC148" s="35">
        <f>Main!P143*Mask!R$10</f>
        <v>0</v>
      </c>
      <c r="AD148" s="35">
        <f>Main!Q143*Mask!S$10</f>
        <v>0</v>
      </c>
      <c r="AE148" s="35">
        <f>Main!R143*Mask!T$10</f>
        <v>0</v>
      </c>
      <c r="AF148" s="35">
        <f>Main!S143*Mask!U$10</f>
        <v>0</v>
      </c>
      <c r="AG148" s="35">
        <f>Main!T143*Mask!V$10</f>
        <v>0</v>
      </c>
      <c r="AH148" s="35">
        <f>Main!U143*Mask!W$10</f>
        <v>0</v>
      </c>
      <c r="AI148" s="35">
        <f>Main!V143*Mask!X$10</f>
        <v>0</v>
      </c>
      <c r="AJ148" s="35">
        <f>Main!W143*Mask!Y$10</f>
        <v>0</v>
      </c>
      <c r="AK148" s="35">
        <f>Main!X143*Mask!Z$10</f>
        <v>0</v>
      </c>
      <c r="AL148" s="35">
        <f>Main!Y143*Mask!AA$10</f>
        <v>0</v>
      </c>
      <c r="AM148" s="35">
        <f>Main!Z143*Mask!AB$10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33</v>
      </c>
      <c r="Q149" s="138" t="str">
        <f ca="1">IF(Main!$AY144&lt;&gt;"#",$P149-Main!$AY144,"#")</f>
        <v>#</v>
      </c>
      <c r="R149" s="35">
        <f>Main!E144*Mask!G$10</f>
        <v>0</v>
      </c>
      <c r="S149" s="35">
        <f>Main!F144*Mask!H$10</f>
        <v>0</v>
      </c>
      <c r="T149" s="35">
        <f>Main!G144*Mask!I$10</f>
        <v>0</v>
      </c>
      <c r="U149" s="35">
        <f>Main!H144*Mask!J$10</f>
        <v>0</v>
      </c>
      <c r="V149" s="35">
        <f>Main!I144*Mask!K$10</f>
        <v>0</v>
      </c>
      <c r="W149" s="35">
        <f>Main!J144*Mask!L$10</f>
        <v>0</v>
      </c>
      <c r="X149" s="35">
        <f>Main!K144*Mask!M$10</f>
        <v>0</v>
      </c>
      <c r="Y149" s="35">
        <f>Main!L144*Mask!N$10</f>
        <v>0</v>
      </c>
      <c r="Z149" s="35">
        <f>Main!M144*Mask!O$10</f>
        <v>0</v>
      </c>
      <c r="AA149" s="35">
        <f>Main!N144*Mask!P$10</f>
        <v>0</v>
      </c>
      <c r="AB149" s="35">
        <f>Main!O144*Mask!Q$10</f>
        <v>0</v>
      </c>
      <c r="AC149" s="35">
        <f>Main!P144*Mask!R$10</f>
        <v>0</v>
      </c>
      <c r="AD149" s="35">
        <f>Main!Q144*Mask!S$10</f>
        <v>0</v>
      </c>
      <c r="AE149" s="35">
        <f>Main!R144*Mask!T$10</f>
        <v>0</v>
      </c>
      <c r="AF149" s="35">
        <f>Main!S144*Mask!U$10</f>
        <v>0</v>
      </c>
      <c r="AG149" s="35">
        <f>Main!T144*Mask!V$10</f>
        <v>0</v>
      </c>
      <c r="AH149" s="35">
        <f>Main!U144*Mask!W$10</f>
        <v>0</v>
      </c>
      <c r="AI149" s="35">
        <f>Main!V144*Mask!X$10</f>
        <v>0</v>
      </c>
      <c r="AJ149" s="35">
        <f>Main!W144*Mask!Y$10</f>
        <v>0</v>
      </c>
      <c r="AK149" s="35">
        <f>Main!X144*Mask!Z$10</f>
        <v>0</v>
      </c>
      <c r="AL149" s="35">
        <f>Main!Y144*Mask!AA$10</f>
        <v>0</v>
      </c>
      <c r="AM149" s="35">
        <f>Main!Z144*Mask!AB$10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33</v>
      </c>
      <c r="Q150" s="138" t="str">
        <f ca="1">IF(Main!$AY145&lt;&gt;"#",$P150-Main!$AY145,"#")</f>
        <v>#</v>
      </c>
      <c r="R150" s="35">
        <f>Main!E145*Mask!G$10</f>
        <v>0</v>
      </c>
      <c r="S150" s="35">
        <f>Main!F145*Mask!H$10</f>
        <v>0</v>
      </c>
      <c r="T150" s="35">
        <f>Main!G145*Mask!I$10</f>
        <v>0</v>
      </c>
      <c r="U150" s="35">
        <f>Main!H145*Mask!J$10</f>
        <v>0</v>
      </c>
      <c r="V150" s="35">
        <f>Main!I145*Mask!K$10</f>
        <v>0</v>
      </c>
      <c r="W150" s="35">
        <f>Main!J145*Mask!L$10</f>
        <v>0</v>
      </c>
      <c r="X150" s="35">
        <f>Main!K145*Mask!M$10</f>
        <v>0</v>
      </c>
      <c r="Y150" s="35">
        <f>Main!L145*Mask!N$10</f>
        <v>0</v>
      </c>
      <c r="Z150" s="35">
        <f>Main!M145*Mask!O$10</f>
        <v>0</v>
      </c>
      <c r="AA150" s="35">
        <f>Main!N145*Mask!P$10</f>
        <v>0</v>
      </c>
      <c r="AB150" s="35">
        <f>Main!O145*Mask!Q$10</f>
        <v>0</v>
      </c>
      <c r="AC150" s="35">
        <f>Main!P145*Mask!R$10</f>
        <v>0</v>
      </c>
      <c r="AD150" s="35">
        <f>Main!Q145*Mask!S$10</f>
        <v>0</v>
      </c>
      <c r="AE150" s="35">
        <f>Main!R145*Mask!T$10</f>
        <v>0</v>
      </c>
      <c r="AF150" s="35">
        <f>Main!S145*Mask!U$10</f>
        <v>0</v>
      </c>
      <c r="AG150" s="35">
        <f>Main!T145*Mask!V$10</f>
        <v>0</v>
      </c>
      <c r="AH150" s="35">
        <f>Main!U145*Mask!W$10</f>
        <v>0</v>
      </c>
      <c r="AI150" s="35">
        <f>Main!V145*Mask!X$10</f>
        <v>0</v>
      </c>
      <c r="AJ150" s="35">
        <f>Main!W145*Mask!Y$10</f>
        <v>0</v>
      </c>
      <c r="AK150" s="35">
        <f>Main!X145*Mask!Z$10</f>
        <v>0</v>
      </c>
      <c r="AL150" s="35">
        <f>Main!Y145*Mask!AA$10</f>
        <v>0</v>
      </c>
      <c r="AM150" s="35">
        <f>Main!Z145*Mask!AB$10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33</v>
      </c>
      <c r="Q151" s="138" t="str">
        <f ca="1">IF(Main!$AY146&lt;&gt;"#",$P151-Main!$AY146,"#")</f>
        <v>#</v>
      </c>
      <c r="R151" s="35">
        <f>Main!E146*Mask!G$10</f>
        <v>0</v>
      </c>
      <c r="S151" s="35">
        <f>Main!F146*Mask!H$10</f>
        <v>0</v>
      </c>
      <c r="T151" s="35">
        <f>Main!G146*Mask!I$10</f>
        <v>0</v>
      </c>
      <c r="U151" s="35">
        <f>Main!H146*Mask!J$10</f>
        <v>0</v>
      </c>
      <c r="V151" s="35">
        <f>Main!I146*Mask!K$10</f>
        <v>0</v>
      </c>
      <c r="W151" s="35">
        <f>Main!J146*Mask!L$10</f>
        <v>0</v>
      </c>
      <c r="X151" s="35">
        <f>Main!K146*Mask!M$10</f>
        <v>0</v>
      </c>
      <c r="Y151" s="35">
        <f>Main!L146*Mask!N$10</f>
        <v>0</v>
      </c>
      <c r="Z151" s="35">
        <f>Main!M146*Mask!O$10</f>
        <v>0</v>
      </c>
      <c r="AA151" s="35">
        <f>Main!N146*Mask!P$10</f>
        <v>0</v>
      </c>
      <c r="AB151" s="35">
        <f>Main!O146*Mask!Q$10</f>
        <v>0</v>
      </c>
      <c r="AC151" s="35">
        <f>Main!P146*Mask!R$10</f>
        <v>0</v>
      </c>
      <c r="AD151" s="35">
        <f>Main!Q146*Mask!S$10</f>
        <v>0</v>
      </c>
      <c r="AE151" s="35">
        <f>Main!R146*Mask!T$10</f>
        <v>0</v>
      </c>
      <c r="AF151" s="35">
        <f>Main!S146*Mask!U$10</f>
        <v>0</v>
      </c>
      <c r="AG151" s="35">
        <f>Main!T146*Mask!V$10</f>
        <v>0</v>
      </c>
      <c r="AH151" s="35">
        <f>Main!U146*Mask!W$10</f>
        <v>0</v>
      </c>
      <c r="AI151" s="35">
        <f>Main!V146*Mask!X$10</f>
        <v>0</v>
      </c>
      <c r="AJ151" s="35">
        <f>Main!W146*Mask!Y$10</f>
        <v>0</v>
      </c>
      <c r="AK151" s="35">
        <f>Main!X146*Mask!Z$10</f>
        <v>0</v>
      </c>
      <c r="AL151" s="35">
        <f>Main!Y146*Mask!AA$10</f>
        <v>0</v>
      </c>
      <c r="AM151" s="35">
        <f>Main!Z146*Mask!AB$10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33</v>
      </c>
      <c r="Q152" s="138" t="str">
        <f ca="1">IF(Main!$AY147&lt;&gt;"#",$P152-Main!$AY147,"#")</f>
        <v>#</v>
      </c>
      <c r="R152" s="35">
        <f>Main!E147*Mask!G$10</f>
        <v>0</v>
      </c>
      <c r="S152" s="35">
        <f>Main!F147*Mask!H$10</f>
        <v>0</v>
      </c>
      <c r="T152" s="35">
        <f>Main!G147*Mask!I$10</f>
        <v>0</v>
      </c>
      <c r="U152" s="35">
        <f>Main!H147*Mask!J$10</f>
        <v>0</v>
      </c>
      <c r="V152" s="35">
        <f>Main!I147*Mask!K$10</f>
        <v>0</v>
      </c>
      <c r="W152" s="35">
        <f>Main!J147*Mask!L$10</f>
        <v>0</v>
      </c>
      <c r="X152" s="35">
        <f>Main!K147*Mask!M$10</f>
        <v>0</v>
      </c>
      <c r="Y152" s="35">
        <f>Main!L147*Mask!N$10</f>
        <v>0</v>
      </c>
      <c r="Z152" s="35">
        <f>Main!M147*Mask!O$10</f>
        <v>0</v>
      </c>
      <c r="AA152" s="35">
        <f>Main!N147*Mask!P$10</f>
        <v>0</v>
      </c>
      <c r="AB152" s="35">
        <f>Main!O147*Mask!Q$10</f>
        <v>0</v>
      </c>
      <c r="AC152" s="35">
        <f>Main!P147*Mask!R$10</f>
        <v>0</v>
      </c>
      <c r="AD152" s="35">
        <f>Main!Q147*Mask!S$10</f>
        <v>0</v>
      </c>
      <c r="AE152" s="35">
        <f>Main!R147*Mask!T$10</f>
        <v>0</v>
      </c>
      <c r="AF152" s="35">
        <f>Main!S147*Mask!U$10</f>
        <v>0</v>
      </c>
      <c r="AG152" s="35">
        <f>Main!T147*Mask!V$10</f>
        <v>0</v>
      </c>
      <c r="AH152" s="35">
        <f>Main!U147*Mask!W$10</f>
        <v>0</v>
      </c>
      <c r="AI152" s="35">
        <f>Main!V147*Mask!X$10</f>
        <v>0</v>
      </c>
      <c r="AJ152" s="35">
        <f>Main!W147*Mask!Y$10</f>
        <v>0</v>
      </c>
      <c r="AK152" s="35">
        <f>Main!X147*Mask!Z$10</f>
        <v>0</v>
      </c>
      <c r="AL152" s="35">
        <f>Main!Y147*Mask!AA$10</f>
        <v>0</v>
      </c>
      <c r="AM152" s="35">
        <f>Main!Z147*Mask!AB$10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33</v>
      </c>
      <c r="Q153" s="138" t="str">
        <f ca="1">IF(Main!$AY148&lt;&gt;"#",$P153-Main!$AY148,"#")</f>
        <v>#</v>
      </c>
      <c r="R153" s="35">
        <f>Main!E148*Mask!G$10</f>
        <v>0</v>
      </c>
      <c r="S153" s="35">
        <f>Main!F148*Mask!H$10</f>
        <v>0</v>
      </c>
      <c r="T153" s="35">
        <f>Main!G148*Mask!I$10</f>
        <v>0</v>
      </c>
      <c r="U153" s="35">
        <f>Main!H148*Mask!J$10</f>
        <v>0</v>
      </c>
      <c r="V153" s="35">
        <f>Main!I148*Mask!K$10</f>
        <v>0</v>
      </c>
      <c r="W153" s="35">
        <f>Main!J148*Mask!L$10</f>
        <v>0</v>
      </c>
      <c r="X153" s="35">
        <f>Main!K148*Mask!M$10</f>
        <v>0</v>
      </c>
      <c r="Y153" s="35">
        <f>Main!L148*Mask!N$10</f>
        <v>0</v>
      </c>
      <c r="Z153" s="35">
        <f>Main!M148*Mask!O$10</f>
        <v>0</v>
      </c>
      <c r="AA153" s="35">
        <f>Main!N148*Mask!P$10</f>
        <v>0</v>
      </c>
      <c r="AB153" s="35">
        <f>Main!O148*Mask!Q$10</f>
        <v>0</v>
      </c>
      <c r="AC153" s="35">
        <f>Main!P148*Mask!R$10</f>
        <v>0</v>
      </c>
      <c r="AD153" s="35">
        <f>Main!Q148*Mask!S$10</f>
        <v>0</v>
      </c>
      <c r="AE153" s="35">
        <f>Main!R148*Mask!T$10</f>
        <v>0</v>
      </c>
      <c r="AF153" s="35">
        <f>Main!S148*Mask!U$10</f>
        <v>0</v>
      </c>
      <c r="AG153" s="35">
        <f>Main!T148*Mask!V$10</f>
        <v>0</v>
      </c>
      <c r="AH153" s="35">
        <f>Main!U148*Mask!W$10</f>
        <v>0</v>
      </c>
      <c r="AI153" s="35">
        <f>Main!V148*Mask!X$10</f>
        <v>0</v>
      </c>
      <c r="AJ153" s="35">
        <f>Main!W148*Mask!Y$10</f>
        <v>0</v>
      </c>
      <c r="AK153" s="35">
        <f>Main!X148*Mask!Z$10</f>
        <v>0</v>
      </c>
      <c r="AL153" s="35">
        <f>Main!Y148*Mask!AA$10</f>
        <v>0</v>
      </c>
      <c r="AM153" s="35">
        <f>Main!Z148*Mask!AB$10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33</v>
      </c>
      <c r="Q154" s="138" t="str">
        <f ca="1">IF(Main!$AY149&lt;&gt;"#",$P154-Main!$AY149,"#")</f>
        <v>#</v>
      </c>
      <c r="R154" s="35">
        <f>Main!E149*Mask!G$10</f>
        <v>0</v>
      </c>
      <c r="S154" s="35">
        <f>Main!F149*Mask!H$10</f>
        <v>0</v>
      </c>
      <c r="T154" s="35">
        <f>Main!G149*Mask!I$10</f>
        <v>0</v>
      </c>
      <c r="U154" s="35">
        <f>Main!H149*Mask!J$10</f>
        <v>0</v>
      </c>
      <c r="V154" s="35">
        <f>Main!I149*Mask!K$10</f>
        <v>0</v>
      </c>
      <c r="W154" s="35">
        <f>Main!J149*Mask!L$10</f>
        <v>0</v>
      </c>
      <c r="X154" s="35">
        <f>Main!K149*Mask!M$10</f>
        <v>0</v>
      </c>
      <c r="Y154" s="35">
        <f>Main!L149*Mask!N$10</f>
        <v>0</v>
      </c>
      <c r="Z154" s="35">
        <f>Main!M149*Mask!O$10</f>
        <v>0</v>
      </c>
      <c r="AA154" s="35">
        <f>Main!N149*Mask!P$10</f>
        <v>0</v>
      </c>
      <c r="AB154" s="35">
        <f>Main!O149*Mask!Q$10</f>
        <v>0</v>
      </c>
      <c r="AC154" s="35">
        <f>Main!P149*Mask!R$10</f>
        <v>0</v>
      </c>
      <c r="AD154" s="35">
        <f>Main!Q149*Mask!S$10</f>
        <v>0</v>
      </c>
      <c r="AE154" s="35">
        <f>Main!R149*Mask!T$10</f>
        <v>0</v>
      </c>
      <c r="AF154" s="35">
        <f>Main!S149*Mask!U$10</f>
        <v>0</v>
      </c>
      <c r="AG154" s="35">
        <f>Main!T149*Mask!V$10</f>
        <v>0</v>
      </c>
      <c r="AH154" s="35">
        <f>Main!U149*Mask!W$10</f>
        <v>0</v>
      </c>
      <c r="AI154" s="35">
        <f>Main!V149*Mask!X$10</f>
        <v>0</v>
      </c>
      <c r="AJ154" s="35">
        <f>Main!W149*Mask!Y$10</f>
        <v>0</v>
      </c>
      <c r="AK154" s="35">
        <f>Main!X149*Mask!Z$10</f>
        <v>0</v>
      </c>
      <c r="AL154" s="35">
        <f>Main!Y149*Mask!AA$10</f>
        <v>0</v>
      </c>
      <c r="AM154" s="35">
        <f>Main!Z149*Mask!AB$10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33</v>
      </c>
      <c r="Q155" s="138" t="str">
        <f ca="1">IF(Main!$AY150&lt;&gt;"#",$P155-Main!$AY150,"#")</f>
        <v>#</v>
      </c>
      <c r="R155" s="35">
        <f>Main!E150*Mask!G$10</f>
        <v>0</v>
      </c>
      <c r="S155" s="35">
        <f>Main!F150*Mask!H$10</f>
        <v>0</v>
      </c>
      <c r="T155" s="35">
        <f>Main!G150*Mask!I$10</f>
        <v>0</v>
      </c>
      <c r="U155" s="35">
        <f>Main!H150*Mask!J$10</f>
        <v>0</v>
      </c>
      <c r="V155" s="35">
        <f>Main!I150*Mask!K$10</f>
        <v>0</v>
      </c>
      <c r="W155" s="35">
        <f>Main!J150*Mask!L$10</f>
        <v>0</v>
      </c>
      <c r="X155" s="35">
        <f>Main!K150*Mask!M$10</f>
        <v>0</v>
      </c>
      <c r="Y155" s="35">
        <f>Main!L150*Mask!N$10</f>
        <v>0</v>
      </c>
      <c r="Z155" s="35">
        <f>Main!M150*Mask!O$10</f>
        <v>0</v>
      </c>
      <c r="AA155" s="35">
        <f>Main!N150*Mask!P$10</f>
        <v>0</v>
      </c>
      <c r="AB155" s="35">
        <f>Main!O150*Mask!Q$10</f>
        <v>0</v>
      </c>
      <c r="AC155" s="35">
        <f>Main!P150*Mask!R$10</f>
        <v>0</v>
      </c>
      <c r="AD155" s="35">
        <f>Main!Q150*Mask!S$10</f>
        <v>0</v>
      </c>
      <c r="AE155" s="35">
        <f>Main!R150*Mask!T$10</f>
        <v>0</v>
      </c>
      <c r="AF155" s="35">
        <f>Main!S150*Mask!U$10</f>
        <v>0</v>
      </c>
      <c r="AG155" s="35">
        <f>Main!T150*Mask!V$10</f>
        <v>0</v>
      </c>
      <c r="AH155" s="35">
        <f>Main!U150*Mask!W$10</f>
        <v>0</v>
      </c>
      <c r="AI155" s="35">
        <f>Main!V150*Mask!X$10</f>
        <v>0</v>
      </c>
      <c r="AJ155" s="35">
        <f>Main!W150*Mask!Y$10</f>
        <v>0</v>
      </c>
      <c r="AK155" s="35">
        <f>Main!X150*Mask!Z$10</f>
        <v>0</v>
      </c>
      <c r="AL155" s="35">
        <f>Main!Y150*Mask!AA$10</f>
        <v>0</v>
      </c>
      <c r="AM155" s="35">
        <f>Main!Z150*Mask!AB$10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07" priority="8">
      <formula>$M$3</formula>
    </cfRule>
  </conditionalFormatting>
  <conditionalFormatting sqref="I4">
    <cfRule type="expression" dxfId="106" priority="7">
      <formula>$M$3</formula>
    </cfRule>
  </conditionalFormatting>
  <conditionalFormatting sqref="I4">
    <cfRule type="expression" dxfId="105" priority="6">
      <formula>$M$3</formula>
    </cfRule>
  </conditionalFormatting>
  <conditionalFormatting sqref="F7:G7">
    <cfRule type="expression" dxfId="104" priority="5">
      <formula>$M$6</formula>
    </cfRule>
  </conditionalFormatting>
  <conditionalFormatting sqref="I4">
    <cfRule type="expression" dxfId="103" priority="4">
      <formula>$M$3</formula>
    </cfRule>
  </conditionalFormatting>
  <conditionalFormatting sqref="F11:G60">
    <cfRule type="expression" dxfId="102" priority="3">
      <formula>F11&lt;&gt;L70</formula>
    </cfRule>
  </conditionalFormatting>
  <conditionalFormatting sqref="F7:G7">
    <cfRule type="expression" dxfId="101" priority="2">
      <formula>$M$6</formula>
    </cfRule>
  </conditionalFormatting>
  <conditionalFormatting sqref="A1:A3 B1:D2">
    <cfRule type="expression" dxfId="100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O158"/>
  <sheetViews>
    <sheetView topLeftCell="A2" zoomScale="90" zoomScaleNormal="90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8554687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24">
        <f>Contests!$D$11</f>
        <v>41111</v>
      </c>
      <c r="B1" s="225" t="str">
        <f>Contests!$E$11&amp;", "&amp;Contests!$F$11</f>
        <v>Москва, Чемпионат ФРС</v>
      </c>
      <c r="C1" s="225"/>
      <c r="D1" s="225"/>
    </row>
    <row r="2" spans="1:62" ht="15.75" customHeight="1" thickTop="1">
      <c r="A2" s="224" t="str">
        <f>"     "&amp;Contests!D1</f>
        <v xml:space="preserve">     Скоростной слалом, мужчины</v>
      </c>
      <c r="B2" s="226"/>
      <c r="C2" s="226"/>
      <c r="D2" s="226"/>
      <c r="M2" s="56"/>
    </row>
    <row r="3" spans="1:62" ht="13.5" thickBot="1">
      <c r="A3" s="227" t="str">
        <f>IF(OR($M$5="i"),"Международные соревнования","Российские соревнования")</f>
        <v>Российские соревнования</v>
      </c>
      <c r="B3" s="228"/>
      <c r="C3" s="228"/>
      <c r="D3" s="22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IF(ISBLANK(Contests!$G$11),1,VALUE(RIGHT(Contests!$G$11,3)))</f>
        <v>125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3866.3423453117034</v>
      </c>
      <c r="G5" s="152"/>
      <c r="H5" s="152"/>
      <c r="I5" s="153"/>
      <c r="M5" s="56" t="str">
        <f>LEFT(Contests!$G$11,1)</f>
        <v>r</v>
      </c>
    </row>
    <row r="6" spans="1:62" ht="13.5" thickBot="1">
      <c r="A6" s="156" t="s">
        <v>43</v>
      </c>
      <c r="B6" s="37"/>
      <c r="C6" s="37"/>
      <c r="D6" s="38">
        <f>SUM(D11:D60)</f>
        <v>2501.6001972000381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0.64701983781479133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1389.6729881562298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74</v>
      </c>
      <c r="M10" s="35"/>
      <c r="N10" s="131" t="s">
        <v>51</v>
      </c>
      <c r="O10" s="136">
        <f>SUM(O11:O157)</f>
        <v>3866.3423453117034</v>
      </c>
      <c r="P10" s="136" t="s">
        <v>72</v>
      </c>
      <c r="Q10" s="136" t="s">
        <v>73</v>
      </c>
    </row>
    <row r="11" spans="1:62" ht="13.5" thickTop="1">
      <c r="A11" s="37" t="s">
        <v>77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438.32543387055563</v>
      </c>
      <c r="E11" s="6">
        <v>1</v>
      </c>
      <c r="F11" s="6">
        <f>VLOOKUP($E11,Mask!$A$2:$C$102,$M$8,0)</f>
        <v>100</v>
      </c>
      <c r="G11" s="44">
        <f>F11*(1+$D$7)*$D$4/100*$D$8</f>
        <v>205.87747972684892</v>
      </c>
      <c r="H11" s="56"/>
      <c r="K11" s="6" t="str">
        <f t="shared" ref="K11:K61" si="0">A11&amp;B11</f>
        <v>РязанцевКирилл</v>
      </c>
      <c r="L11" s="35">
        <f t="shared" ref="L11:L60" si="1">G11</f>
        <v>205.87747972684892</v>
      </c>
      <c r="M11" s="6">
        <v>0.5</v>
      </c>
      <c r="N11" s="35" t="str">
        <f>Main!$A6&amp;Main!$B6</f>
        <v>РязанцевКирилл</v>
      </c>
      <c r="O11" s="132">
        <f t="shared" ref="O11:O74" si="2">IF(N11="",0,LARGE($R11:$BH11,1)+LARGE($R11:$BH11,2)+LARGE($R11:$BH11,3))</f>
        <v>438.32543387055563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Main!E6*Mask!G$11</f>
        <v>0</v>
      </c>
      <c r="S11" s="35">
        <f>Main!F6*Mask!H$11</f>
        <v>0</v>
      </c>
      <c r="T11" s="35">
        <f>Main!G6*Mask!I$11</f>
        <v>0</v>
      </c>
      <c r="U11" s="35">
        <f>Main!H6*Mask!J$11</f>
        <v>0</v>
      </c>
      <c r="V11" s="35">
        <f>Main!I6*Mask!K$11</f>
        <v>0</v>
      </c>
      <c r="W11" s="35">
        <f>Main!J6*Mask!L$11</f>
        <v>0</v>
      </c>
      <c r="X11" s="35">
        <f>Main!K6*Mask!M$11</f>
        <v>0</v>
      </c>
      <c r="Y11" s="35">
        <f>Main!L6*Mask!N$11</f>
        <v>156.10310594935635</v>
      </c>
      <c r="Z11" s="35">
        <f>Main!M6*Mask!O$11</f>
        <v>0</v>
      </c>
      <c r="AA11" s="35">
        <f>Main!N6*Mask!P$11</f>
        <v>36</v>
      </c>
      <c r="AB11" s="35">
        <f>Main!O6*Mask!Q$11</f>
        <v>0</v>
      </c>
      <c r="AC11" s="35">
        <f>Main!P6*Mask!R$11</f>
        <v>42</v>
      </c>
      <c r="AD11" s="35">
        <f>Main!Q6*Mask!S$11</f>
        <v>0</v>
      </c>
      <c r="AE11" s="35">
        <f>Main!R6*Mask!T$11</f>
        <v>0</v>
      </c>
      <c r="AF11" s="35">
        <f>Main!S6*Mask!U$11</f>
        <v>0</v>
      </c>
      <c r="AG11" s="35">
        <f>Main!T6*Mask!V$11</f>
        <v>0</v>
      </c>
      <c r="AH11" s="35">
        <f>Main!U6*Mask!W$11</f>
        <v>0</v>
      </c>
      <c r="AI11" s="35">
        <f>Main!V6*Mask!X$11</f>
        <v>0</v>
      </c>
      <c r="AJ11" s="35">
        <f>Main!W6*Mask!Y$11</f>
        <v>0</v>
      </c>
      <c r="AK11" s="35">
        <f>Main!X6*Mask!Z$11</f>
        <v>0</v>
      </c>
      <c r="AL11" s="35">
        <f>Main!Y6*Mask!AA$11</f>
        <v>0</v>
      </c>
      <c r="AM11" s="35">
        <f>Main!Z6*Mask!AB$11</f>
        <v>0</v>
      </c>
      <c r="AN11" s="35"/>
      <c r="AO11" s="35">
        <f>IF(OR($A$1&lt;=Main!AA$4,ISBLANK($N11)),0,Main!AA6)</f>
        <v>154.71711588142531</v>
      </c>
      <c r="AP11" s="35">
        <f>IF(OR($A$1&lt;=Main!AB$4,ISBLANK($N11)),0,Main!AB6)</f>
        <v>127.50521203977401</v>
      </c>
      <c r="AQ11" s="35">
        <f>IF(OR($A$1&lt;=Main!AC$4,ISBLANK($N11)),0,Main!AC6)</f>
        <v>111.375</v>
      </c>
      <c r="AR11" s="35">
        <f>IF(OR($A$1&lt;=Main!AD$4,ISBLANK($N11)),0,Main!AD6)</f>
        <v>115.68487260322507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104</v>
      </c>
      <c r="B12" s="37" t="s">
        <v>89</v>
      </c>
      <c r="C12" s="37" t="str">
        <f>IF(ISBLANK($A12),"",VLOOKUP($K12,Main!BC$6:BD$150,2,0))</f>
        <v>Москва</v>
      </c>
      <c r="D12" s="43">
        <f t="shared" ref="D12:D60" si="3">VLOOKUP($K12,$N$11:$O$155,2,0)</f>
        <v>423.51860013349244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174.99585776782158</v>
      </c>
      <c r="K12" s="6" t="str">
        <f t="shared" si="0"/>
        <v>ШитовАндрей</v>
      </c>
      <c r="L12" s="35">
        <f t="shared" si="1"/>
        <v>174.99585776782158</v>
      </c>
      <c r="M12" s="6">
        <v>0.55000000000000004</v>
      </c>
      <c r="N12" s="35" t="str">
        <f>Main!$A7&amp;Main!$B7</f>
        <v>ШитовАндрей</v>
      </c>
      <c r="O12" s="133">
        <f t="shared" si="2"/>
        <v>423.51860013349244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Main!E7*Mask!G$11</f>
        <v>0</v>
      </c>
      <c r="S12" s="35">
        <f>Main!F7*Mask!H$11</f>
        <v>0</v>
      </c>
      <c r="T12" s="35">
        <f>Main!G7*Mask!I$11</f>
        <v>0</v>
      </c>
      <c r="U12" s="35">
        <f>Main!H7*Mask!J$11</f>
        <v>0</v>
      </c>
      <c r="V12" s="35">
        <f>Main!I7*Mask!K$11</f>
        <v>0</v>
      </c>
      <c r="W12" s="35">
        <f>Main!J7*Mask!L$11</f>
        <v>0</v>
      </c>
      <c r="X12" s="35">
        <f>Main!K7*Mask!M$11</f>
        <v>0</v>
      </c>
      <c r="Y12" s="35">
        <f>Main!L7*Mask!N$11</f>
        <v>183.65071288159569</v>
      </c>
      <c r="Z12" s="35">
        <f>Main!M7*Mask!O$11</f>
        <v>0</v>
      </c>
      <c r="AA12" s="35">
        <f>Main!N7*Mask!P$11</f>
        <v>65.25</v>
      </c>
      <c r="AB12" s="35">
        <f>Main!O7*Mask!Q$11</f>
        <v>0</v>
      </c>
      <c r="AC12" s="35">
        <f>Main!P7*Mask!R$11</f>
        <v>123.375</v>
      </c>
      <c r="AD12" s="35">
        <f>Main!Q7*Mask!S$11</f>
        <v>0</v>
      </c>
      <c r="AE12" s="35">
        <f>Main!R7*Mask!T$11</f>
        <v>0</v>
      </c>
      <c r="AF12" s="35">
        <f>Main!S7*Mask!U$11</f>
        <v>0</v>
      </c>
      <c r="AG12" s="35">
        <f>Main!T7*Mask!V$11</f>
        <v>0</v>
      </c>
      <c r="AH12" s="35">
        <f>Main!U7*Mask!W$11</f>
        <v>0</v>
      </c>
      <c r="AI12" s="35">
        <f>Main!V7*Mask!X$11</f>
        <v>0</v>
      </c>
      <c r="AJ12" s="35">
        <f>Main!W7*Mask!Y$11</f>
        <v>0</v>
      </c>
      <c r="AK12" s="35">
        <f>Main!X7*Mask!Z$11</f>
        <v>0</v>
      </c>
      <c r="AL12" s="35">
        <f>Main!Y7*Mask!AA$11</f>
        <v>0</v>
      </c>
      <c r="AM12" s="35">
        <f>Main!Z7*Mask!AB$11</f>
        <v>0</v>
      </c>
      <c r="AN12" s="35"/>
      <c r="AO12" s="35">
        <f>IF(OR($A$1&lt;=Main!AA$4,ISBLANK($N12)),0,Main!AA7)</f>
        <v>116.49288725189672</v>
      </c>
      <c r="AP12" s="35">
        <f>IF(OR($A$1&lt;=Main!AB$4,ISBLANK($N12)),0,Main!AB7)</f>
        <v>0</v>
      </c>
      <c r="AQ12" s="35">
        <f>IF(OR($A$1&lt;=Main!AC$4,ISBLANK($N12)),0,Main!AC7)</f>
        <v>36.450000000000003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105</v>
      </c>
      <c r="B13" s="37" t="s">
        <v>87</v>
      </c>
      <c r="C13" s="37" t="str">
        <f>IF(ISBLANK($A13),"",VLOOKUP($K13,Main!BC$6:BD$150,2,0))</f>
        <v>Москва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152.3493349978682</v>
      </c>
      <c r="K13" s="6" t="str">
        <f t="shared" si="0"/>
        <v>ЦоколовАлексей</v>
      </c>
      <c r="L13" s="35">
        <f t="shared" si="1"/>
        <v>152.3493349978682</v>
      </c>
      <c r="M13" s="6">
        <v>0.6</v>
      </c>
      <c r="N13" s="35" t="str">
        <f>Main!$A8&amp;Main!$B8</f>
        <v>КузнецовВладимир</v>
      </c>
      <c r="O13" s="133">
        <f t="shared" si="2"/>
        <v>150</v>
      </c>
      <c r="P13" s="138">
        <f t="shared" si="5"/>
        <v>6</v>
      </c>
      <c r="Q13" s="138">
        <f ca="1">IF(Main!$AY8&lt;&gt;"#",$P13-Main!$AY8,"#")</f>
        <v>3</v>
      </c>
      <c r="R13" s="35">
        <f>Main!E8*Mask!G$11</f>
        <v>0</v>
      </c>
      <c r="S13" s="35">
        <f>Main!F8*Mask!H$11</f>
        <v>0</v>
      </c>
      <c r="T13" s="35">
        <f>Main!G8*Mask!I$11</f>
        <v>0</v>
      </c>
      <c r="U13" s="35">
        <f>Main!H8*Mask!J$11</f>
        <v>0</v>
      </c>
      <c r="V13" s="35">
        <f>Main!I8*Mask!K$11</f>
        <v>0</v>
      </c>
      <c r="W13" s="35">
        <f>Main!J8*Mask!L$11</f>
        <v>0</v>
      </c>
      <c r="X13" s="35">
        <f>Main!K8*Mask!M$11</f>
        <v>0</v>
      </c>
      <c r="Y13" s="35">
        <f>Main!L8*Mask!N$11</f>
        <v>0</v>
      </c>
      <c r="Z13" s="35">
        <f>Main!M8*Mask!O$11</f>
        <v>0</v>
      </c>
      <c r="AA13" s="35">
        <f>Main!N8*Mask!P$11</f>
        <v>0</v>
      </c>
      <c r="AB13" s="35">
        <f>Main!O8*Mask!Q$11</f>
        <v>0</v>
      </c>
      <c r="AC13" s="35">
        <f>Main!P8*Mask!R$11</f>
        <v>0</v>
      </c>
      <c r="AD13" s="35">
        <f>Main!Q8*Mask!S$11</f>
        <v>0</v>
      </c>
      <c r="AE13" s="35">
        <f>Main!R8*Mask!T$11</f>
        <v>0</v>
      </c>
      <c r="AF13" s="35">
        <f>Main!S8*Mask!U$11</f>
        <v>0</v>
      </c>
      <c r="AG13" s="35">
        <f>Main!T8*Mask!V$11</f>
        <v>0</v>
      </c>
      <c r="AH13" s="35">
        <f>Main!U8*Mask!W$11</f>
        <v>0</v>
      </c>
      <c r="AI13" s="35">
        <f>Main!V8*Mask!X$11</f>
        <v>0</v>
      </c>
      <c r="AJ13" s="35">
        <f>Main!W8*Mask!Y$11</f>
        <v>0</v>
      </c>
      <c r="AK13" s="35">
        <f>Main!X8*Mask!Z$11</f>
        <v>0</v>
      </c>
      <c r="AL13" s="35">
        <f>Main!Y8*Mask!AA$11</f>
        <v>0</v>
      </c>
      <c r="AM13" s="35">
        <f>Main!Z8*Mask!AB$11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150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129</v>
      </c>
      <c r="B14" s="37" t="s">
        <v>81</v>
      </c>
      <c r="C14" s="37" t="str">
        <f>IF(ISBLANK($A14),"",VLOOKUP($K14,Main!BC$6:BD$150,2,0))</f>
        <v>Москва</v>
      </c>
      <c r="D14" s="43">
        <f t="shared" si="3"/>
        <v>150</v>
      </c>
      <c r="E14" s="6">
        <v>4</v>
      </c>
      <c r="F14" s="6">
        <f>VLOOKUP($E14,Mask!$A$2:$C$102,$M$8,0)</f>
        <v>64</v>
      </c>
      <c r="G14" s="44">
        <f t="shared" si="4"/>
        <v>131.7615870251833</v>
      </c>
      <c r="K14" s="6" t="str">
        <f t="shared" si="0"/>
        <v>КузнецовВладимир</v>
      </c>
      <c r="L14" s="35">
        <f t="shared" si="1"/>
        <v>131.7615870251833</v>
      </c>
      <c r="M14" s="6">
        <v>0.65</v>
      </c>
      <c r="N14" s="35" t="str">
        <f>Main!$A9&amp;Main!$B9</f>
        <v>ШиробоковДенис</v>
      </c>
      <c r="O14" s="133">
        <f t="shared" si="2"/>
        <v>38.429027266217723</v>
      </c>
      <c r="P14" s="138">
        <f t="shared" si="5"/>
        <v>32</v>
      </c>
      <c r="Q14" s="138">
        <f ca="1">IF(Main!$AY9&lt;&gt;"#",$P14-Main!$AY9,"#")</f>
        <v>28</v>
      </c>
      <c r="R14" s="35">
        <f>Main!E9*Mask!G$11</f>
        <v>0</v>
      </c>
      <c r="S14" s="35">
        <f>Main!F9*Mask!H$11</f>
        <v>0</v>
      </c>
      <c r="T14" s="35">
        <f>Main!G9*Mask!I$11</f>
        <v>0</v>
      </c>
      <c r="U14" s="35">
        <f>Main!H9*Mask!J$11</f>
        <v>0</v>
      </c>
      <c r="V14" s="35">
        <f>Main!I9*Mask!K$11</f>
        <v>0</v>
      </c>
      <c r="W14" s="35">
        <f>Main!J9*Mask!L$11</f>
        <v>0</v>
      </c>
      <c r="X14" s="35">
        <f>Main!K9*Mask!M$11</f>
        <v>0</v>
      </c>
      <c r="Y14" s="35">
        <f>Main!L9*Mask!N$11</f>
        <v>0</v>
      </c>
      <c r="Z14" s="35">
        <f>Main!M9*Mask!O$11</f>
        <v>0</v>
      </c>
      <c r="AA14" s="35">
        <f>Main!N9*Mask!P$11</f>
        <v>0</v>
      </c>
      <c r="AB14" s="35">
        <f>Main!O9*Mask!Q$11</f>
        <v>0</v>
      </c>
      <c r="AC14" s="35">
        <f>Main!P9*Mask!R$11</f>
        <v>0</v>
      </c>
      <c r="AD14" s="35">
        <f>Main!Q9*Mask!S$11</f>
        <v>0</v>
      </c>
      <c r="AE14" s="35">
        <f>Main!R9*Mask!T$11</f>
        <v>0</v>
      </c>
      <c r="AF14" s="35">
        <f>Main!S9*Mask!U$11</f>
        <v>0</v>
      </c>
      <c r="AG14" s="35">
        <f>Main!T9*Mask!V$11</f>
        <v>0</v>
      </c>
      <c r="AH14" s="35">
        <f>Main!U9*Mask!W$11</f>
        <v>0</v>
      </c>
      <c r="AI14" s="35">
        <f>Main!V9*Mask!X$11</f>
        <v>0</v>
      </c>
      <c r="AJ14" s="35">
        <f>Main!W9*Mask!Y$11</f>
        <v>0</v>
      </c>
      <c r="AK14" s="35">
        <f>Main!X9*Mask!Z$11</f>
        <v>0</v>
      </c>
      <c r="AL14" s="35">
        <f>Main!Y9*Mask!AA$11</f>
        <v>0</v>
      </c>
      <c r="AM14" s="35">
        <f>Main!Z9*Mask!AB$11</f>
        <v>0</v>
      </c>
      <c r="AN14" s="35"/>
      <c r="AO14" s="35">
        <f>IF(OR($A$1&lt;=Main!AA$4,ISBLANK($N14)),0,Main!AA9)</f>
        <v>36.404027266217724</v>
      </c>
      <c r="AP14" s="35">
        <f>IF(OR($A$1&lt;=Main!AB$4,ISBLANK($N14)),0,Main!AB9)</f>
        <v>0</v>
      </c>
      <c r="AQ14" s="35">
        <f>IF(OR($A$1&lt;=Main!AC$4,ISBLANK($N14)),0,Main!AC9)</f>
        <v>2.0249999999999999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85</v>
      </c>
      <c r="B15" s="37" t="s">
        <v>83</v>
      </c>
      <c r="C15" s="37" t="str">
        <f>IF(ISBLANK($A15),"",VLOOKUP($K15,Main!BC$6:BD$150,2,0))</f>
        <v>Москва</v>
      </c>
      <c r="D15" s="43">
        <f t="shared" si="3"/>
        <v>38.429027266217723</v>
      </c>
      <c r="E15" s="6">
        <v>5</v>
      </c>
      <c r="F15" s="6">
        <f>VLOOKUP($E15,Mask!$A$2:$C$102,$M$8,0)</f>
        <v>55</v>
      </c>
      <c r="G15" s="44">
        <f t="shared" si="4"/>
        <v>113.23261384976691</v>
      </c>
      <c r="K15" s="6" t="str">
        <f t="shared" si="0"/>
        <v>ШиробоковДенис</v>
      </c>
      <c r="L15" s="35">
        <f t="shared" si="1"/>
        <v>113.23261384976691</v>
      </c>
      <c r="M15" s="6">
        <v>0.7</v>
      </c>
      <c r="N15" s="35" t="str">
        <f>Main!$A10&amp;Main!$B10</f>
        <v>ОстроуховЛеонид</v>
      </c>
      <c r="O15" s="133">
        <f t="shared" si="2"/>
        <v>145.87943023380791</v>
      </c>
      <c r="P15" s="138">
        <f t="shared" si="5"/>
        <v>7</v>
      </c>
      <c r="Q15" s="138">
        <f ca="1">IF(Main!$AY10&lt;&gt;"#",$P15-Main!$AY10,"#")</f>
        <v>2</v>
      </c>
      <c r="R15" s="35">
        <f>Main!E10*Mask!G$11</f>
        <v>0</v>
      </c>
      <c r="S15" s="35">
        <f>Main!F10*Mask!H$11</f>
        <v>0</v>
      </c>
      <c r="T15" s="35">
        <f>Main!G10*Mask!I$11</f>
        <v>0</v>
      </c>
      <c r="U15" s="35">
        <f>Main!H10*Mask!J$11</f>
        <v>0</v>
      </c>
      <c r="V15" s="35">
        <f>Main!I10*Mask!K$11</f>
        <v>0</v>
      </c>
      <c r="W15" s="35">
        <f>Main!J10*Mask!L$11</f>
        <v>0</v>
      </c>
      <c r="X15" s="35">
        <f>Main!K10*Mask!M$11</f>
        <v>0</v>
      </c>
      <c r="Y15" s="35">
        <f>Main!L10*Mask!N$11</f>
        <v>0</v>
      </c>
      <c r="Z15" s="35">
        <f>Main!M10*Mask!O$11</f>
        <v>0</v>
      </c>
      <c r="AA15" s="35">
        <f>Main!N10*Mask!P$11</f>
        <v>0</v>
      </c>
      <c r="AB15" s="35">
        <f>Main!O10*Mask!Q$11</f>
        <v>0</v>
      </c>
      <c r="AC15" s="35">
        <f>Main!P10*Mask!R$11</f>
        <v>0</v>
      </c>
      <c r="AD15" s="35">
        <f>Main!Q10*Mask!S$11</f>
        <v>0</v>
      </c>
      <c r="AE15" s="35">
        <f>Main!R10*Mask!T$11</f>
        <v>0</v>
      </c>
      <c r="AF15" s="35">
        <f>Main!S10*Mask!U$11</f>
        <v>0</v>
      </c>
      <c r="AG15" s="35">
        <f>Main!T10*Mask!V$11</f>
        <v>0</v>
      </c>
      <c r="AH15" s="35">
        <f>Main!U10*Mask!W$11</f>
        <v>0</v>
      </c>
      <c r="AI15" s="35">
        <f>Main!V10*Mask!X$11</f>
        <v>0</v>
      </c>
      <c r="AJ15" s="35">
        <f>Main!W10*Mask!Y$11</f>
        <v>0</v>
      </c>
      <c r="AK15" s="35">
        <f>Main!X10*Mask!Z$11</f>
        <v>0</v>
      </c>
      <c r="AL15" s="35">
        <f>Main!Y10*Mask!AA$11</f>
        <v>0</v>
      </c>
      <c r="AM15" s="35">
        <f>Main!Z10*Mask!AB$11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108.37943023380791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37.5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131</v>
      </c>
      <c r="B16" s="37" t="s">
        <v>132</v>
      </c>
      <c r="C16" s="37" t="str">
        <f>IF(ISBLANK($A16),"",VLOOKUP($K16,Main!BC$6:BD$150,2,0))</f>
        <v>Москва</v>
      </c>
      <c r="D16" s="43">
        <f t="shared" si="3"/>
        <v>111</v>
      </c>
      <c r="E16" s="6">
        <v>6</v>
      </c>
      <c r="F16" s="6">
        <f>VLOOKUP($E16,Mask!$A$2:$C$102,$M$8,0)</f>
        <v>47</v>
      </c>
      <c r="G16" s="44">
        <f t="shared" si="4"/>
        <v>96.762415471618993</v>
      </c>
      <c r="K16" s="6" t="str">
        <f t="shared" si="0"/>
        <v>ТимченкоАлександр</v>
      </c>
      <c r="L16" s="35">
        <f t="shared" si="1"/>
        <v>96.762415471618993</v>
      </c>
      <c r="M16" s="6">
        <v>0.75</v>
      </c>
      <c r="N16" s="35" t="str">
        <f>Main!$A11&amp;Main!$B11</f>
        <v>ТимченкоАлександр</v>
      </c>
      <c r="O16" s="133">
        <f t="shared" si="2"/>
        <v>111</v>
      </c>
      <c r="P16" s="138">
        <f t="shared" si="5"/>
        <v>12</v>
      </c>
      <c r="Q16" s="138">
        <f ca="1">IF(Main!$AY11&lt;&gt;"#",$P16-Main!$AY11,"#")</f>
        <v>6</v>
      </c>
      <c r="R16" s="35">
        <f>Main!E11*Mask!G$11</f>
        <v>0</v>
      </c>
      <c r="S16" s="35">
        <f>Main!F11*Mask!H$11</f>
        <v>0</v>
      </c>
      <c r="T16" s="35">
        <f>Main!G11*Mask!I$11</f>
        <v>0</v>
      </c>
      <c r="U16" s="35">
        <f>Main!H11*Mask!J$11</f>
        <v>0</v>
      </c>
      <c r="V16" s="35">
        <f>Main!I11*Mask!K$11</f>
        <v>0</v>
      </c>
      <c r="W16" s="35">
        <f>Main!J11*Mask!L$11</f>
        <v>0</v>
      </c>
      <c r="X16" s="35">
        <f>Main!K11*Mask!M$11</f>
        <v>0</v>
      </c>
      <c r="Y16" s="35">
        <f>Main!L11*Mask!N$11</f>
        <v>0</v>
      </c>
      <c r="Z16" s="35">
        <f>Main!M11*Mask!O$11</f>
        <v>0</v>
      </c>
      <c r="AA16" s="35">
        <f>Main!N11*Mask!P$11</f>
        <v>0</v>
      </c>
      <c r="AB16" s="35">
        <f>Main!O11*Mask!Q$11</f>
        <v>0</v>
      </c>
      <c r="AC16" s="35">
        <f>Main!P11*Mask!R$11</f>
        <v>0</v>
      </c>
      <c r="AD16" s="35">
        <f>Main!Q11*Mask!S$11</f>
        <v>0</v>
      </c>
      <c r="AE16" s="35">
        <f>Main!R11*Mask!T$11</f>
        <v>0</v>
      </c>
      <c r="AF16" s="35">
        <f>Main!S11*Mask!U$11</f>
        <v>0</v>
      </c>
      <c r="AG16" s="35">
        <f>Main!T11*Mask!V$11</f>
        <v>0</v>
      </c>
      <c r="AH16" s="35">
        <f>Main!U11*Mask!W$11</f>
        <v>0</v>
      </c>
      <c r="AI16" s="35">
        <f>Main!V11*Mask!X$11</f>
        <v>0</v>
      </c>
      <c r="AJ16" s="35">
        <f>Main!W11*Mask!Y$11</f>
        <v>0</v>
      </c>
      <c r="AK16" s="35">
        <f>Main!X11*Mask!Z$11</f>
        <v>0</v>
      </c>
      <c r="AL16" s="35">
        <f>Main!Y11*Mask!AA$11</f>
        <v>0</v>
      </c>
      <c r="AM16" s="35">
        <f>Main!Z11*Mask!AB$11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111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112</v>
      </c>
      <c r="B17" s="37" t="s">
        <v>89</v>
      </c>
      <c r="C17" s="37" t="str">
        <f>IF(ISBLANK($A17),"",VLOOKUP($K17,Main!BC$6:BD$150,2,0))</f>
        <v>Зеленоград</v>
      </c>
      <c r="D17" s="43">
        <f t="shared" si="3"/>
        <v>117.53645624422124</v>
      </c>
      <c r="E17" s="6">
        <v>7</v>
      </c>
      <c r="F17" s="6">
        <f>VLOOKUP($E17,Mask!$A$2:$C$102,$M$8,0)</f>
        <v>40</v>
      </c>
      <c r="G17" s="44">
        <f t="shared" si="4"/>
        <v>82.350991890739564</v>
      </c>
      <c r="K17" s="6" t="str">
        <f t="shared" si="0"/>
        <v>СтепанищевАндрей</v>
      </c>
      <c r="L17" s="35">
        <f t="shared" si="1"/>
        <v>82.350991890739564</v>
      </c>
      <c r="M17" s="6">
        <v>0.8</v>
      </c>
      <c r="N17" s="35" t="str">
        <f>Main!$A12&amp;Main!$B12</f>
        <v>ТимченкоСергей</v>
      </c>
      <c r="O17" s="133">
        <f t="shared" si="2"/>
        <v>156.62322181297418</v>
      </c>
      <c r="P17" s="138">
        <f t="shared" si="5"/>
        <v>5</v>
      </c>
      <c r="Q17" s="138">
        <f ca="1">IF(Main!$AY12&lt;&gt;"#",$P17-Main!$AY12,"#")</f>
        <v>-2</v>
      </c>
      <c r="R17" s="35">
        <f>Main!E12*Mask!G$11</f>
        <v>0</v>
      </c>
      <c r="S17" s="35">
        <f>Main!F12*Mask!H$11</f>
        <v>0</v>
      </c>
      <c r="T17" s="35">
        <f>Main!G12*Mask!I$11</f>
        <v>0</v>
      </c>
      <c r="U17" s="35">
        <f>Main!H12*Mask!J$11</f>
        <v>0</v>
      </c>
      <c r="V17" s="35">
        <f>Main!I12*Mask!K$11</f>
        <v>0</v>
      </c>
      <c r="W17" s="35">
        <f>Main!J12*Mask!L$11</f>
        <v>0</v>
      </c>
      <c r="X17" s="35">
        <f>Main!K12*Mask!M$11</f>
        <v>0</v>
      </c>
      <c r="Y17" s="35">
        <f>Main!L12*Mask!N$11</f>
        <v>0</v>
      </c>
      <c r="Z17" s="35">
        <f>Main!M12*Mask!O$11</f>
        <v>0</v>
      </c>
      <c r="AA17" s="35">
        <f>Main!N12*Mask!P$11</f>
        <v>0</v>
      </c>
      <c r="AB17" s="35">
        <f>Main!O12*Mask!Q$11</f>
        <v>0</v>
      </c>
      <c r="AC17" s="35">
        <f>Main!P12*Mask!R$11</f>
        <v>0</v>
      </c>
      <c r="AD17" s="35">
        <f>Main!Q12*Mask!S$11</f>
        <v>0</v>
      </c>
      <c r="AE17" s="35">
        <f>Main!R12*Mask!T$11</f>
        <v>0</v>
      </c>
      <c r="AF17" s="35">
        <f>Main!S12*Mask!U$11</f>
        <v>0</v>
      </c>
      <c r="AG17" s="35">
        <f>Main!T12*Mask!V$11</f>
        <v>0</v>
      </c>
      <c r="AH17" s="35">
        <f>Main!U12*Mask!W$11</f>
        <v>0</v>
      </c>
      <c r="AI17" s="35">
        <f>Main!V12*Mask!X$11</f>
        <v>0</v>
      </c>
      <c r="AJ17" s="35">
        <f>Main!W12*Mask!Y$11</f>
        <v>0</v>
      </c>
      <c r="AK17" s="35">
        <f>Main!X12*Mask!Z$11</f>
        <v>0</v>
      </c>
      <c r="AL17" s="35">
        <f>Main!Y12*Mask!AA$11</f>
        <v>0</v>
      </c>
      <c r="AM17" s="35">
        <f>Main!Z12*Mask!AB$11</f>
        <v>0</v>
      </c>
      <c r="AN17" s="35"/>
      <c r="AO17" s="35">
        <f>IF(OR($A$1&lt;=Main!AA$4,ISBLANK($N17)),0,Main!AA12)</f>
        <v>29.12322181297418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127.5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130</v>
      </c>
      <c r="B18" s="37" t="s">
        <v>103</v>
      </c>
      <c r="C18" s="37" t="str">
        <f>IF(ISBLANK($A18),"",VLOOKUP($K18,Main!BC$6:BD$150,2,0))</f>
        <v>Москва</v>
      </c>
      <c r="D18" s="43">
        <f t="shared" si="3"/>
        <v>145.87943023380791</v>
      </c>
      <c r="E18" s="6">
        <v>8</v>
      </c>
      <c r="F18" s="6">
        <f>VLOOKUP($E18,Mask!$A$2:$C$102,$M$8,0)</f>
        <v>34</v>
      </c>
      <c r="G18" s="44">
        <f t="shared" si="4"/>
        <v>69.998343107128633</v>
      </c>
      <c r="K18" s="6" t="str">
        <f t="shared" si="0"/>
        <v>ОстроуховЛеонид</v>
      </c>
      <c r="L18" s="35">
        <f t="shared" si="1"/>
        <v>69.998343107128633</v>
      </c>
      <c r="M18" s="6">
        <v>0.85</v>
      </c>
      <c r="N18" s="35" t="str">
        <f>Main!$A13&amp;Main!$B13</f>
        <v>МарцынюкЕвгений</v>
      </c>
      <c r="O18" s="133">
        <f t="shared" si="2"/>
        <v>125.04040328197365</v>
      </c>
      <c r="P18" s="138">
        <f t="shared" si="5"/>
        <v>10</v>
      </c>
      <c r="Q18" s="138">
        <f ca="1">IF(Main!$AY13&lt;&gt;"#",$P18-Main!$AY13,"#")</f>
        <v>2</v>
      </c>
      <c r="R18" s="35">
        <f>Main!E13*Mask!G$11</f>
        <v>0</v>
      </c>
      <c r="S18" s="35">
        <f>Main!F13*Mask!H$11</f>
        <v>0</v>
      </c>
      <c r="T18" s="35">
        <f>Main!G13*Mask!I$11</f>
        <v>0</v>
      </c>
      <c r="U18" s="35">
        <f>Main!H13*Mask!J$11</f>
        <v>0</v>
      </c>
      <c r="V18" s="35">
        <f>Main!I13*Mask!K$11</f>
        <v>0</v>
      </c>
      <c r="W18" s="35">
        <f>Main!J13*Mask!L$11</f>
        <v>0</v>
      </c>
      <c r="X18" s="35">
        <f>Main!K13*Mask!M$11</f>
        <v>0</v>
      </c>
      <c r="Y18" s="35">
        <f>Main!L13*Mask!N$11</f>
        <v>0</v>
      </c>
      <c r="Z18" s="35">
        <f>Main!M13*Mask!O$11</f>
        <v>0</v>
      </c>
      <c r="AA18" s="35">
        <f>Main!N13*Mask!P$11</f>
        <v>0</v>
      </c>
      <c r="AB18" s="35">
        <f>Main!O13*Mask!Q$11</f>
        <v>0</v>
      </c>
      <c r="AC18" s="35">
        <f>Main!P13*Mask!R$11</f>
        <v>0</v>
      </c>
      <c r="AD18" s="35">
        <f>Main!Q13*Mask!S$11</f>
        <v>0</v>
      </c>
      <c r="AE18" s="35">
        <f>Main!R13*Mask!T$11</f>
        <v>0</v>
      </c>
      <c r="AF18" s="35">
        <f>Main!S13*Mask!U$11</f>
        <v>0</v>
      </c>
      <c r="AG18" s="35">
        <f>Main!T13*Mask!V$11</f>
        <v>0</v>
      </c>
      <c r="AH18" s="35">
        <f>Main!U13*Mask!W$11</f>
        <v>0</v>
      </c>
      <c r="AI18" s="35">
        <f>Main!V13*Mask!X$11</f>
        <v>0</v>
      </c>
      <c r="AJ18" s="35">
        <f>Main!W13*Mask!Y$11</f>
        <v>0</v>
      </c>
      <c r="AK18" s="35">
        <f>Main!X13*Mask!Z$11</f>
        <v>0</v>
      </c>
      <c r="AL18" s="35">
        <f>Main!Y13*Mask!AA$11</f>
        <v>0</v>
      </c>
      <c r="AM18" s="35">
        <f>Main!Z13*Mask!AB$11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51.002084815909605</v>
      </c>
      <c r="AQ18" s="35">
        <f>IF(OR($A$1&lt;=Main!AC$4,ISBLANK($N18)),0,Main!AC13)</f>
        <v>0</v>
      </c>
      <c r="AR18" s="35">
        <f>IF(OR($A$1&lt;=Main!AD$4,ISBLANK($N18)),0,Main!AD13)</f>
        <v>74.038318466064055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133</v>
      </c>
      <c r="B19" s="37" t="s">
        <v>134</v>
      </c>
      <c r="C19" s="37" t="str">
        <f>IF(ISBLANK($A19),"",VLOOKUP($K19,Main!BC$6:BD$150,2,0))</f>
        <v>Москва</v>
      </c>
      <c r="D19" s="43">
        <f t="shared" si="3"/>
        <v>125.04040328197365</v>
      </c>
      <c r="E19" s="6">
        <v>9</v>
      </c>
      <c r="F19" s="6">
        <f>VLOOKUP($E19,Mask!$A$2:$C$102,$M$8,0)</f>
        <v>29</v>
      </c>
      <c r="G19" s="44">
        <f t="shared" si="4"/>
        <v>59.704469120786186</v>
      </c>
      <c r="K19" s="6" t="str">
        <f t="shared" si="0"/>
        <v>МарцынюкЕвгений</v>
      </c>
      <c r="L19" s="35">
        <f t="shared" si="1"/>
        <v>59.704469120786186</v>
      </c>
      <c r="M19" s="6">
        <v>0.9</v>
      </c>
      <c r="N19" s="35" t="str">
        <f>Main!$A14&amp;Main!$B14</f>
        <v>БочаровАлексей</v>
      </c>
      <c r="O19" s="133">
        <f t="shared" si="2"/>
        <v>167.21014143184192</v>
      </c>
      <c r="P19" s="138">
        <f t="shared" si="5"/>
        <v>4</v>
      </c>
      <c r="Q19" s="138">
        <f ca="1">IF(Main!$AY14&lt;&gt;"#",$P19-Main!$AY14,"#")</f>
        <v>-5</v>
      </c>
      <c r="R19" s="35">
        <f>Main!E14*Mask!G$11</f>
        <v>0</v>
      </c>
      <c r="S19" s="35">
        <f>Main!F14*Mask!H$11</f>
        <v>0</v>
      </c>
      <c r="T19" s="35">
        <f>Main!G14*Mask!I$11</f>
        <v>0</v>
      </c>
      <c r="U19" s="35">
        <f>Main!H14*Mask!J$11</f>
        <v>0</v>
      </c>
      <c r="V19" s="35">
        <f>Main!I14*Mask!K$11</f>
        <v>0</v>
      </c>
      <c r="W19" s="35">
        <f>Main!J14*Mask!L$11</f>
        <v>0</v>
      </c>
      <c r="X19" s="35">
        <f>Main!K14*Mask!M$11</f>
        <v>0</v>
      </c>
      <c r="Y19" s="35">
        <f>Main!L14*Mask!N$11</f>
        <v>0</v>
      </c>
      <c r="Z19" s="35">
        <f>Main!M14*Mask!O$11</f>
        <v>0</v>
      </c>
      <c r="AA19" s="35">
        <f>Main!N14*Mask!P$11</f>
        <v>0</v>
      </c>
      <c r="AB19" s="35">
        <f>Main!O14*Mask!Q$11</f>
        <v>0</v>
      </c>
      <c r="AC19" s="35">
        <f>Main!P14*Mask!R$11</f>
        <v>0</v>
      </c>
      <c r="AD19" s="35">
        <f>Main!Q14*Mask!S$11</f>
        <v>0</v>
      </c>
      <c r="AE19" s="35">
        <f>Main!R14*Mask!T$11</f>
        <v>0</v>
      </c>
      <c r="AF19" s="35">
        <f>Main!S14*Mask!U$11</f>
        <v>0</v>
      </c>
      <c r="AG19" s="35">
        <f>Main!T14*Mask!V$11</f>
        <v>0</v>
      </c>
      <c r="AH19" s="35">
        <f>Main!U14*Mask!W$11</f>
        <v>0</v>
      </c>
      <c r="AI19" s="35">
        <f>Main!V14*Mask!X$11</f>
        <v>0</v>
      </c>
      <c r="AJ19" s="35">
        <f>Main!W14*Mask!Y$11</f>
        <v>0</v>
      </c>
      <c r="AK19" s="35">
        <f>Main!X14*Mask!Z$11</f>
        <v>0</v>
      </c>
      <c r="AL19" s="35">
        <f>Main!Y14*Mask!AA$11</f>
        <v>0</v>
      </c>
      <c r="AM19" s="35">
        <f>Main!Z14*Mask!AB$11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81.603335705455365</v>
      </c>
      <c r="AQ19" s="35">
        <f>IF(OR($A$1&lt;=Main!AC$4,ISBLANK($N19)),0,Main!AC14)</f>
        <v>0</v>
      </c>
      <c r="AR19" s="35">
        <f>IF(OR($A$1&lt;=Main!AD$4,ISBLANK($N19)),0,Main!AD14)</f>
        <v>85.60680572638654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135</v>
      </c>
      <c r="B20" s="37" t="s">
        <v>99</v>
      </c>
      <c r="C20" s="37" t="str">
        <f>IF(ISBLANK($A20),"",VLOOKUP($K20,Main!BC$6:BD$150,2,0))</f>
        <v>Москва</v>
      </c>
      <c r="D20" s="43">
        <f t="shared" si="3"/>
        <v>129.55276290261259</v>
      </c>
      <c r="E20" s="6">
        <v>10</v>
      </c>
      <c r="F20" s="6">
        <f>VLOOKUP($E20,Mask!$A$2:$C$102,$M$8,0)</f>
        <v>25</v>
      </c>
      <c r="G20" s="44">
        <f t="shared" si="4"/>
        <v>51.46936993171223</v>
      </c>
      <c r="K20" s="6" t="str">
        <f t="shared" si="0"/>
        <v>МотовНиколай</v>
      </c>
      <c r="L20" s="35">
        <f t="shared" si="1"/>
        <v>51.46936993171223</v>
      </c>
      <c r="M20" s="6">
        <v>0.95</v>
      </c>
      <c r="N20" s="35" t="str">
        <f>Main!$A15&amp;Main!$B15</f>
        <v>ЦоколовАлексей</v>
      </c>
      <c r="O20" s="133">
        <f t="shared" si="2"/>
        <v>0</v>
      </c>
      <c r="P20" s="138">
        <f t="shared" si="5"/>
        <v>45</v>
      </c>
      <c r="Q20" s="138">
        <f ca="1">IF(Main!$AY15&lt;&gt;"#",$P20-Main!$AY15,"#")</f>
        <v>35</v>
      </c>
      <c r="R20" s="35">
        <f>Main!E15*Mask!G$11</f>
        <v>0</v>
      </c>
      <c r="S20" s="35">
        <f>Main!F15*Mask!H$11</f>
        <v>0</v>
      </c>
      <c r="T20" s="35">
        <f>Main!G15*Mask!I$11</f>
        <v>0</v>
      </c>
      <c r="U20" s="35">
        <f>Main!H15*Mask!J$11</f>
        <v>0</v>
      </c>
      <c r="V20" s="35">
        <f>Main!I15*Mask!K$11</f>
        <v>0</v>
      </c>
      <c r="W20" s="35">
        <f>Main!J15*Mask!L$11</f>
        <v>0</v>
      </c>
      <c r="X20" s="35">
        <f>Main!K15*Mask!M$11</f>
        <v>0</v>
      </c>
      <c r="Y20" s="35">
        <f>Main!L15*Mask!N$11</f>
        <v>0</v>
      </c>
      <c r="Z20" s="35">
        <f>Main!M15*Mask!O$11</f>
        <v>0</v>
      </c>
      <c r="AA20" s="35">
        <f>Main!N15*Mask!P$11</f>
        <v>0</v>
      </c>
      <c r="AB20" s="35">
        <f>Main!O15*Mask!Q$11</f>
        <v>0</v>
      </c>
      <c r="AC20" s="35">
        <f>Main!P15*Mask!R$11</f>
        <v>0</v>
      </c>
      <c r="AD20" s="35">
        <f>Main!Q15*Mask!S$11</f>
        <v>0</v>
      </c>
      <c r="AE20" s="35">
        <f>Main!R15*Mask!T$11</f>
        <v>0</v>
      </c>
      <c r="AF20" s="35">
        <f>Main!S15*Mask!U$11</f>
        <v>0</v>
      </c>
      <c r="AG20" s="35">
        <f>Main!T15*Mask!V$11</f>
        <v>0</v>
      </c>
      <c r="AH20" s="35">
        <f>Main!U15*Mask!W$11</f>
        <v>0</v>
      </c>
      <c r="AI20" s="35">
        <f>Main!V15*Mask!X$11</f>
        <v>0</v>
      </c>
      <c r="AJ20" s="35">
        <f>Main!W15*Mask!Y$11</f>
        <v>0</v>
      </c>
      <c r="AK20" s="35">
        <f>Main!X15*Mask!Z$11</f>
        <v>0</v>
      </c>
      <c r="AL20" s="35">
        <f>Main!Y15*Mask!AA$11</f>
        <v>0</v>
      </c>
      <c r="AM20" s="35">
        <f>Main!Z15*Mask!AB$11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141</v>
      </c>
      <c r="B21" s="37" t="s">
        <v>87</v>
      </c>
      <c r="C21" s="37" t="str">
        <f>IF(ISBLANK($A21),"",VLOOKUP($K21,Main!BC$6:BD$150,2,0))</f>
        <v>Тула</v>
      </c>
      <c r="D21" s="43">
        <f t="shared" si="3"/>
        <v>78.741525822015163</v>
      </c>
      <c r="E21" s="6">
        <v>11</v>
      </c>
      <c r="F21" s="6">
        <f>VLOOKUP($E21,Mask!$A$2:$C$102,$M$8,0)</f>
        <v>22</v>
      </c>
      <c r="G21" s="44">
        <f t="shared" si="4"/>
        <v>45.293045539906764</v>
      </c>
      <c r="K21" s="6" t="str">
        <f t="shared" si="0"/>
        <v>МироновАлексей</v>
      </c>
      <c r="L21" s="35">
        <f t="shared" si="1"/>
        <v>45.293045539906764</v>
      </c>
      <c r="M21" s="6">
        <v>1</v>
      </c>
      <c r="N21" s="35" t="str">
        <f>Main!$A16&amp;Main!$B16</f>
        <v>МотовНиколай</v>
      </c>
      <c r="O21" s="133">
        <f t="shared" si="2"/>
        <v>129.55276290261259</v>
      </c>
      <c r="P21" s="138">
        <f t="shared" si="5"/>
        <v>8</v>
      </c>
      <c r="Q21" s="138">
        <f ca="1">IF(Main!$AY16&lt;&gt;"#",$P21-Main!$AY16,"#")</f>
        <v>-3</v>
      </c>
      <c r="R21" s="35">
        <f>Main!E16*Mask!G$11</f>
        <v>0</v>
      </c>
      <c r="S21" s="35">
        <f>Main!F16*Mask!H$11</f>
        <v>0</v>
      </c>
      <c r="T21" s="35">
        <f>Main!G16*Mask!I$11</f>
        <v>0</v>
      </c>
      <c r="U21" s="35">
        <f>Main!H16*Mask!J$11</f>
        <v>0</v>
      </c>
      <c r="V21" s="35">
        <f>Main!I16*Mask!K$11</f>
        <v>0</v>
      </c>
      <c r="W21" s="35">
        <f>Main!J16*Mask!L$11</f>
        <v>0</v>
      </c>
      <c r="X21" s="35">
        <f>Main!K16*Mask!M$11</f>
        <v>0</v>
      </c>
      <c r="Y21" s="35">
        <f>Main!L16*Mask!N$11</f>
        <v>31.220621189871267</v>
      </c>
      <c r="Z21" s="35">
        <f>Main!M16*Mask!O$11</f>
        <v>0</v>
      </c>
      <c r="AA21" s="35">
        <f>Main!N16*Mask!P$11</f>
        <v>0</v>
      </c>
      <c r="AB21" s="35">
        <f>Main!O16*Mask!Q$11</f>
        <v>0</v>
      </c>
      <c r="AC21" s="35">
        <f>Main!P16*Mask!R$11</f>
        <v>0</v>
      </c>
      <c r="AD21" s="35">
        <f>Main!Q16*Mask!S$11</f>
        <v>0</v>
      </c>
      <c r="AE21" s="35">
        <f>Main!R16*Mask!T$11</f>
        <v>0</v>
      </c>
      <c r="AF21" s="35">
        <f>Main!S16*Mask!U$11</f>
        <v>0</v>
      </c>
      <c r="AG21" s="35">
        <f>Main!T16*Mask!V$11</f>
        <v>0</v>
      </c>
      <c r="AH21" s="35">
        <f>Main!U16*Mask!W$11</f>
        <v>0</v>
      </c>
      <c r="AI21" s="35">
        <f>Main!V16*Mask!X$11</f>
        <v>0</v>
      </c>
      <c r="AJ21" s="35">
        <f>Main!W16*Mask!Y$11</f>
        <v>0</v>
      </c>
      <c r="AK21" s="35">
        <f>Main!X16*Mask!Z$11</f>
        <v>0</v>
      </c>
      <c r="AL21" s="35">
        <f>Main!Y16*Mask!AA$11</f>
        <v>0</v>
      </c>
      <c r="AM21" s="35">
        <f>Main!Z16*Mask!AB$11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98.332141712741318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 t="s">
        <v>131</v>
      </c>
      <c r="B22" s="37" t="s">
        <v>101</v>
      </c>
      <c r="C22" s="37" t="str">
        <f>IF(ISBLANK($A22),"",VLOOKUP($K22,Main!BC$6:BD$150,2,0))</f>
        <v>Москва</v>
      </c>
      <c r="D22" s="43">
        <f t="shared" si="3"/>
        <v>156.62322181297418</v>
      </c>
      <c r="E22" s="6">
        <v>12</v>
      </c>
      <c r="F22" s="6">
        <f>VLOOKUP($E22,Mask!$A$2:$C$102,$M$8,0)</f>
        <v>20</v>
      </c>
      <c r="G22" s="44">
        <f t="shared" si="4"/>
        <v>41.175495945369782</v>
      </c>
      <c r="K22" s="6" t="str">
        <f t="shared" si="0"/>
        <v>ТимченкоСергей</v>
      </c>
      <c r="L22" s="35">
        <f t="shared" si="1"/>
        <v>41.175495945369782</v>
      </c>
      <c r="M22" s="6">
        <v>1</v>
      </c>
      <c r="N22" s="35" t="str">
        <f>Main!$A17&amp;Main!$B17</f>
        <v>ИсламовДенис</v>
      </c>
      <c r="O22" s="133">
        <f t="shared" si="2"/>
        <v>226.94595752522031</v>
      </c>
      <c r="P22" s="138">
        <f t="shared" si="5"/>
        <v>3</v>
      </c>
      <c r="Q22" s="138">
        <f ca="1">IF(Main!$AY17&lt;&gt;"#",$P22-Main!$AY17,"#")</f>
        <v>-9</v>
      </c>
      <c r="R22" s="35">
        <f>Main!E17*Mask!G$11</f>
        <v>0</v>
      </c>
      <c r="S22" s="35">
        <f>Main!F17*Mask!H$11</f>
        <v>0</v>
      </c>
      <c r="T22" s="35">
        <f>Main!G17*Mask!I$11</f>
        <v>0</v>
      </c>
      <c r="U22" s="35">
        <f>Main!H17*Mask!J$11</f>
        <v>0</v>
      </c>
      <c r="V22" s="35">
        <f>Main!I17*Mask!K$11</f>
        <v>0</v>
      </c>
      <c r="W22" s="35">
        <f>Main!J17*Mask!L$11</f>
        <v>0</v>
      </c>
      <c r="X22" s="35">
        <f>Main!K17*Mask!M$11</f>
        <v>0</v>
      </c>
      <c r="Y22" s="35">
        <f>Main!L17*Mask!N$11</f>
        <v>135.90152753238081</v>
      </c>
      <c r="Z22" s="35">
        <f>Main!M17*Mask!O$11</f>
        <v>4.038428812490606</v>
      </c>
      <c r="AA22" s="35">
        <f>Main!N17*Mask!P$11</f>
        <v>0</v>
      </c>
      <c r="AB22" s="35">
        <f>Main!O17*Mask!Q$11</f>
        <v>29.4</v>
      </c>
      <c r="AC22" s="35">
        <f>Main!P17*Mask!R$11</f>
        <v>2.625</v>
      </c>
      <c r="AD22" s="35">
        <f>Main!Q17*Mask!S$11</f>
        <v>0</v>
      </c>
      <c r="AE22" s="35">
        <f>Main!R17*Mask!T$11</f>
        <v>0</v>
      </c>
      <c r="AF22" s="35">
        <f>Main!S17*Mask!U$11</f>
        <v>0</v>
      </c>
      <c r="AG22" s="35">
        <f>Main!T17*Mask!V$11</f>
        <v>0</v>
      </c>
      <c r="AH22" s="35">
        <f>Main!U17*Mask!W$11</f>
        <v>0</v>
      </c>
      <c r="AI22" s="35">
        <f>Main!V17*Mask!X$11</f>
        <v>0</v>
      </c>
      <c r="AJ22" s="35">
        <f>Main!W17*Mask!Y$11</f>
        <v>0</v>
      </c>
      <c r="AK22" s="35">
        <f>Main!X17*Mask!Z$11</f>
        <v>0</v>
      </c>
      <c r="AL22" s="35">
        <f>Main!Y17*Mask!AA$11</f>
        <v>0</v>
      </c>
      <c r="AM22" s="35">
        <f>Main!Z17*Mask!AB$11</f>
        <v>0</v>
      </c>
      <c r="AN22" s="35"/>
      <c r="AO22" s="35">
        <f>IF(OR($A$1&lt;=Main!AA$4,ISBLANK($N22)),0,Main!AA17)</f>
        <v>40.044429992839497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51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 t="s">
        <v>107</v>
      </c>
      <c r="B23" s="37" t="s">
        <v>83</v>
      </c>
      <c r="C23" s="37" t="str">
        <f>IF(ISBLANK($A23),"",VLOOKUP($K23,Main!BC$6:BD$150,2,0))</f>
        <v>Москва</v>
      </c>
      <c r="D23" s="43">
        <f t="shared" si="3"/>
        <v>226.94595752522031</v>
      </c>
      <c r="E23" s="6">
        <v>13</v>
      </c>
      <c r="F23" s="6">
        <f>VLOOKUP($E23,Mask!$A$2:$C$102,$M$8,0)</f>
        <v>18</v>
      </c>
      <c r="G23" s="44">
        <f t="shared" si="4"/>
        <v>37.057946350832808</v>
      </c>
      <c r="K23" s="6" t="str">
        <f t="shared" si="0"/>
        <v>ИсламовДенис</v>
      </c>
      <c r="L23" s="35">
        <f t="shared" si="1"/>
        <v>37.057946350832808</v>
      </c>
      <c r="M23" s="6">
        <v>1</v>
      </c>
      <c r="N23" s="35" t="str">
        <f>Main!$A18&amp;Main!$B18</f>
        <v>ЗмеевДмитрий</v>
      </c>
      <c r="O23" s="133">
        <f t="shared" si="2"/>
        <v>94.353856909432764</v>
      </c>
      <c r="P23" s="138">
        <f t="shared" si="5"/>
        <v>14</v>
      </c>
      <c r="Q23" s="138">
        <f ca="1">IF(Main!$AY18&lt;&gt;"#",$P23-Main!$AY18,"#")</f>
        <v>1</v>
      </c>
      <c r="R23" s="35">
        <f>Main!E18*Mask!G$11</f>
        <v>0</v>
      </c>
      <c r="S23" s="35">
        <f>Main!F18*Mask!H$11</f>
        <v>0</v>
      </c>
      <c r="T23" s="35">
        <f>Main!G18*Mask!I$11</f>
        <v>0</v>
      </c>
      <c r="U23" s="35">
        <f>Main!H18*Mask!J$11</f>
        <v>0</v>
      </c>
      <c r="V23" s="35">
        <f>Main!I18*Mask!K$11</f>
        <v>0</v>
      </c>
      <c r="W23" s="35">
        <f>Main!J18*Mask!L$11</f>
        <v>0</v>
      </c>
      <c r="X23" s="35">
        <f>Main!K18*Mask!M$11</f>
        <v>0</v>
      </c>
      <c r="Y23" s="35">
        <f>Main!L18*Mask!N$11</f>
        <v>0</v>
      </c>
      <c r="Z23" s="35">
        <f>Main!M18*Mask!O$11</f>
        <v>0</v>
      </c>
      <c r="AA23" s="35">
        <f>Main!N18*Mask!P$11</f>
        <v>0</v>
      </c>
      <c r="AB23" s="35">
        <f>Main!O18*Mask!Q$11</f>
        <v>0</v>
      </c>
      <c r="AC23" s="35">
        <f>Main!P18*Mask!R$11</f>
        <v>0</v>
      </c>
      <c r="AD23" s="35">
        <f>Main!Q18*Mask!S$11</f>
        <v>0</v>
      </c>
      <c r="AE23" s="35">
        <f>Main!R18*Mask!T$11</f>
        <v>0</v>
      </c>
      <c r="AF23" s="35">
        <f>Main!S18*Mask!U$11</f>
        <v>0</v>
      </c>
      <c r="AG23" s="35">
        <f>Main!T18*Mask!V$11</f>
        <v>0</v>
      </c>
      <c r="AH23" s="35">
        <f>Main!U18*Mask!W$11</f>
        <v>0</v>
      </c>
      <c r="AI23" s="35">
        <f>Main!V18*Mask!X$11</f>
        <v>0</v>
      </c>
      <c r="AJ23" s="35">
        <f>Main!W18*Mask!Y$11</f>
        <v>0</v>
      </c>
      <c r="AK23" s="35">
        <f>Main!X18*Mask!Z$11</f>
        <v>0</v>
      </c>
      <c r="AL23" s="35">
        <f>Main!Y18*Mask!AA$11</f>
        <v>0</v>
      </c>
      <c r="AM23" s="35">
        <f>Main!Z18*Mask!AB$11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94.353856909432764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 t="s">
        <v>143</v>
      </c>
      <c r="B24" s="37" t="s">
        <v>102</v>
      </c>
      <c r="C24" s="37" t="str">
        <f>IF(ISBLANK($A24),"",VLOOKUP($K24,Main!BC$6:BD$150,2,0))</f>
        <v>Москва</v>
      </c>
      <c r="D24" s="43">
        <f t="shared" si="3"/>
        <v>82.889189711933383</v>
      </c>
      <c r="E24" s="6">
        <v>14</v>
      </c>
      <c r="F24" s="6">
        <f>VLOOKUP($E24,Mask!$A$2:$C$102,$M$8,0)</f>
        <v>16</v>
      </c>
      <c r="G24" s="44">
        <f t="shared" si="4"/>
        <v>32.940396756295826</v>
      </c>
      <c r="K24" s="6" t="str">
        <f t="shared" si="0"/>
        <v>ЯшинДаниил</v>
      </c>
      <c r="L24" s="35">
        <f t="shared" si="1"/>
        <v>32.940396756295826</v>
      </c>
      <c r="M24" s="6">
        <v>1</v>
      </c>
      <c r="N24" s="35" t="str">
        <f>Main!$A19&amp;Main!$B19</f>
        <v>СмирновДмитрий</v>
      </c>
      <c r="O24" s="133">
        <f t="shared" si="2"/>
        <v>91.970282981606346</v>
      </c>
      <c r="P24" s="138">
        <f t="shared" si="5"/>
        <v>15</v>
      </c>
      <c r="Q24" s="138">
        <f ca="1">IF(Main!$AY19&lt;&gt;"#",$P24-Main!$AY19,"#")</f>
        <v>1</v>
      </c>
      <c r="R24" s="35">
        <f>Main!E19*Mask!G$11</f>
        <v>0</v>
      </c>
      <c r="S24" s="35">
        <f>Main!F19*Mask!H$11</f>
        <v>0</v>
      </c>
      <c r="T24" s="35">
        <f>Main!G19*Mask!I$11</f>
        <v>0</v>
      </c>
      <c r="U24" s="35">
        <f>Main!H19*Mask!J$11</f>
        <v>0</v>
      </c>
      <c r="V24" s="35">
        <f>Main!I19*Mask!K$11</f>
        <v>0</v>
      </c>
      <c r="W24" s="35">
        <f>Main!J19*Mask!L$11</f>
        <v>0</v>
      </c>
      <c r="X24" s="35">
        <f>Main!K19*Mask!M$11</f>
        <v>0</v>
      </c>
      <c r="Y24" s="35">
        <f>Main!L19*Mask!N$11</f>
        <v>0</v>
      </c>
      <c r="Z24" s="35">
        <f>Main!M19*Mask!O$11</f>
        <v>0</v>
      </c>
      <c r="AA24" s="35">
        <f>Main!N19*Mask!P$11</f>
        <v>0</v>
      </c>
      <c r="AB24" s="35">
        <f>Main!O19*Mask!Q$11</f>
        <v>0</v>
      </c>
      <c r="AC24" s="35">
        <f>Main!P19*Mask!R$11</f>
        <v>0</v>
      </c>
      <c r="AD24" s="35">
        <f>Main!Q19*Mask!S$11</f>
        <v>0</v>
      </c>
      <c r="AE24" s="35">
        <f>Main!R19*Mask!T$11</f>
        <v>0</v>
      </c>
      <c r="AF24" s="35">
        <f>Main!S19*Mask!U$11</f>
        <v>0</v>
      </c>
      <c r="AG24" s="35">
        <f>Main!T19*Mask!V$11</f>
        <v>0</v>
      </c>
      <c r="AH24" s="35">
        <f>Main!U19*Mask!W$11</f>
        <v>0</v>
      </c>
      <c r="AI24" s="35">
        <f>Main!V19*Mask!X$11</f>
        <v>0</v>
      </c>
      <c r="AJ24" s="35">
        <f>Main!W19*Mask!Y$11</f>
        <v>0</v>
      </c>
      <c r="AK24" s="35">
        <f>Main!X19*Mask!Z$11</f>
        <v>0</v>
      </c>
      <c r="AL24" s="35">
        <f>Main!Y19*Mask!AA$11</f>
        <v>0</v>
      </c>
      <c r="AM24" s="35">
        <f>Main!Z19*Mask!AB$11</f>
        <v>0</v>
      </c>
      <c r="AN24" s="35"/>
      <c r="AO24" s="35">
        <f>IF(OR($A$1&lt;=Main!AA$4,ISBLANK($N24)),0,Main!AA19)</f>
        <v>21.842416359730631</v>
      </c>
      <c r="AP24" s="35">
        <f>IF(OR($A$1&lt;=Main!AB$4,ISBLANK($N24)),0,Main!AB19)</f>
        <v>70.127866621875711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 t="s">
        <v>136</v>
      </c>
      <c r="B25" s="37" t="s">
        <v>95</v>
      </c>
      <c r="C25" s="37" t="str">
        <f>IF(ISBLANK($A25),"",VLOOKUP($K25,Main!BC$6:BD$150,2,0))</f>
        <v>Саратов</v>
      </c>
      <c r="D25" s="43">
        <f t="shared" si="3"/>
        <v>94.353856909432764</v>
      </c>
      <c r="E25" s="6">
        <v>15</v>
      </c>
      <c r="F25" s="6">
        <f>VLOOKUP($E25,Mask!$A$2:$C$102,$M$8,0)</f>
        <v>14</v>
      </c>
      <c r="G25" s="44">
        <f t="shared" si="4"/>
        <v>28.822847161758844</v>
      </c>
      <c r="K25" s="6" t="str">
        <f t="shared" si="0"/>
        <v>ЗмеевДмитрий</v>
      </c>
      <c r="L25" s="35">
        <f t="shared" si="1"/>
        <v>28.822847161758844</v>
      </c>
      <c r="M25" s="6">
        <v>1</v>
      </c>
      <c r="N25" s="35" t="str">
        <f>Main!$A20&amp;Main!$B20</f>
        <v>СтепанищевАндрей</v>
      </c>
      <c r="O25" s="133">
        <f t="shared" si="2"/>
        <v>117.53645624422124</v>
      </c>
      <c r="P25" s="138">
        <f t="shared" si="5"/>
        <v>11</v>
      </c>
      <c r="Q25" s="138">
        <f ca="1">IF(Main!$AY20&lt;&gt;"#",$P25-Main!$AY20,"#")</f>
        <v>-4</v>
      </c>
      <c r="R25" s="35">
        <f>Main!E20*Mask!G$11</f>
        <v>0</v>
      </c>
      <c r="S25" s="35">
        <f>Main!F20*Mask!H$11</f>
        <v>0</v>
      </c>
      <c r="T25" s="35">
        <f>Main!G20*Mask!I$11</f>
        <v>0</v>
      </c>
      <c r="U25" s="35">
        <f>Main!H20*Mask!J$11</f>
        <v>0</v>
      </c>
      <c r="V25" s="35">
        <f>Main!I20*Mask!K$11</f>
        <v>0</v>
      </c>
      <c r="W25" s="35">
        <f>Main!J20*Mask!L$11</f>
        <v>0</v>
      </c>
      <c r="X25" s="35">
        <f>Main!K20*Mask!M$11</f>
        <v>0</v>
      </c>
      <c r="Y25" s="35">
        <f>Main!L20*Mask!N$11</f>
        <v>117.53645624422124</v>
      </c>
      <c r="Z25" s="35">
        <f>Main!M20*Mask!O$11</f>
        <v>0</v>
      </c>
      <c r="AA25" s="35">
        <f>Main!N20*Mask!P$11</f>
        <v>0</v>
      </c>
      <c r="AB25" s="35">
        <f>Main!O20*Mask!Q$11</f>
        <v>0</v>
      </c>
      <c r="AC25" s="35">
        <f>Main!P20*Mask!R$11</f>
        <v>0</v>
      </c>
      <c r="AD25" s="35">
        <f>Main!Q20*Mask!S$11</f>
        <v>0</v>
      </c>
      <c r="AE25" s="35">
        <f>Main!R20*Mask!T$11</f>
        <v>0</v>
      </c>
      <c r="AF25" s="35">
        <f>Main!S20*Mask!U$11</f>
        <v>0</v>
      </c>
      <c r="AG25" s="35">
        <f>Main!T20*Mask!V$11</f>
        <v>0</v>
      </c>
      <c r="AH25" s="35">
        <f>Main!U20*Mask!W$11</f>
        <v>0</v>
      </c>
      <c r="AI25" s="35">
        <f>Main!V20*Mask!X$11</f>
        <v>0</v>
      </c>
      <c r="AJ25" s="35">
        <f>Main!W20*Mask!Y$11</f>
        <v>0</v>
      </c>
      <c r="AK25" s="35">
        <f>Main!X20*Mask!Z$11</f>
        <v>0</v>
      </c>
      <c r="AL25" s="35">
        <f>Main!Y20*Mask!AA$11</f>
        <v>0</v>
      </c>
      <c r="AM25" s="35">
        <f>Main!Z20*Mask!AB$11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 t="s">
        <v>152</v>
      </c>
      <c r="B26" s="37" t="s">
        <v>153</v>
      </c>
      <c r="C26" s="37" t="str">
        <f>IF(ISBLANK($A26),"",VLOOKUP($K26,Main!BC$6:BD$150,2,0))</f>
        <v>Москва</v>
      </c>
      <c r="D26" s="43">
        <f t="shared" si="3"/>
        <v>18.202013633108862</v>
      </c>
      <c r="E26" s="6">
        <v>16</v>
      </c>
      <c r="F26" s="6">
        <f>VLOOKUP($E26,Mask!$A$2:$C$102,$M$8,0)</f>
        <v>12</v>
      </c>
      <c r="G26" s="44">
        <f t="shared" si="4"/>
        <v>24.705297567221869</v>
      </c>
      <c r="K26" s="6" t="str">
        <f t="shared" si="0"/>
        <v>СкурихинВячеслав</v>
      </c>
      <c r="L26" s="35">
        <f t="shared" si="1"/>
        <v>24.705297567221869</v>
      </c>
      <c r="M26" s="6">
        <v>1</v>
      </c>
      <c r="N26" s="35" t="str">
        <f>Main!$A21&amp;Main!$B21</f>
        <v>ПотаповИгорь</v>
      </c>
      <c r="O26" s="133">
        <f t="shared" si="2"/>
        <v>75</v>
      </c>
      <c r="P26" s="138">
        <f t="shared" si="5"/>
        <v>19</v>
      </c>
      <c r="Q26" s="138">
        <f ca="1">IF(Main!$AY21&lt;&gt;"#",$P26-Main!$AY21,"#")</f>
        <v>3</v>
      </c>
      <c r="R26" s="35">
        <f>Main!E21*Mask!G$11</f>
        <v>0</v>
      </c>
      <c r="S26" s="35">
        <f>Main!F21*Mask!H$11</f>
        <v>0</v>
      </c>
      <c r="T26" s="35">
        <f>Main!G21*Mask!I$11</f>
        <v>0</v>
      </c>
      <c r="U26" s="35">
        <f>Main!H21*Mask!J$11</f>
        <v>0</v>
      </c>
      <c r="V26" s="35">
        <f>Main!I21*Mask!K$11</f>
        <v>0</v>
      </c>
      <c r="W26" s="35">
        <f>Main!J21*Mask!L$11</f>
        <v>0</v>
      </c>
      <c r="X26" s="35">
        <f>Main!K21*Mask!M$11</f>
        <v>0</v>
      </c>
      <c r="Y26" s="35">
        <f>Main!L21*Mask!N$11</f>
        <v>0</v>
      </c>
      <c r="Z26" s="35">
        <f>Main!M21*Mask!O$11</f>
        <v>0</v>
      </c>
      <c r="AA26" s="35">
        <f>Main!N21*Mask!P$11</f>
        <v>0</v>
      </c>
      <c r="AB26" s="35">
        <f>Main!O21*Mask!Q$11</f>
        <v>0</v>
      </c>
      <c r="AC26" s="35">
        <f>Main!P21*Mask!R$11</f>
        <v>0</v>
      </c>
      <c r="AD26" s="35">
        <f>Main!Q21*Mask!S$11</f>
        <v>0</v>
      </c>
      <c r="AE26" s="35">
        <f>Main!R21*Mask!T$11</f>
        <v>0</v>
      </c>
      <c r="AF26" s="35">
        <f>Main!S21*Mask!U$11</f>
        <v>0</v>
      </c>
      <c r="AG26" s="35">
        <f>Main!T21*Mask!V$11</f>
        <v>0</v>
      </c>
      <c r="AH26" s="35">
        <f>Main!U21*Mask!W$11</f>
        <v>0</v>
      </c>
      <c r="AI26" s="35">
        <f>Main!V21*Mask!X$11</f>
        <v>0</v>
      </c>
      <c r="AJ26" s="35">
        <f>Main!W21*Mask!Y$11</f>
        <v>0</v>
      </c>
      <c r="AK26" s="35">
        <f>Main!X21*Mask!Z$11</f>
        <v>0</v>
      </c>
      <c r="AL26" s="35">
        <f>Main!Y21*Mask!AA$11</f>
        <v>0</v>
      </c>
      <c r="AM26" s="35">
        <f>Main!Z21*Mask!AB$11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75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 t="s">
        <v>82</v>
      </c>
      <c r="B27" s="37" t="s">
        <v>83</v>
      </c>
      <c r="C27" s="37" t="str">
        <f>IF(ISBLANK($A27),"",VLOOKUP($K27,Main!BC$6:BD$150,2,0))</f>
        <v>Москва</v>
      </c>
      <c r="D27" s="43">
        <f t="shared" si="3"/>
        <v>36.730142576319146</v>
      </c>
      <c r="E27" s="6">
        <v>17</v>
      </c>
      <c r="F27" s="6">
        <f>VLOOKUP($E27,Mask!$A$2:$C$102,$M$8,0)</f>
        <v>10</v>
      </c>
      <c r="G27" s="44">
        <f t="shared" si="4"/>
        <v>20.587747972684891</v>
      </c>
      <c r="K27" s="6" t="str">
        <f t="shared" si="0"/>
        <v>ЛамцовДенис</v>
      </c>
      <c r="L27" s="35">
        <f t="shared" si="1"/>
        <v>20.587747972684891</v>
      </c>
      <c r="M27" s="6">
        <v>1</v>
      </c>
      <c r="N27" s="35" t="str">
        <f>Main!$A22&amp;Main!$B22</f>
        <v>ДемидовВладимир</v>
      </c>
      <c r="O27" s="133">
        <f t="shared" si="2"/>
        <v>127.83217527615408</v>
      </c>
      <c r="P27" s="138">
        <f t="shared" si="5"/>
        <v>9</v>
      </c>
      <c r="Q27" s="138">
        <f ca="1">IF(Main!$AY22&lt;&gt;"#",$P27-Main!$AY22,"#")</f>
        <v>-8</v>
      </c>
      <c r="R27" s="35">
        <f>Main!E22*Mask!G$11</f>
        <v>0</v>
      </c>
      <c r="S27" s="35">
        <f>Main!F22*Mask!H$11</f>
        <v>0</v>
      </c>
      <c r="T27" s="35">
        <f>Main!G22*Mask!I$11</f>
        <v>0</v>
      </c>
      <c r="U27" s="35">
        <f>Main!H22*Mask!J$11</f>
        <v>0</v>
      </c>
      <c r="V27" s="35">
        <f>Main!I22*Mask!K$11</f>
        <v>0</v>
      </c>
      <c r="W27" s="35">
        <f>Main!J22*Mask!L$11</f>
        <v>0</v>
      </c>
      <c r="X27" s="35">
        <f>Main!K22*Mask!M$11</f>
        <v>0</v>
      </c>
      <c r="Y27" s="35">
        <f>Main!L22*Mask!N$11</f>
        <v>73.460285152638292</v>
      </c>
      <c r="Z27" s="35">
        <f>Main!M22*Mask!O$11</f>
        <v>0</v>
      </c>
      <c r="AA27" s="35">
        <f>Main!N22*Mask!P$11</f>
        <v>0</v>
      </c>
      <c r="AB27" s="35">
        <f>Main!O22*Mask!Q$11</f>
        <v>0</v>
      </c>
      <c r="AC27" s="35">
        <f>Main!P22*Mask!R$11</f>
        <v>0</v>
      </c>
      <c r="AD27" s="35">
        <f>Main!Q22*Mask!S$11</f>
        <v>0</v>
      </c>
      <c r="AE27" s="35">
        <f>Main!R22*Mask!T$11</f>
        <v>0</v>
      </c>
      <c r="AF27" s="35">
        <f>Main!S22*Mask!U$11</f>
        <v>0</v>
      </c>
      <c r="AG27" s="35">
        <f>Main!T22*Mask!V$11</f>
        <v>0</v>
      </c>
      <c r="AH27" s="35">
        <f>Main!U22*Mask!W$11</f>
        <v>0</v>
      </c>
      <c r="AI27" s="35">
        <f>Main!V22*Mask!X$11</f>
        <v>0</v>
      </c>
      <c r="AJ27" s="35">
        <f>Main!W22*Mask!Y$11</f>
        <v>0</v>
      </c>
      <c r="AK27" s="35">
        <f>Main!X22*Mask!Z$11</f>
        <v>0</v>
      </c>
      <c r="AL27" s="35">
        <f>Main!Y22*Mask!AA$11</f>
        <v>0</v>
      </c>
      <c r="AM27" s="35">
        <f>Main!Z22*Mask!AB$11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54.371890123515783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 t="s">
        <v>80</v>
      </c>
      <c r="B28" s="37" t="s">
        <v>81</v>
      </c>
      <c r="C28" s="37" t="str">
        <f>IF(ISBLANK($A28),"",VLOOKUP($K28,Main!BC$6:BD$150,2,0))</f>
        <v>Москва</v>
      </c>
      <c r="D28" s="43">
        <f t="shared" si="3"/>
        <v>127.83217527615408</v>
      </c>
      <c r="E28" s="6">
        <v>17</v>
      </c>
      <c r="F28" s="6">
        <f>VLOOKUP($E28,Mask!$A$2:$C$102,$M$8,0)</f>
        <v>10</v>
      </c>
      <c r="G28" s="44">
        <f t="shared" si="4"/>
        <v>20.587747972684891</v>
      </c>
      <c r="H28" s="46"/>
      <c r="I28" s="46"/>
      <c r="K28" s="6" t="str">
        <f t="shared" si="0"/>
        <v>ДемидовВладимир</v>
      </c>
      <c r="L28" s="35">
        <f t="shared" si="1"/>
        <v>20.587747972684891</v>
      </c>
      <c r="M28" s="6">
        <v>1</v>
      </c>
      <c r="N28" s="35" t="str">
        <f>Main!$A23&amp;Main!$B23</f>
        <v>МироновАлексей</v>
      </c>
      <c r="O28" s="133">
        <f t="shared" si="2"/>
        <v>78.741525822015163</v>
      </c>
      <c r="P28" s="138">
        <f t="shared" si="5"/>
        <v>18</v>
      </c>
      <c r="Q28" s="138">
        <f ca="1">IF(Main!$AY23&lt;&gt;"#",$P28-Main!$AY23,"#")</f>
        <v>0</v>
      </c>
      <c r="R28" s="35">
        <f>Main!E23*Mask!G$11</f>
        <v>0</v>
      </c>
      <c r="S28" s="35">
        <f>Main!F23*Mask!H$11</f>
        <v>0</v>
      </c>
      <c r="T28" s="35">
        <f>Main!G23*Mask!I$11</f>
        <v>0</v>
      </c>
      <c r="U28" s="35">
        <f>Main!H23*Mask!J$11</f>
        <v>0</v>
      </c>
      <c r="V28" s="35">
        <f>Main!I23*Mask!K$11</f>
        <v>0</v>
      </c>
      <c r="W28" s="35">
        <f>Main!J23*Mask!L$11</f>
        <v>0</v>
      </c>
      <c r="X28" s="35">
        <f>Main!K23*Mask!M$11</f>
        <v>0</v>
      </c>
      <c r="Y28" s="35">
        <f>Main!L23*Mask!N$11</f>
        <v>53.258706735662756</v>
      </c>
      <c r="Z28" s="35">
        <f>Main!M23*Mask!O$11</f>
        <v>0</v>
      </c>
      <c r="AA28" s="35">
        <f>Main!N23*Mask!P$11</f>
        <v>0</v>
      </c>
      <c r="AB28" s="35">
        <f>Main!O23*Mask!Q$11</f>
        <v>0</v>
      </c>
      <c r="AC28" s="35">
        <f>Main!P23*Mask!R$11</f>
        <v>0</v>
      </c>
      <c r="AD28" s="35">
        <f>Main!Q23*Mask!S$11</f>
        <v>0</v>
      </c>
      <c r="AE28" s="35">
        <f>Main!R23*Mask!T$11</f>
        <v>0</v>
      </c>
      <c r="AF28" s="35">
        <f>Main!S23*Mask!U$11</f>
        <v>0</v>
      </c>
      <c r="AG28" s="35">
        <f>Main!T23*Mask!V$11</f>
        <v>0</v>
      </c>
      <c r="AH28" s="35">
        <f>Main!U23*Mask!W$11</f>
        <v>0</v>
      </c>
      <c r="AI28" s="35">
        <f>Main!V23*Mask!X$11</f>
        <v>0</v>
      </c>
      <c r="AJ28" s="35">
        <f>Main!W23*Mask!Y$11</f>
        <v>0</v>
      </c>
      <c r="AK28" s="35">
        <f>Main!X23*Mask!Z$11</f>
        <v>0</v>
      </c>
      <c r="AL28" s="35">
        <f>Main!Y23*Mask!AA$11</f>
        <v>0</v>
      </c>
      <c r="AM28" s="35">
        <f>Main!Z23*Mask!AB$11</f>
        <v>0</v>
      </c>
      <c r="AN28" s="35"/>
      <c r="AO28" s="35">
        <f>IF(OR($A$1&lt;=Main!AA$4,ISBLANK($N28)),0,Main!AA23)</f>
        <v>25.482819086352407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ЯшинДаниил</v>
      </c>
      <c r="O29" s="133">
        <f t="shared" si="2"/>
        <v>82.889189711933383</v>
      </c>
      <c r="P29" s="138">
        <f t="shared" si="5"/>
        <v>17</v>
      </c>
      <c r="Q29" s="138">
        <f ca="1">IF(Main!$AY24&lt;&gt;"#",$P29-Main!$AY24,"#")</f>
        <v>-2</v>
      </c>
      <c r="R29" s="35">
        <f>Main!E24*Mask!G$11</f>
        <v>0</v>
      </c>
      <c r="S29" s="35">
        <f>Main!F24*Mask!H$11</f>
        <v>0</v>
      </c>
      <c r="T29" s="35">
        <f>Main!G24*Mask!I$11</f>
        <v>0</v>
      </c>
      <c r="U29" s="35">
        <f>Main!H24*Mask!J$11</f>
        <v>0</v>
      </c>
      <c r="V29" s="35">
        <f>Main!I24*Mask!K$11</f>
        <v>0</v>
      </c>
      <c r="W29" s="35">
        <f>Main!J24*Mask!L$11</f>
        <v>0</v>
      </c>
      <c r="X29" s="35">
        <f>Main!K24*Mask!M$11</f>
        <v>0</v>
      </c>
      <c r="Y29" s="35">
        <f>Main!L24*Mask!N$11</f>
        <v>45.912678220398924</v>
      </c>
      <c r="Z29" s="35">
        <f>Main!M24*Mask!O$11</f>
        <v>0</v>
      </c>
      <c r="AA29" s="35">
        <f>Main!N24*Mask!P$11</f>
        <v>0</v>
      </c>
      <c r="AB29" s="35">
        <f>Main!O24*Mask!Q$11</f>
        <v>0</v>
      </c>
      <c r="AC29" s="35">
        <f>Main!P24*Mask!R$11</f>
        <v>0</v>
      </c>
      <c r="AD29" s="35">
        <f>Main!Q24*Mask!S$11</f>
        <v>0</v>
      </c>
      <c r="AE29" s="35">
        <f>Main!R24*Mask!T$11</f>
        <v>0</v>
      </c>
      <c r="AF29" s="35">
        <f>Main!S24*Mask!U$11</f>
        <v>0</v>
      </c>
      <c r="AG29" s="35">
        <f>Main!T24*Mask!V$11</f>
        <v>0</v>
      </c>
      <c r="AH29" s="35">
        <f>Main!U24*Mask!W$11</f>
        <v>0</v>
      </c>
      <c r="AI29" s="35">
        <f>Main!V24*Mask!X$11</f>
        <v>0</v>
      </c>
      <c r="AJ29" s="35">
        <f>Main!W24*Mask!Y$11</f>
        <v>0</v>
      </c>
      <c r="AK29" s="35">
        <f>Main!X24*Mask!Z$11</f>
        <v>0</v>
      </c>
      <c r="AL29" s="35">
        <f>Main!Y24*Mask!AA$11</f>
        <v>0</v>
      </c>
      <c r="AM29" s="35">
        <f>Main!Z24*Mask!AB$11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36.97651149153446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33">
        <f t="shared" si="2"/>
        <v>63.75</v>
      </c>
      <c r="P30" s="138">
        <f t="shared" si="5"/>
        <v>20</v>
      </c>
      <c r="Q30" s="138">
        <f ca="1">IF(Main!$AY25&lt;&gt;"#",$P30-Main!$AY25,"#")</f>
        <v>0</v>
      </c>
      <c r="R30" s="35">
        <f>Main!E25*Mask!G$11</f>
        <v>0</v>
      </c>
      <c r="S30" s="35">
        <f>Main!F25*Mask!H$11</f>
        <v>0</v>
      </c>
      <c r="T30" s="35">
        <f>Main!G25*Mask!I$11</f>
        <v>0</v>
      </c>
      <c r="U30" s="35">
        <f>Main!H25*Mask!J$11</f>
        <v>0</v>
      </c>
      <c r="V30" s="35">
        <f>Main!I25*Mask!K$11</f>
        <v>0</v>
      </c>
      <c r="W30" s="35">
        <f>Main!J25*Mask!L$11</f>
        <v>0</v>
      </c>
      <c r="X30" s="35">
        <f>Main!K25*Mask!M$11</f>
        <v>0</v>
      </c>
      <c r="Y30" s="35">
        <f>Main!L25*Mask!N$11</f>
        <v>0</v>
      </c>
      <c r="Z30" s="35">
        <f>Main!M25*Mask!O$11</f>
        <v>0</v>
      </c>
      <c r="AA30" s="35">
        <f>Main!N25*Mask!P$11</f>
        <v>0</v>
      </c>
      <c r="AB30" s="35">
        <f>Main!O25*Mask!Q$11</f>
        <v>0</v>
      </c>
      <c r="AC30" s="35">
        <f>Main!P25*Mask!R$11</f>
        <v>0</v>
      </c>
      <c r="AD30" s="35">
        <f>Main!Q25*Mask!S$11</f>
        <v>0</v>
      </c>
      <c r="AE30" s="35">
        <f>Main!R25*Mask!T$11</f>
        <v>0</v>
      </c>
      <c r="AF30" s="35">
        <f>Main!S25*Mask!U$11</f>
        <v>0</v>
      </c>
      <c r="AG30" s="35">
        <f>Main!T25*Mask!V$11</f>
        <v>0</v>
      </c>
      <c r="AH30" s="35">
        <f>Main!U25*Mask!W$11</f>
        <v>0</v>
      </c>
      <c r="AI30" s="35">
        <f>Main!V25*Mask!X$11</f>
        <v>0</v>
      </c>
      <c r="AJ30" s="35">
        <f>Main!W25*Mask!Y$11</f>
        <v>0</v>
      </c>
      <c r="AK30" s="35">
        <f>Main!X25*Mask!Z$11</f>
        <v>0</v>
      </c>
      <c r="AL30" s="35">
        <f>Main!Y25*Mask!AA$11</f>
        <v>0</v>
      </c>
      <c r="AM30" s="35">
        <f>Main!Z25*Mask!AB$11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63.75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ДюльдинАртем</v>
      </c>
      <c r="O31" s="133">
        <f t="shared" si="2"/>
        <v>63.626679931773786</v>
      </c>
      <c r="P31" s="138">
        <f t="shared" si="5"/>
        <v>21</v>
      </c>
      <c r="Q31" s="138">
        <f ca="1">IF(Main!$AY26&lt;&gt;"#",$P31-Main!$AY26,"#")</f>
        <v>0</v>
      </c>
      <c r="R31" s="35">
        <f>Main!E26*Mask!G$11</f>
        <v>0</v>
      </c>
      <c r="S31" s="35">
        <f>Main!F26*Mask!H$11</f>
        <v>0</v>
      </c>
      <c r="T31" s="35">
        <f>Main!G26*Mask!I$11</f>
        <v>0</v>
      </c>
      <c r="U31" s="35">
        <f>Main!H26*Mask!J$11</f>
        <v>0</v>
      </c>
      <c r="V31" s="35">
        <f>Main!I26*Mask!K$11</f>
        <v>0</v>
      </c>
      <c r="W31" s="35">
        <f>Main!J26*Mask!L$11</f>
        <v>0</v>
      </c>
      <c r="X31" s="35">
        <f>Main!K26*Mask!M$11</f>
        <v>0</v>
      </c>
      <c r="Y31" s="35">
        <f>Main!L26*Mask!N$11</f>
        <v>0</v>
      </c>
      <c r="Z31" s="35">
        <f>Main!M26*Mask!O$11</f>
        <v>0</v>
      </c>
      <c r="AA31" s="35">
        <f>Main!N26*Mask!P$11</f>
        <v>0</v>
      </c>
      <c r="AB31" s="35">
        <f>Main!O26*Mask!Q$11</f>
        <v>0</v>
      </c>
      <c r="AC31" s="35">
        <f>Main!P26*Mask!R$11</f>
        <v>0</v>
      </c>
      <c r="AD31" s="35">
        <f>Main!Q26*Mask!S$11</f>
        <v>0</v>
      </c>
      <c r="AE31" s="35">
        <f>Main!R26*Mask!T$11</f>
        <v>0</v>
      </c>
      <c r="AF31" s="35">
        <f>Main!S26*Mask!U$11</f>
        <v>0</v>
      </c>
      <c r="AG31" s="35">
        <f>Main!T26*Mask!V$11</f>
        <v>0</v>
      </c>
      <c r="AH31" s="35">
        <f>Main!U26*Mask!W$11</f>
        <v>0</v>
      </c>
      <c r="AI31" s="35">
        <f>Main!V26*Mask!X$11</f>
        <v>0</v>
      </c>
      <c r="AJ31" s="35">
        <f>Main!W26*Mask!Y$11</f>
        <v>0</v>
      </c>
      <c r="AK31" s="35">
        <f>Main!X26*Mask!Z$11</f>
        <v>0</v>
      </c>
      <c r="AL31" s="35">
        <f>Main!Y26*Mask!AA$11</f>
        <v>0</v>
      </c>
      <c r="AM31" s="35">
        <f>Main!Z26*Mask!AB$11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63.626679931773786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ШеварутинДмитрий</v>
      </c>
      <c r="O32" s="133">
        <f t="shared" si="2"/>
        <v>0</v>
      </c>
      <c r="P32" s="138">
        <f t="shared" si="5"/>
        <v>45</v>
      </c>
      <c r="Q32" s="138">
        <f ca="1">IF(Main!$AY27&lt;&gt;"#",$P32-Main!$AY27,"#")</f>
        <v>23</v>
      </c>
      <c r="R32" s="35">
        <f>Main!E27*Mask!G$11</f>
        <v>0</v>
      </c>
      <c r="S32" s="35">
        <f>Main!F27*Mask!H$11</f>
        <v>0</v>
      </c>
      <c r="T32" s="35">
        <f>Main!G27*Mask!I$11</f>
        <v>0</v>
      </c>
      <c r="U32" s="35">
        <f>Main!H27*Mask!J$11</f>
        <v>0</v>
      </c>
      <c r="V32" s="35">
        <f>Main!I27*Mask!K$11</f>
        <v>0</v>
      </c>
      <c r="W32" s="35">
        <f>Main!J27*Mask!L$11</f>
        <v>0</v>
      </c>
      <c r="X32" s="35">
        <f>Main!K27*Mask!M$11</f>
        <v>0</v>
      </c>
      <c r="Y32" s="35">
        <f>Main!L27*Mask!N$11</f>
        <v>0</v>
      </c>
      <c r="Z32" s="35">
        <f>Main!M27*Mask!O$11</f>
        <v>0</v>
      </c>
      <c r="AA32" s="35">
        <f>Main!N27*Mask!P$11</f>
        <v>0</v>
      </c>
      <c r="AB32" s="35">
        <f>Main!O27*Mask!Q$11</f>
        <v>0</v>
      </c>
      <c r="AC32" s="35">
        <f>Main!P27*Mask!R$11</f>
        <v>0</v>
      </c>
      <c r="AD32" s="35">
        <f>Main!Q27*Mask!S$11</f>
        <v>0</v>
      </c>
      <c r="AE32" s="35">
        <f>Main!R27*Mask!T$11</f>
        <v>0</v>
      </c>
      <c r="AF32" s="35">
        <f>Main!S27*Mask!U$11</f>
        <v>0</v>
      </c>
      <c r="AG32" s="35">
        <f>Main!T27*Mask!V$11</f>
        <v>0</v>
      </c>
      <c r="AH32" s="35">
        <f>Main!U27*Mask!W$11</f>
        <v>0</v>
      </c>
      <c r="AI32" s="35">
        <f>Main!V27*Mask!X$11</f>
        <v>0</v>
      </c>
      <c r="AJ32" s="35">
        <f>Main!W27*Mask!Y$11</f>
        <v>0</v>
      </c>
      <c r="AK32" s="35">
        <f>Main!X27*Mask!Z$11</f>
        <v>0</v>
      </c>
      <c r="AL32" s="35">
        <f>Main!Y27*Mask!AA$11</f>
        <v>0</v>
      </c>
      <c r="AM32" s="35">
        <f>Main!Z27*Mask!AB$11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МисевраИван</v>
      </c>
      <c r="O33" s="133">
        <f t="shared" si="2"/>
        <v>59.927449658693789</v>
      </c>
      <c r="P33" s="138">
        <f t="shared" si="5"/>
        <v>23</v>
      </c>
      <c r="Q33" s="138">
        <f ca="1">IF(Main!$AY28&lt;&gt;"#",$P33-Main!$AY28,"#")</f>
        <v>0</v>
      </c>
      <c r="R33" s="35">
        <f>Main!E28*Mask!G$11</f>
        <v>0</v>
      </c>
      <c r="S33" s="35">
        <f>Main!F28*Mask!H$11</f>
        <v>0</v>
      </c>
      <c r="T33" s="35">
        <f>Main!G28*Mask!I$11</f>
        <v>0</v>
      </c>
      <c r="U33" s="35">
        <f>Main!H28*Mask!J$11</f>
        <v>0</v>
      </c>
      <c r="V33" s="35">
        <f>Main!I28*Mask!K$11</f>
        <v>0</v>
      </c>
      <c r="W33" s="35">
        <f>Main!J28*Mask!L$11</f>
        <v>0</v>
      </c>
      <c r="X33" s="35">
        <f>Main!K28*Mask!M$11</f>
        <v>0</v>
      </c>
      <c r="Y33" s="35">
        <f>Main!L28*Mask!N$11</f>
        <v>0</v>
      </c>
      <c r="Z33" s="35">
        <f>Main!M28*Mask!O$11</f>
        <v>0</v>
      </c>
      <c r="AA33" s="35">
        <f>Main!N28*Mask!P$11</f>
        <v>0</v>
      </c>
      <c r="AB33" s="35">
        <f>Main!O28*Mask!Q$11</f>
        <v>0</v>
      </c>
      <c r="AC33" s="35">
        <f>Main!P28*Mask!R$11</f>
        <v>0</v>
      </c>
      <c r="AD33" s="35">
        <f>Main!Q28*Mask!S$11</f>
        <v>0</v>
      </c>
      <c r="AE33" s="35">
        <f>Main!R28*Mask!T$11</f>
        <v>0</v>
      </c>
      <c r="AF33" s="35">
        <f>Main!S28*Mask!U$11</f>
        <v>0</v>
      </c>
      <c r="AG33" s="35">
        <f>Main!T28*Mask!V$11</f>
        <v>0</v>
      </c>
      <c r="AH33" s="35">
        <f>Main!U28*Mask!W$11</f>
        <v>0</v>
      </c>
      <c r="AI33" s="35">
        <f>Main!V28*Mask!X$11</f>
        <v>0</v>
      </c>
      <c r="AJ33" s="35">
        <f>Main!W28*Mask!Y$11</f>
        <v>0</v>
      </c>
      <c r="AK33" s="35">
        <f>Main!X28*Mask!Z$11</f>
        <v>0</v>
      </c>
      <c r="AL33" s="35">
        <f>Main!Y28*Mask!AA$11</f>
        <v>0</v>
      </c>
      <c r="AM33" s="35">
        <f>Main!Z28*Mask!AB$11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59.927449658693789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ХалютоЕвгений</v>
      </c>
      <c r="O34" s="133">
        <f t="shared" si="2"/>
        <v>55.5</v>
      </c>
      <c r="P34" s="138">
        <f t="shared" si="5"/>
        <v>25</v>
      </c>
      <c r="Q34" s="138">
        <f ca="1">IF(Main!$AY29&lt;&gt;"#",$P34-Main!$AY29,"#")</f>
        <v>1</v>
      </c>
      <c r="R34" s="35">
        <f>Main!E29*Mask!G$11</f>
        <v>0</v>
      </c>
      <c r="S34" s="35">
        <f>Main!F29*Mask!H$11</f>
        <v>0</v>
      </c>
      <c r="T34" s="35">
        <f>Main!G29*Mask!I$11</f>
        <v>0</v>
      </c>
      <c r="U34" s="35">
        <f>Main!H29*Mask!J$11</f>
        <v>0</v>
      </c>
      <c r="V34" s="35">
        <f>Main!I29*Mask!K$11</f>
        <v>0</v>
      </c>
      <c r="W34" s="35">
        <f>Main!J29*Mask!L$11</f>
        <v>0</v>
      </c>
      <c r="X34" s="35">
        <f>Main!K29*Mask!M$11</f>
        <v>0</v>
      </c>
      <c r="Y34" s="35">
        <f>Main!L29*Mask!N$11</f>
        <v>0</v>
      </c>
      <c r="Z34" s="35">
        <f>Main!M29*Mask!O$11</f>
        <v>0</v>
      </c>
      <c r="AA34" s="35">
        <f>Main!N29*Mask!P$11</f>
        <v>0</v>
      </c>
      <c r="AB34" s="35">
        <f>Main!O29*Mask!Q$11</f>
        <v>0</v>
      </c>
      <c r="AC34" s="35">
        <f>Main!P29*Mask!R$11</f>
        <v>0</v>
      </c>
      <c r="AD34" s="35">
        <f>Main!Q29*Mask!S$11</f>
        <v>0</v>
      </c>
      <c r="AE34" s="35">
        <f>Main!R29*Mask!T$11</f>
        <v>0</v>
      </c>
      <c r="AF34" s="35">
        <f>Main!S29*Mask!U$11</f>
        <v>0</v>
      </c>
      <c r="AG34" s="35">
        <f>Main!T29*Mask!V$11</f>
        <v>0</v>
      </c>
      <c r="AH34" s="35">
        <f>Main!U29*Mask!W$11</f>
        <v>0</v>
      </c>
      <c r="AI34" s="35">
        <f>Main!V29*Mask!X$11</f>
        <v>0</v>
      </c>
      <c r="AJ34" s="35">
        <f>Main!W29*Mask!Y$11</f>
        <v>0</v>
      </c>
      <c r="AK34" s="35">
        <f>Main!X29*Mask!Z$11</f>
        <v>0</v>
      </c>
      <c r="AL34" s="35">
        <f>Main!Y29*Mask!AA$11</f>
        <v>0</v>
      </c>
      <c r="AM34" s="35">
        <f>Main!Z29*Mask!AB$11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55.5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СучковВалентин</v>
      </c>
      <c r="O35" s="133">
        <f t="shared" si="2"/>
        <v>0</v>
      </c>
      <c r="P35" s="138">
        <f t="shared" si="5"/>
        <v>45</v>
      </c>
      <c r="Q35" s="138">
        <f ca="1">IF(Main!$AY30&lt;&gt;"#",$P35-Main!$AY30,"#")</f>
        <v>20</v>
      </c>
      <c r="R35" s="35">
        <f>Main!E30*Mask!G$11</f>
        <v>0</v>
      </c>
      <c r="S35" s="35">
        <f>Main!F30*Mask!H$11</f>
        <v>0</v>
      </c>
      <c r="T35" s="35">
        <f>Main!G30*Mask!I$11</f>
        <v>0</v>
      </c>
      <c r="U35" s="35">
        <f>Main!H30*Mask!J$11</f>
        <v>0</v>
      </c>
      <c r="V35" s="35">
        <f>Main!I30*Mask!K$11</f>
        <v>0</v>
      </c>
      <c r="W35" s="35">
        <f>Main!J30*Mask!L$11</f>
        <v>0</v>
      </c>
      <c r="X35" s="35">
        <f>Main!K30*Mask!M$11</f>
        <v>0</v>
      </c>
      <c r="Y35" s="35">
        <f>Main!L30*Mask!N$11</f>
        <v>0</v>
      </c>
      <c r="Z35" s="35">
        <f>Main!M30*Mask!O$11</f>
        <v>0</v>
      </c>
      <c r="AA35" s="35">
        <f>Main!N30*Mask!P$11</f>
        <v>0</v>
      </c>
      <c r="AB35" s="35">
        <f>Main!O30*Mask!Q$11</f>
        <v>0</v>
      </c>
      <c r="AC35" s="35">
        <f>Main!P30*Mask!R$11</f>
        <v>0</v>
      </c>
      <c r="AD35" s="35">
        <f>Main!Q30*Mask!S$11</f>
        <v>0</v>
      </c>
      <c r="AE35" s="35">
        <f>Main!R30*Mask!T$11</f>
        <v>0</v>
      </c>
      <c r="AF35" s="35">
        <f>Main!S30*Mask!U$11</f>
        <v>0</v>
      </c>
      <c r="AG35" s="35">
        <f>Main!T30*Mask!V$11</f>
        <v>0</v>
      </c>
      <c r="AH35" s="35">
        <f>Main!U30*Mask!W$11</f>
        <v>0</v>
      </c>
      <c r="AI35" s="35">
        <f>Main!V30*Mask!X$11</f>
        <v>0</v>
      </c>
      <c r="AJ35" s="35">
        <f>Main!W30*Mask!Y$11</f>
        <v>0</v>
      </c>
      <c r="AK35" s="35">
        <f>Main!X30*Mask!Z$11</f>
        <v>0</v>
      </c>
      <c r="AL35" s="35">
        <f>Main!Y30*Mask!AA$11</f>
        <v>0</v>
      </c>
      <c r="AM35" s="35">
        <f>Main!Z30*Mask!AB$11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ТкаченкоАлексей</v>
      </c>
      <c r="O36" s="133">
        <f t="shared" si="2"/>
        <v>48</v>
      </c>
      <c r="P36" s="138">
        <f t="shared" si="5"/>
        <v>26</v>
      </c>
      <c r="Q36" s="138">
        <f ca="1">IF(Main!$AY31&lt;&gt;"#",$P36-Main!$AY31,"#")</f>
        <v>0</v>
      </c>
      <c r="R36" s="35">
        <f>Main!E31*Mask!G$11</f>
        <v>0</v>
      </c>
      <c r="S36" s="35">
        <f>Main!F31*Mask!H$11</f>
        <v>0</v>
      </c>
      <c r="T36" s="35">
        <f>Main!G31*Mask!I$11</f>
        <v>0</v>
      </c>
      <c r="U36" s="35">
        <f>Main!H31*Mask!J$11</f>
        <v>0</v>
      </c>
      <c r="V36" s="35">
        <f>Main!I31*Mask!K$11</f>
        <v>0</v>
      </c>
      <c r="W36" s="35">
        <f>Main!J31*Mask!L$11</f>
        <v>0</v>
      </c>
      <c r="X36" s="35">
        <f>Main!K31*Mask!M$11</f>
        <v>0</v>
      </c>
      <c r="Y36" s="35">
        <f>Main!L31*Mask!N$11</f>
        <v>0</v>
      </c>
      <c r="Z36" s="35">
        <f>Main!M31*Mask!O$11</f>
        <v>0</v>
      </c>
      <c r="AA36" s="35">
        <f>Main!N31*Mask!P$11</f>
        <v>0</v>
      </c>
      <c r="AB36" s="35">
        <f>Main!O31*Mask!Q$11</f>
        <v>0</v>
      </c>
      <c r="AC36" s="35">
        <f>Main!P31*Mask!R$11</f>
        <v>0</v>
      </c>
      <c r="AD36" s="35">
        <f>Main!Q31*Mask!S$11</f>
        <v>0</v>
      </c>
      <c r="AE36" s="35">
        <f>Main!R31*Mask!T$11</f>
        <v>0</v>
      </c>
      <c r="AF36" s="35">
        <f>Main!S31*Mask!U$11</f>
        <v>0</v>
      </c>
      <c r="AG36" s="35">
        <f>Main!T31*Mask!V$11</f>
        <v>0</v>
      </c>
      <c r="AH36" s="35">
        <f>Main!U31*Mask!W$11</f>
        <v>0</v>
      </c>
      <c r="AI36" s="35">
        <f>Main!V31*Mask!X$11</f>
        <v>0</v>
      </c>
      <c r="AJ36" s="35">
        <f>Main!W31*Mask!Y$11</f>
        <v>0</v>
      </c>
      <c r="AK36" s="35">
        <f>Main!X31*Mask!Z$11</f>
        <v>0</v>
      </c>
      <c r="AL36" s="35">
        <f>Main!Y31*Mask!AA$11</f>
        <v>0</v>
      </c>
      <c r="AM36" s="35">
        <f>Main!Z31*Mask!AB$11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48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ЧерлановАртем</v>
      </c>
      <c r="O37" s="133">
        <f t="shared" si="2"/>
        <v>46.273949041290031</v>
      </c>
      <c r="P37" s="138">
        <f t="shared" si="5"/>
        <v>27</v>
      </c>
      <c r="Q37" s="138">
        <f ca="1">IF(Main!$AY32&lt;&gt;"#",$P37-Main!$AY32,"#")</f>
        <v>0</v>
      </c>
      <c r="R37" s="35">
        <f>Main!E32*Mask!G$11</f>
        <v>0</v>
      </c>
      <c r="S37" s="35">
        <f>Main!F32*Mask!H$11</f>
        <v>0</v>
      </c>
      <c r="T37" s="35">
        <f>Main!G32*Mask!I$11</f>
        <v>0</v>
      </c>
      <c r="U37" s="35">
        <f>Main!H32*Mask!J$11</f>
        <v>0</v>
      </c>
      <c r="V37" s="35">
        <f>Main!I32*Mask!K$11</f>
        <v>0</v>
      </c>
      <c r="W37" s="35">
        <f>Main!J32*Mask!L$11</f>
        <v>0</v>
      </c>
      <c r="X37" s="35">
        <f>Main!K32*Mask!M$11</f>
        <v>0</v>
      </c>
      <c r="Y37" s="35">
        <f>Main!L32*Mask!N$11</f>
        <v>0</v>
      </c>
      <c r="Z37" s="35">
        <f>Main!M32*Mask!O$11</f>
        <v>0</v>
      </c>
      <c r="AA37" s="35">
        <f>Main!N32*Mask!P$11</f>
        <v>0</v>
      </c>
      <c r="AB37" s="35">
        <f>Main!O32*Mask!Q$11</f>
        <v>0</v>
      </c>
      <c r="AC37" s="35">
        <f>Main!P32*Mask!R$11</f>
        <v>0</v>
      </c>
      <c r="AD37" s="35">
        <f>Main!Q32*Mask!S$11</f>
        <v>0</v>
      </c>
      <c r="AE37" s="35">
        <f>Main!R32*Mask!T$11</f>
        <v>0</v>
      </c>
      <c r="AF37" s="35">
        <f>Main!S32*Mask!U$11</f>
        <v>0</v>
      </c>
      <c r="AG37" s="35">
        <f>Main!T32*Mask!V$11</f>
        <v>0</v>
      </c>
      <c r="AH37" s="35">
        <f>Main!U32*Mask!W$11</f>
        <v>0</v>
      </c>
      <c r="AI37" s="35">
        <f>Main!V32*Mask!X$11</f>
        <v>0</v>
      </c>
      <c r="AJ37" s="35">
        <f>Main!W32*Mask!Y$11</f>
        <v>0</v>
      </c>
      <c r="AK37" s="35">
        <f>Main!X32*Mask!Z$11</f>
        <v>0</v>
      </c>
      <c r="AL37" s="35">
        <f>Main!Y32*Mask!AA$11</f>
        <v>0</v>
      </c>
      <c r="AM37" s="35">
        <f>Main!Z32*Mask!AB$11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46.273949041290031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ГавриловИван</v>
      </c>
      <c r="O38" s="133">
        <f t="shared" si="2"/>
        <v>43.351772093523159</v>
      </c>
      <c r="P38" s="138">
        <f t="shared" si="5"/>
        <v>28</v>
      </c>
      <c r="Q38" s="138">
        <f ca="1">IF(Main!$AY33&lt;&gt;"#",$P38-Main!$AY33,"#")</f>
        <v>0</v>
      </c>
      <c r="R38" s="35">
        <f>Main!E33*Mask!G$11</f>
        <v>0</v>
      </c>
      <c r="S38" s="35">
        <f>Main!F33*Mask!H$11</f>
        <v>0</v>
      </c>
      <c r="T38" s="35">
        <f>Main!G33*Mask!I$11</f>
        <v>0</v>
      </c>
      <c r="U38" s="35">
        <f>Main!H33*Mask!J$11</f>
        <v>0</v>
      </c>
      <c r="V38" s="35">
        <f>Main!I33*Mask!K$11</f>
        <v>0</v>
      </c>
      <c r="W38" s="35">
        <f>Main!J33*Mask!L$11</f>
        <v>0</v>
      </c>
      <c r="X38" s="35">
        <f>Main!K33*Mask!M$11</f>
        <v>0</v>
      </c>
      <c r="Y38" s="35">
        <f>Main!L33*Mask!N$11</f>
        <v>0</v>
      </c>
      <c r="Z38" s="35">
        <f>Main!M33*Mask!O$11</f>
        <v>0</v>
      </c>
      <c r="AA38" s="35">
        <f>Main!N33*Mask!P$11</f>
        <v>0</v>
      </c>
      <c r="AB38" s="35">
        <f>Main!O33*Mask!Q$11</f>
        <v>0</v>
      </c>
      <c r="AC38" s="35">
        <f>Main!P33*Mask!R$11</f>
        <v>0</v>
      </c>
      <c r="AD38" s="35">
        <f>Main!Q33*Mask!S$11</f>
        <v>0</v>
      </c>
      <c r="AE38" s="35">
        <f>Main!R33*Mask!T$11</f>
        <v>0</v>
      </c>
      <c r="AF38" s="35">
        <f>Main!S33*Mask!U$11</f>
        <v>0</v>
      </c>
      <c r="AG38" s="35">
        <f>Main!T33*Mask!V$11</f>
        <v>0</v>
      </c>
      <c r="AH38" s="35">
        <f>Main!U33*Mask!W$11</f>
        <v>0</v>
      </c>
      <c r="AI38" s="35">
        <f>Main!V33*Mask!X$11</f>
        <v>0</v>
      </c>
      <c r="AJ38" s="35">
        <f>Main!W33*Mask!Y$11</f>
        <v>0</v>
      </c>
      <c r="AK38" s="35">
        <f>Main!X33*Mask!Z$11</f>
        <v>0</v>
      </c>
      <c r="AL38" s="35">
        <f>Main!Y33*Mask!AA$11</f>
        <v>0</v>
      </c>
      <c r="AM38" s="35">
        <f>Main!Z33*Mask!AB$11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43.351772093523159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СкурихинВячеслав</v>
      </c>
      <c r="O39" s="133">
        <f t="shared" si="2"/>
        <v>18.202013633108862</v>
      </c>
      <c r="P39" s="138">
        <f t="shared" si="5"/>
        <v>40</v>
      </c>
      <c r="Q39" s="138">
        <f ca="1">IF(Main!$AY34&lt;&gt;"#",$P39-Main!$AY34,"#")</f>
        <v>11</v>
      </c>
      <c r="R39" s="35">
        <f>Main!E34*Mask!G$11</f>
        <v>0</v>
      </c>
      <c r="S39" s="35">
        <f>Main!F34*Mask!H$11</f>
        <v>0</v>
      </c>
      <c r="T39" s="35">
        <f>Main!G34*Mask!I$11</f>
        <v>0</v>
      </c>
      <c r="U39" s="35">
        <f>Main!H34*Mask!J$11</f>
        <v>0</v>
      </c>
      <c r="V39" s="35">
        <f>Main!I34*Mask!K$11</f>
        <v>0</v>
      </c>
      <c r="W39" s="35">
        <f>Main!J34*Mask!L$11</f>
        <v>0</v>
      </c>
      <c r="X39" s="35">
        <f>Main!K34*Mask!M$11</f>
        <v>0</v>
      </c>
      <c r="Y39" s="35">
        <f>Main!L34*Mask!N$11</f>
        <v>0</v>
      </c>
      <c r="Z39" s="35">
        <f>Main!M34*Mask!O$11</f>
        <v>0</v>
      </c>
      <c r="AA39" s="35">
        <f>Main!N34*Mask!P$11</f>
        <v>0</v>
      </c>
      <c r="AB39" s="35">
        <f>Main!O34*Mask!Q$11</f>
        <v>0</v>
      </c>
      <c r="AC39" s="35">
        <f>Main!P34*Mask!R$11</f>
        <v>0</v>
      </c>
      <c r="AD39" s="35">
        <f>Main!Q34*Mask!S$11</f>
        <v>0</v>
      </c>
      <c r="AE39" s="35">
        <f>Main!R34*Mask!T$11</f>
        <v>0</v>
      </c>
      <c r="AF39" s="35">
        <f>Main!S34*Mask!U$11</f>
        <v>0</v>
      </c>
      <c r="AG39" s="35">
        <f>Main!T34*Mask!V$11</f>
        <v>0</v>
      </c>
      <c r="AH39" s="35">
        <f>Main!U34*Mask!W$11</f>
        <v>0</v>
      </c>
      <c r="AI39" s="35">
        <f>Main!V34*Mask!X$11</f>
        <v>0</v>
      </c>
      <c r="AJ39" s="35">
        <f>Main!W34*Mask!Y$11</f>
        <v>0</v>
      </c>
      <c r="AK39" s="35">
        <f>Main!X34*Mask!Z$11</f>
        <v>0</v>
      </c>
      <c r="AL39" s="35">
        <f>Main!Y34*Mask!AA$11</f>
        <v>0</v>
      </c>
      <c r="AM39" s="35">
        <f>Main!Z34*Mask!AB$11</f>
        <v>0</v>
      </c>
      <c r="AN39" s="35"/>
      <c r="AO39" s="35">
        <f>IF(OR($A$1&lt;=Main!AA$4,ISBLANK($N39)),0,Main!AA34)</f>
        <v>18.202013633108862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ГрековЕгор</v>
      </c>
      <c r="O40" s="133">
        <f t="shared" si="2"/>
        <v>41.25</v>
      </c>
      <c r="P40" s="138">
        <f t="shared" si="5"/>
        <v>29</v>
      </c>
      <c r="Q40" s="138">
        <f ca="1">IF(Main!$AY35&lt;&gt;"#",$P40-Main!$AY35,"#")</f>
        <v>-1</v>
      </c>
      <c r="R40" s="35">
        <f>Main!E35*Mask!G$11</f>
        <v>0</v>
      </c>
      <c r="S40" s="35">
        <f>Main!F35*Mask!H$11</f>
        <v>0</v>
      </c>
      <c r="T40" s="35">
        <f>Main!G35*Mask!I$11</f>
        <v>0</v>
      </c>
      <c r="U40" s="35">
        <f>Main!H35*Mask!J$11</f>
        <v>0</v>
      </c>
      <c r="V40" s="35">
        <f>Main!I35*Mask!K$11</f>
        <v>0</v>
      </c>
      <c r="W40" s="35">
        <f>Main!J35*Mask!L$11</f>
        <v>0</v>
      </c>
      <c r="X40" s="35">
        <f>Main!K35*Mask!M$11</f>
        <v>0</v>
      </c>
      <c r="Y40" s="35">
        <f>Main!L35*Mask!N$11</f>
        <v>0</v>
      </c>
      <c r="Z40" s="35">
        <f>Main!M35*Mask!O$11</f>
        <v>0</v>
      </c>
      <c r="AA40" s="35">
        <f>Main!N35*Mask!P$11</f>
        <v>0</v>
      </c>
      <c r="AB40" s="35">
        <f>Main!O35*Mask!Q$11</f>
        <v>0</v>
      </c>
      <c r="AC40" s="35">
        <f>Main!P35*Mask!R$11</f>
        <v>0</v>
      </c>
      <c r="AD40" s="35">
        <f>Main!Q35*Mask!S$11</f>
        <v>0</v>
      </c>
      <c r="AE40" s="35">
        <f>Main!R35*Mask!T$11</f>
        <v>0</v>
      </c>
      <c r="AF40" s="35">
        <f>Main!S35*Mask!U$11</f>
        <v>0</v>
      </c>
      <c r="AG40" s="35">
        <f>Main!T35*Mask!V$11</f>
        <v>0</v>
      </c>
      <c r="AH40" s="35">
        <f>Main!U35*Mask!W$11</f>
        <v>0</v>
      </c>
      <c r="AI40" s="35">
        <f>Main!V35*Mask!X$11</f>
        <v>0</v>
      </c>
      <c r="AJ40" s="35">
        <f>Main!W35*Mask!Y$11</f>
        <v>0</v>
      </c>
      <c r="AK40" s="35">
        <f>Main!X35*Mask!Z$11</f>
        <v>0</v>
      </c>
      <c r="AL40" s="35">
        <f>Main!Y35*Mask!AA$11</f>
        <v>0</v>
      </c>
      <c r="AM40" s="35">
        <f>Main!Z35*Mask!AB$11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41.25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ПорфирьевДенис</v>
      </c>
      <c r="O41" s="133">
        <f t="shared" si="2"/>
        <v>39.33285668509653</v>
      </c>
      <c r="P41" s="138">
        <f t="shared" si="5"/>
        <v>31</v>
      </c>
      <c r="Q41" s="138">
        <f ca="1">IF(Main!$AY36&lt;&gt;"#",$P41-Main!$AY36,"#")</f>
        <v>0</v>
      </c>
      <c r="R41" s="35">
        <f>Main!E36*Mask!G$11</f>
        <v>0</v>
      </c>
      <c r="S41" s="35">
        <f>Main!F36*Mask!H$11</f>
        <v>0</v>
      </c>
      <c r="T41" s="35">
        <f>Main!G36*Mask!I$11</f>
        <v>0</v>
      </c>
      <c r="U41" s="35">
        <f>Main!H36*Mask!J$11</f>
        <v>0</v>
      </c>
      <c r="V41" s="35">
        <f>Main!I36*Mask!K$11</f>
        <v>0</v>
      </c>
      <c r="W41" s="35">
        <f>Main!J36*Mask!L$11</f>
        <v>0</v>
      </c>
      <c r="X41" s="35">
        <f>Main!K36*Mask!M$11</f>
        <v>0</v>
      </c>
      <c r="Y41" s="35">
        <f>Main!L36*Mask!N$11</f>
        <v>0</v>
      </c>
      <c r="Z41" s="35">
        <f>Main!M36*Mask!O$11</f>
        <v>0</v>
      </c>
      <c r="AA41" s="35">
        <f>Main!N36*Mask!P$11</f>
        <v>0</v>
      </c>
      <c r="AB41" s="35">
        <f>Main!O36*Mask!Q$11</f>
        <v>0</v>
      </c>
      <c r="AC41" s="35">
        <f>Main!P36*Mask!R$11</f>
        <v>0</v>
      </c>
      <c r="AD41" s="35">
        <f>Main!Q36*Mask!S$11</f>
        <v>0</v>
      </c>
      <c r="AE41" s="35">
        <f>Main!R36*Mask!T$11</f>
        <v>0</v>
      </c>
      <c r="AF41" s="35">
        <f>Main!S36*Mask!U$11</f>
        <v>0</v>
      </c>
      <c r="AG41" s="35">
        <f>Main!T36*Mask!V$11</f>
        <v>0</v>
      </c>
      <c r="AH41" s="35">
        <f>Main!U36*Mask!W$11</f>
        <v>0</v>
      </c>
      <c r="AI41" s="35">
        <f>Main!V36*Mask!X$11</f>
        <v>0</v>
      </c>
      <c r="AJ41" s="35">
        <f>Main!W36*Mask!Y$11</f>
        <v>0</v>
      </c>
      <c r="AK41" s="35">
        <f>Main!X36*Mask!Z$11</f>
        <v>0</v>
      </c>
      <c r="AL41" s="35">
        <f>Main!Y36*Mask!AA$11</f>
        <v>0</v>
      </c>
      <c r="AM41" s="35">
        <f>Main!Z36*Mask!AB$11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39.33285668509653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МиненковИван</v>
      </c>
      <c r="O42" s="133">
        <f t="shared" si="2"/>
        <v>35.25</v>
      </c>
      <c r="P42" s="138">
        <f t="shared" si="5"/>
        <v>34</v>
      </c>
      <c r="Q42" s="138">
        <f ca="1">IF(Main!$AY37&lt;&gt;"#",$P42-Main!$AY37,"#")</f>
        <v>2</v>
      </c>
      <c r="R42" s="35">
        <f>Main!E37*Mask!G$11</f>
        <v>0</v>
      </c>
      <c r="S42" s="35">
        <f>Main!F37*Mask!H$11</f>
        <v>0</v>
      </c>
      <c r="T42" s="35">
        <f>Main!G37*Mask!I$11</f>
        <v>0</v>
      </c>
      <c r="U42" s="35">
        <f>Main!H37*Mask!J$11</f>
        <v>0</v>
      </c>
      <c r="V42" s="35">
        <f>Main!I37*Mask!K$11</f>
        <v>0</v>
      </c>
      <c r="W42" s="35">
        <f>Main!J37*Mask!L$11</f>
        <v>0</v>
      </c>
      <c r="X42" s="35">
        <f>Main!K37*Mask!M$11</f>
        <v>0</v>
      </c>
      <c r="Y42" s="35">
        <f>Main!L37*Mask!N$11</f>
        <v>0</v>
      </c>
      <c r="Z42" s="35">
        <f>Main!M37*Mask!O$11</f>
        <v>0</v>
      </c>
      <c r="AA42" s="35">
        <f>Main!N37*Mask!P$11</f>
        <v>0</v>
      </c>
      <c r="AB42" s="35">
        <f>Main!O37*Mask!Q$11</f>
        <v>0</v>
      </c>
      <c r="AC42" s="35">
        <f>Main!P37*Mask!R$11</f>
        <v>0</v>
      </c>
      <c r="AD42" s="35">
        <f>Main!Q37*Mask!S$11</f>
        <v>0</v>
      </c>
      <c r="AE42" s="35">
        <f>Main!R37*Mask!T$11</f>
        <v>0</v>
      </c>
      <c r="AF42" s="35">
        <f>Main!S37*Mask!U$11</f>
        <v>0</v>
      </c>
      <c r="AG42" s="35">
        <f>Main!T37*Mask!V$11</f>
        <v>0</v>
      </c>
      <c r="AH42" s="35">
        <f>Main!U37*Mask!W$11</f>
        <v>0</v>
      </c>
      <c r="AI42" s="35">
        <f>Main!V37*Mask!X$11</f>
        <v>0</v>
      </c>
      <c r="AJ42" s="35">
        <f>Main!W37*Mask!Y$11</f>
        <v>0</v>
      </c>
      <c r="AK42" s="35">
        <f>Main!X37*Mask!Z$11</f>
        <v>0</v>
      </c>
      <c r="AL42" s="35">
        <f>Main!Y37*Mask!AA$11</f>
        <v>0</v>
      </c>
      <c r="AM42" s="35">
        <f>Main!Z37*Mask!AB$11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35.25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ГорбуновСергей</v>
      </c>
      <c r="O43" s="133">
        <f t="shared" si="2"/>
        <v>0</v>
      </c>
      <c r="P43" s="138">
        <f t="shared" si="5"/>
        <v>45</v>
      </c>
      <c r="Q43" s="138">
        <f ca="1">IF(Main!$AY38&lt;&gt;"#",$P43-Main!$AY38,"#")</f>
        <v>12</v>
      </c>
      <c r="R43" s="35">
        <f>Main!E38*Mask!G$11</f>
        <v>0</v>
      </c>
      <c r="S43" s="35">
        <f>Main!F38*Mask!H$11</f>
        <v>0</v>
      </c>
      <c r="T43" s="35">
        <f>Main!G38*Mask!I$11</f>
        <v>0</v>
      </c>
      <c r="U43" s="35">
        <f>Main!H38*Mask!J$11</f>
        <v>0</v>
      </c>
      <c r="V43" s="35">
        <f>Main!I38*Mask!K$11</f>
        <v>0</v>
      </c>
      <c r="W43" s="35">
        <f>Main!J38*Mask!L$11</f>
        <v>0</v>
      </c>
      <c r="X43" s="35">
        <f>Main!K38*Mask!M$11</f>
        <v>0</v>
      </c>
      <c r="Y43" s="35">
        <f>Main!L38*Mask!N$11</f>
        <v>0</v>
      </c>
      <c r="Z43" s="35">
        <f>Main!M38*Mask!O$11</f>
        <v>0</v>
      </c>
      <c r="AA43" s="35">
        <f>Main!N38*Mask!P$11</f>
        <v>0</v>
      </c>
      <c r="AB43" s="35">
        <f>Main!O38*Mask!Q$11</f>
        <v>0</v>
      </c>
      <c r="AC43" s="35">
        <f>Main!P38*Mask!R$11</f>
        <v>0</v>
      </c>
      <c r="AD43" s="35">
        <f>Main!Q38*Mask!S$11</f>
        <v>0</v>
      </c>
      <c r="AE43" s="35">
        <f>Main!R38*Mask!T$11</f>
        <v>0</v>
      </c>
      <c r="AF43" s="35">
        <f>Main!S38*Mask!U$11</f>
        <v>0</v>
      </c>
      <c r="AG43" s="35">
        <f>Main!T38*Mask!V$11</f>
        <v>0</v>
      </c>
      <c r="AH43" s="35">
        <f>Main!U38*Mask!W$11</f>
        <v>0</v>
      </c>
      <c r="AI43" s="35">
        <f>Main!V38*Mask!X$11</f>
        <v>0</v>
      </c>
      <c r="AJ43" s="35">
        <f>Main!W38*Mask!Y$11</f>
        <v>0</v>
      </c>
      <c r="AK43" s="35">
        <f>Main!X38*Mask!Z$11</f>
        <v>0</v>
      </c>
      <c r="AL43" s="35">
        <f>Main!Y38*Mask!AA$11</f>
        <v>0</v>
      </c>
      <c r="AM43" s="35">
        <f>Main!Z38*Mask!AB$11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АрхиповНикита</v>
      </c>
      <c r="O44" s="133">
        <f t="shared" si="2"/>
        <v>31.876303009943502</v>
      </c>
      <c r="P44" s="138">
        <f t="shared" si="5"/>
        <v>35</v>
      </c>
      <c r="Q44" s="138">
        <f ca="1">IF(Main!$AY39&lt;&gt;"#",$P44-Main!$AY39,"#")</f>
        <v>1</v>
      </c>
      <c r="R44" s="35">
        <f>Main!E39*Mask!G$11</f>
        <v>0</v>
      </c>
      <c r="S44" s="35">
        <f>Main!F39*Mask!H$11</f>
        <v>0</v>
      </c>
      <c r="T44" s="35">
        <f>Main!G39*Mask!I$11</f>
        <v>0</v>
      </c>
      <c r="U44" s="35">
        <f>Main!H39*Mask!J$11</f>
        <v>0</v>
      </c>
      <c r="V44" s="35">
        <f>Main!I39*Mask!K$11</f>
        <v>0</v>
      </c>
      <c r="W44" s="35">
        <f>Main!J39*Mask!L$11</f>
        <v>0</v>
      </c>
      <c r="X44" s="35">
        <f>Main!K39*Mask!M$11</f>
        <v>0</v>
      </c>
      <c r="Y44" s="35">
        <f>Main!L39*Mask!N$11</f>
        <v>0</v>
      </c>
      <c r="Z44" s="35">
        <f>Main!M39*Mask!O$11</f>
        <v>0</v>
      </c>
      <c r="AA44" s="35">
        <f>Main!N39*Mask!P$11</f>
        <v>0</v>
      </c>
      <c r="AB44" s="35">
        <f>Main!O39*Mask!Q$11</f>
        <v>0</v>
      </c>
      <c r="AC44" s="35">
        <f>Main!P39*Mask!R$11</f>
        <v>0</v>
      </c>
      <c r="AD44" s="35">
        <f>Main!Q39*Mask!S$11</f>
        <v>0</v>
      </c>
      <c r="AE44" s="35">
        <f>Main!R39*Mask!T$11</f>
        <v>0</v>
      </c>
      <c r="AF44" s="35">
        <f>Main!S39*Mask!U$11</f>
        <v>0</v>
      </c>
      <c r="AG44" s="35">
        <f>Main!T39*Mask!V$11</f>
        <v>0</v>
      </c>
      <c r="AH44" s="35">
        <f>Main!U39*Mask!W$11</f>
        <v>0</v>
      </c>
      <c r="AI44" s="35">
        <f>Main!V39*Mask!X$11</f>
        <v>0</v>
      </c>
      <c r="AJ44" s="35">
        <f>Main!W39*Mask!Y$11</f>
        <v>0</v>
      </c>
      <c r="AK44" s="35">
        <f>Main!X39*Mask!Z$11</f>
        <v>0</v>
      </c>
      <c r="AL44" s="35">
        <f>Main!Y39*Mask!AA$11</f>
        <v>0</v>
      </c>
      <c r="AM44" s="35">
        <f>Main!Z39*Mask!AB$11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31.876303009943502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ОвчинниковВиктор</v>
      </c>
      <c r="O45" s="133">
        <f t="shared" si="2"/>
        <v>30</v>
      </c>
      <c r="P45" s="138">
        <f t="shared" si="5"/>
        <v>36</v>
      </c>
      <c r="Q45" s="138">
        <f ca="1">IF(Main!$AY40&lt;&gt;"#",$P45-Main!$AY40,"#")</f>
        <v>1</v>
      </c>
      <c r="R45" s="35">
        <f>Main!E40*Mask!G$11</f>
        <v>0</v>
      </c>
      <c r="S45" s="35">
        <f>Main!F40*Mask!H$11</f>
        <v>0</v>
      </c>
      <c r="T45" s="35">
        <f>Main!G40*Mask!I$11</f>
        <v>0</v>
      </c>
      <c r="U45" s="35">
        <f>Main!H40*Mask!J$11</f>
        <v>0</v>
      </c>
      <c r="V45" s="35">
        <f>Main!I40*Mask!K$11</f>
        <v>0</v>
      </c>
      <c r="W45" s="35">
        <f>Main!J40*Mask!L$11</f>
        <v>0</v>
      </c>
      <c r="X45" s="35">
        <f>Main!K40*Mask!M$11</f>
        <v>0</v>
      </c>
      <c r="Y45" s="35">
        <f>Main!L40*Mask!N$11</f>
        <v>0</v>
      </c>
      <c r="Z45" s="35">
        <f>Main!M40*Mask!O$11</f>
        <v>0</v>
      </c>
      <c r="AA45" s="35">
        <f>Main!N40*Mask!P$11</f>
        <v>0</v>
      </c>
      <c r="AB45" s="35">
        <f>Main!O40*Mask!Q$11</f>
        <v>0</v>
      </c>
      <c r="AC45" s="35">
        <f>Main!P40*Mask!R$11</f>
        <v>0</v>
      </c>
      <c r="AD45" s="35">
        <f>Main!Q40*Mask!S$11</f>
        <v>0</v>
      </c>
      <c r="AE45" s="35">
        <f>Main!R40*Mask!T$11</f>
        <v>0</v>
      </c>
      <c r="AF45" s="35">
        <f>Main!S40*Mask!U$11</f>
        <v>0</v>
      </c>
      <c r="AG45" s="35">
        <f>Main!T40*Mask!V$11</f>
        <v>0</v>
      </c>
      <c r="AH45" s="35">
        <f>Main!U40*Mask!W$11</f>
        <v>0</v>
      </c>
      <c r="AI45" s="35">
        <f>Main!V40*Mask!X$11</f>
        <v>0</v>
      </c>
      <c r="AJ45" s="35">
        <f>Main!W40*Mask!Y$11</f>
        <v>0</v>
      </c>
      <c r="AK45" s="35">
        <f>Main!X40*Mask!Z$11</f>
        <v>0</v>
      </c>
      <c r="AL45" s="35">
        <f>Main!Y40*Mask!AA$11</f>
        <v>0</v>
      </c>
      <c r="AM45" s="35">
        <f>Main!Z40*Mask!AB$11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30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СошниковАлексей</v>
      </c>
      <c r="O46" s="133">
        <f t="shared" si="2"/>
        <v>0</v>
      </c>
      <c r="P46" s="138">
        <f t="shared" si="5"/>
        <v>45</v>
      </c>
      <c r="Q46" s="138">
        <f ca="1">IF(Main!$AY41&lt;&gt;"#",$P46-Main!$AY41,"#")</f>
        <v>9</v>
      </c>
      <c r="R46" s="35">
        <f>Main!E41*Mask!G$11</f>
        <v>0</v>
      </c>
      <c r="S46" s="35">
        <f>Main!F41*Mask!H$11</f>
        <v>0</v>
      </c>
      <c r="T46" s="35">
        <f>Main!G41*Mask!I$11</f>
        <v>0</v>
      </c>
      <c r="U46" s="35">
        <f>Main!H41*Mask!J$11</f>
        <v>0</v>
      </c>
      <c r="V46" s="35">
        <f>Main!I41*Mask!K$11</f>
        <v>0</v>
      </c>
      <c r="W46" s="35">
        <f>Main!J41*Mask!L$11</f>
        <v>0</v>
      </c>
      <c r="X46" s="35">
        <f>Main!K41*Mask!M$11</f>
        <v>0</v>
      </c>
      <c r="Y46" s="35">
        <f>Main!L41*Mask!N$11</f>
        <v>0</v>
      </c>
      <c r="Z46" s="35">
        <f>Main!M41*Mask!O$11</f>
        <v>0</v>
      </c>
      <c r="AA46" s="35">
        <f>Main!N41*Mask!P$11</f>
        <v>0</v>
      </c>
      <c r="AB46" s="35">
        <f>Main!O41*Mask!Q$11</f>
        <v>0</v>
      </c>
      <c r="AC46" s="35">
        <f>Main!P41*Mask!R$11</f>
        <v>0</v>
      </c>
      <c r="AD46" s="35">
        <f>Main!Q41*Mask!S$11</f>
        <v>0</v>
      </c>
      <c r="AE46" s="35">
        <f>Main!R41*Mask!T$11</f>
        <v>0</v>
      </c>
      <c r="AF46" s="35">
        <f>Main!S41*Mask!U$11</f>
        <v>0</v>
      </c>
      <c r="AG46" s="35">
        <f>Main!T41*Mask!V$11</f>
        <v>0</v>
      </c>
      <c r="AH46" s="35">
        <f>Main!U41*Mask!W$11</f>
        <v>0</v>
      </c>
      <c r="AI46" s="35">
        <f>Main!V41*Mask!X$11</f>
        <v>0</v>
      </c>
      <c r="AJ46" s="35">
        <f>Main!W41*Mask!Y$11</f>
        <v>0</v>
      </c>
      <c r="AK46" s="35">
        <f>Main!X41*Mask!Z$11</f>
        <v>0</v>
      </c>
      <c r="AL46" s="35">
        <f>Main!Y41*Mask!AA$11</f>
        <v>0</v>
      </c>
      <c r="AM46" s="35">
        <f>Main!Z41*Mask!AB$11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МелешкевичВиктор</v>
      </c>
      <c r="O47" s="133">
        <f t="shared" si="2"/>
        <v>59.27176783862155</v>
      </c>
      <c r="P47" s="138">
        <f t="shared" si="5"/>
        <v>24</v>
      </c>
      <c r="Q47" s="138">
        <f ca="1">IF(Main!$AY42&lt;&gt;"#",$P47-Main!$AY42,"#")</f>
        <v>-13</v>
      </c>
      <c r="R47" s="35">
        <f>Main!E42*Mask!G$11</f>
        <v>0</v>
      </c>
      <c r="S47" s="35">
        <f>Main!F42*Mask!H$11</f>
        <v>0</v>
      </c>
      <c r="T47" s="35">
        <f>Main!G42*Mask!I$11</f>
        <v>0</v>
      </c>
      <c r="U47" s="35">
        <f>Main!H42*Mask!J$11</f>
        <v>0</v>
      </c>
      <c r="V47" s="35">
        <f>Main!I42*Mask!K$11</f>
        <v>0</v>
      </c>
      <c r="W47" s="35">
        <f>Main!J42*Mask!L$11</f>
        <v>0</v>
      </c>
      <c r="X47" s="35">
        <f>Main!K42*Mask!M$11</f>
        <v>0</v>
      </c>
      <c r="Y47" s="35">
        <f>Main!L42*Mask!N$11</f>
        <v>31.220621189871267</v>
      </c>
      <c r="Z47" s="35">
        <f>Main!M42*Mask!O$11</f>
        <v>0</v>
      </c>
      <c r="AA47" s="35">
        <f>Main!N42*Mask!P$11</f>
        <v>0</v>
      </c>
      <c r="AB47" s="35">
        <f>Main!O42*Mask!Q$11</f>
        <v>0</v>
      </c>
      <c r="AC47" s="35">
        <f>Main!P42*Mask!R$11</f>
        <v>0</v>
      </c>
      <c r="AD47" s="35">
        <f>Main!Q42*Mask!S$11</f>
        <v>0</v>
      </c>
      <c r="AE47" s="35">
        <f>Main!R42*Mask!T$11</f>
        <v>0</v>
      </c>
      <c r="AF47" s="35">
        <f>Main!S42*Mask!U$11</f>
        <v>0</v>
      </c>
      <c r="AG47" s="35">
        <f>Main!T42*Mask!V$11</f>
        <v>0</v>
      </c>
      <c r="AH47" s="35">
        <f>Main!U42*Mask!W$11</f>
        <v>0</v>
      </c>
      <c r="AI47" s="35">
        <f>Main!V42*Mask!X$11</f>
        <v>0</v>
      </c>
      <c r="AJ47" s="35">
        <f>Main!W42*Mask!Y$11</f>
        <v>0</v>
      </c>
      <c r="AK47" s="35">
        <f>Main!X42*Mask!Z$11</f>
        <v>0</v>
      </c>
      <c r="AL47" s="35">
        <f>Main!Y42*Mask!AA$11</f>
        <v>0</v>
      </c>
      <c r="AM47" s="35">
        <f>Main!Z42*Mask!AB$11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28.051146648750283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АфанасьевЛеонид</v>
      </c>
      <c r="O48" s="133">
        <f t="shared" si="2"/>
        <v>25.5</v>
      </c>
      <c r="P48" s="138">
        <f t="shared" si="5"/>
        <v>37</v>
      </c>
      <c r="Q48" s="138">
        <f ca="1">IF(Main!$AY43&lt;&gt;"#",$P48-Main!$AY43,"#")</f>
        <v>-1</v>
      </c>
      <c r="R48" s="35">
        <f>Main!E43*Mask!G$11</f>
        <v>0</v>
      </c>
      <c r="S48" s="35">
        <f>Main!F43*Mask!H$11</f>
        <v>0</v>
      </c>
      <c r="T48" s="35">
        <f>Main!G43*Mask!I$11</f>
        <v>0</v>
      </c>
      <c r="U48" s="35">
        <f>Main!H43*Mask!J$11</f>
        <v>0</v>
      </c>
      <c r="V48" s="35">
        <f>Main!I43*Mask!K$11</f>
        <v>0</v>
      </c>
      <c r="W48" s="35">
        <f>Main!J43*Mask!L$11</f>
        <v>0</v>
      </c>
      <c r="X48" s="35">
        <f>Main!K43*Mask!M$11</f>
        <v>0</v>
      </c>
      <c r="Y48" s="35">
        <f>Main!L43*Mask!N$11</f>
        <v>0</v>
      </c>
      <c r="Z48" s="35">
        <f>Main!M43*Mask!O$11</f>
        <v>0</v>
      </c>
      <c r="AA48" s="35">
        <f>Main!N43*Mask!P$11</f>
        <v>0</v>
      </c>
      <c r="AB48" s="35">
        <f>Main!O43*Mask!Q$11</f>
        <v>0</v>
      </c>
      <c r="AC48" s="35">
        <f>Main!P43*Mask!R$11</f>
        <v>0</v>
      </c>
      <c r="AD48" s="35">
        <f>Main!Q43*Mask!S$11</f>
        <v>0</v>
      </c>
      <c r="AE48" s="35">
        <f>Main!R43*Mask!T$11</f>
        <v>0</v>
      </c>
      <c r="AF48" s="35">
        <f>Main!S43*Mask!U$11</f>
        <v>0</v>
      </c>
      <c r="AG48" s="35">
        <f>Main!T43*Mask!V$11</f>
        <v>0</v>
      </c>
      <c r="AH48" s="35">
        <f>Main!U43*Mask!W$11</f>
        <v>0</v>
      </c>
      <c r="AI48" s="35">
        <f>Main!V43*Mask!X$11</f>
        <v>0</v>
      </c>
      <c r="AJ48" s="35">
        <f>Main!W43*Mask!Y$11</f>
        <v>0</v>
      </c>
      <c r="AK48" s="35">
        <f>Main!X43*Mask!Z$11</f>
        <v>0</v>
      </c>
      <c r="AL48" s="35">
        <f>Main!Y43*Mask!AA$11</f>
        <v>0</v>
      </c>
      <c r="AM48" s="35">
        <f>Main!Z43*Mask!AB$11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25.5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ПичушкинДмитрий</v>
      </c>
      <c r="O49" s="133">
        <f t="shared" si="2"/>
        <v>0</v>
      </c>
      <c r="P49" s="138">
        <f t="shared" si="5"/>
        <v>45</v>
      </c>
      <c r="Q49" s="138">
        <f ca="1">IF(Main!$AY44&lt;&gt;"#",$P49-Main!$AY44,"#")</f>
        <v>6</v>
      </c>
      <c r="R49" s="35">
        <f>Main!E44*Mask!G$11</f>
        <v>0</v>
      </c>
      <c r="S49" s="35">
        <f>Main!F44*Mask!H$11</f>
        <v>0</v>
      </c>
      <c r="T49" s="35">
        <f>Main!G44*Mask!I$11</f>
        <v>0</v>
      </c>
      <c r="U49" s="35">
        <f>Main!H44*Mask!J$11</f>
        <v>0</v>
      </c>
      <c r="V49" s="35">
        <f>Main!I44*Mask!K$11</f>
        <v>0</v>
      </c>
      <c r="W49" s="35">
        <f>Main!J44*Mask!L$11</f>
        <v>0</v>
      </c>
      <c r="X49" s="35">
        <f>Main!K44*Mask!M$11</f>
        <v>0</v>
      </c>
      <c r="Y49" s="35">
        <f>Main!L44*Mask!N$11</f>
        <v>0</v>
      </c>
      <c r="Z49" s="35">
        <f>Main!M44*Mask!O$11</f>
        <v>0</v>
      </c>
      <c r="AA49" s="35">
        <f>Main!N44*Mask!P$11</f>
        <v>0</v>
      </c>
      <c r="AB49" s="35">
        <f>Main!O44*Mask!Q$11</f>
        <v>0</v>
      </c>
      <c r="AC49" s="35">
        <f>Main!P44*Mask!R$11</f>
        <v>0</v>
      </c>
      <c r="AD49" s="35">
        <f>Main!Q44*Mask!S$11</f>
        <v>0</v>
      </c>
      <c r="AE49" s="35">
        <f>Main!R44*Mask!T$11</f>
        <v>0</v>
      </c>
      <c r="AF49" s="35">
        <f>Main!S44*Mask!U$11</f>
        <v>0</v>
      </c>
      <c r="AG49" s="35">
        <f>Main!T44*Mask!V$11</f>
        <v>0</v>
      </c>
      <c r="AH49" s="35">
        <f>Main!U44*Mask!W$11</f>
        <v>0</v>
      </c>
      <c r="AI49" s="35">
        <f>Main!V44*Mask!X$11</f>
        <v>0</v>
      </c>
      <c r="AJ49" s="35">
        <f>Main!W44*Mask!Y$11</f>
        <v>0</v>
      </c>
      <c r="AK49" s="35">
        <f>Main!X44*Mask!Z$11</f>
        <v>0</v>
      </c>
      <c r="AL49" s="35">
        <f>Main!Y44*Mask!AA$11</f>
        <v>0</v>
      </c>
      <c r="AM49" s="35">
        <f>Main!Z44*Mask!AB$11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КудиновАлександр</v>
      </c>
      <c r="O50" s="133">
        <f t="shared" si="2"/>
        <v>21.75</v>
      </c>
      <c r="P50" s="138">
        <f t="shared" si="5"/>
        <v>38</v>
      </c>
      <c r="Q50" s="138">
        <f ca="1">IF(Main!$AY45&lt;&gt;"#",$P50-Main!$AY45,"#")</f>
        <v>-2</v>
      </c>
      <c r="R50" s="35">
        <f>Main!E45*Mask!G$11</f>
        <v>0</v>
      </c>
      <c r="S50" s="35">
        <f>Main!F45*Mask!H$11</f>
        <v>0</v>
      </c>
      <c r="T50" s="35">
        <f>Main!G45*Mask!I$11</f>
        <v>0</v>
      </c>
      <c r="U50" s="35">
        <f>Main!H45*Mask!J$11</f>
        <v>0</v>
      </c>
      <c r="V50" s="35">
        <f>Main!I45*Mask!K$11</f>
        <v>0</v>
      </c>
      <c r="W50" s="35">
        <f>Main!J45*Mask!L$11</f>
        <v>0</v>
      </c>
      <c r="X50" s="35">
        <f>Main!K45*Mask!M$11</f>
        <v>0</v>
      </c>
      <c r="Y50" s="35">
        <f>Main!L45*Mask!N$11</f>
        <v>0</v>
      </c>
      <c r="Z50" s="35">
        <f>Main!M45*Mask!O$11</f>
        <v>0</v>
      </c>
      <c r="AA50" s="35">
        <f>Main!N45*Mask!P$11</f>
        <v>0</v>
      </c>
      <c r="AB50" s="35">
        <f>Main!O45*Mask!Q$11</f>
        <v>0</v>
      </c>
      <c r="AC50" s="35">
        <f>Main!P45*Mask!R$11</f>
        <v>0</v>
      </c>
      <c r="AD50" s="35">
        <f>Main!Q45*Mask!S$11</f>
        <v>0</v>
      </c>
      <c r="AE50" s="35">
        <f>Main!R45*Mask!T$11</f>
        <v>0</v>
      </c>
      <c r="AF50" s="35">
        <f>Main!S45*Mask!U$11</f>
        <v>0</v>
      </c>
      <c r="AG50" s="35">
        <f>Main!T45*Mask!V$11</f>
        <v>0</v>
      </c>
      <c r="AH50" s="35">
        <f>Main!U45*Mask!W$11</f>
        <v>0</v>
      </c>
      <c r="AI50" s="35">
        <f>Main!V45*Mask!X$11</f>
        <v>0</v>
      </c>
      <c r="AJ50" s="35">
        <f>Main!W45*Mask!Y$11</f>
        <v>0</v>
      </c>
      <c r="AK50" s="35">
        <f>Main!X45*Mask!Z$11</f>
        <v>0</v>
      </c>
      <c r="AL50" s="35">
        <f>Main!Y45*Mask!AA$11</f>
        <v>0</v>
      </c>
      <c r="AM50" s="35">
        <f>Main!Z45*Mask!AB$11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21.75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ЛамцовДенис</v>
      </c>
      <c r="O51" s="133">
        <f t="shared" si="2"/>
        <v>36.730142576319146</v>
      </c>
      <c r="P51" s="138">
        <f t="shared" si="5"/>
        <v>33</v>
      </c>
      <c r="Q51" s="138">
        <f ca="1">IF(Main!$AY46&lt;&gt;"#",$P51-Main!$AY46,"#")</f>
        <v>-8</v>
      </c>
      <c r="R51" s="35">
        <f>Main!E46*Mask!G$11</f>
        <v>0</v>
      </c>
      <c r="S51" s="35">
        <f>Main!F46*Mask!H$11</f>
        <v>0</v>
      </c>
      <c r="T51" s="35">
        <f>Main!G46*Mask!I$11</f>
        <v>0</v>
      </c>
      <c r="U51" s="35">
        <f>Main!H46*Mask!J$11</f>
        <v>0</v>
      </c>
      <c r="V51" s="35">
        <f>Main!I46*Mask!K$11</f>
        <v>0</v>
      </c>
      <c r="W51" s="35">
        <f>Main!J46*Mask!L$11</f>
        <v>0</v>
      </c>
      <c r="X51" s="35">
        <f>Main!K46*Mask!M$11</f>
        <v>0</v>
      </c>
      <c r="Y51" s="35">
        <f>Main!L46*Mask!N$11</f>
        <v>36.730142576319146</v>
      </c>
      <c r="Z51" s="35">
        <f>Main!M46*Mask!O$11</f>
        <v>0</v>
      </c>
      <c r="AA51" s="35">
        <f>Main!N46*Mask!P$11</f>
        <v>0</v>
      </c>
      <c r="AB51" s="35">
        <f>Main!O46*Mask!Q$11</f>
        <v>0</v>
      </c>
      <c r="AC51" s="35">
        <f>Main!P46*Mask!R$11</f>
        <v>0</v>
      </c>
      <c r="AD51" s="35">
        <f>Main!Q46*Mask!S$11</f>
        <v>0</v>
      </c>
      <c r="AE51" s="35">
        <f>Main!R46*Mask!T$11</f>
        <v>0</v>
      </c>
      <c r="AF51" s="35">
        <f>Main!S46*Mask!U$11</f>
        <v>0</v>
      </c>
      <c r="AG51" s="35">
        <f>Main!T46*Mask!V$11</f>
        <v>0</v>
      </c>
      <c r="AH51" s="35">
        <f>Main!U46*Mask!W$11</f>
        <v>0</v>
      </c>
      <c r="AI51" s="35">
        <f>Main!V46*Mask!X$11</f>
        <v>0</v>
      </c>
      <c r="AJ51" s="35">
        <f>Main!W46*Mask!Y$11</f>
        <v>0</v>
      </c>
      <c r="AK51" s="35">
        <f>Main!X46*Mask!Z$11</f>
        <v>0</v>
      </c>
      <c r="AL51" s="35">
        <f>Main!Y46*Mask!AA$11</f>
        <v>0</v>
      </c>
      <c r="AM51" s="35">
        <f>Main!Z46*Mask!AB$11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ГильОлег</v>
      </c>
      <c r="O52" s="133">
        <f t="shared" si="2"/>
        <v>18.75</v>
      </c>
      <c r="P52" s="138">
        <f t="shared" si="5"/>
        <v>39</v>
      </c>
      <c r="Q52" s="138">
        <f ca="1">IF(Main!$AY47&lt;&gt;"#",$P52-Main!$AY47,"#")</f>
        <v>-3</v>
      </c>
      <c r="R52" s="35">
        <f>Main!E47*Mask!G$11</f>
        <v>0</v>
      </c>
      <c r="S52" s="35">
        <f>Main!F47*Mask!H$11</f>
        <v>0</v>
      </c>
      <c r="T52" s="35">
        <f>Main!G47*Mask!I$11</f>
        <v>0</v>
      </c>
      <c r="U52" s="35">
        <f>Main!H47*Mask!J$11</f>
        <v>0</v>
      </c>
      <c r="V52" s="35">
        <f>Main!I47*Mask!K$11</f>
        <v>0</v>
      </c>
      <c r="W52" s="35">
        <f>Main!J47*Mask!L$11</f>
        <v>0</v>
      </c>
      <c r="X52" s="35">
        <f>Main!K47*Mask!M$11</f>
        <v>0</v>
      </c>
      <c r="Y52" s="35">
        <f>Main!L47*Mask!N$11</f>
        <v>0</v>
      </c>
      <c r="Z52" s="35">
        <f>Main!M47*Mask!O$11</f>
        <v>0</v>
      </c>
      <c r="AA52" s="35">
        <f>Main!N47*Mask!P$11</f>
        <v>0</v>
      </c>
      <c r="AB52" s="35">
        <f>Main!O47*Mask!Q$11</f>
        <v>0</v>
      </c>
      <c r="AC52" s="35">
        <f>Main!P47*Mask!R$11</f>
        <v>0</v>
      </c>
      <c r="AD52" s="35">
        <f>Main!Q47*Mask!S$11</f>
        <v>0</v>
      </c>
      <c r="AE52" s="35">
        <f>Main!R47*Mask!T$11</f>
        <v>0</v>
      </c>
      <c r="AF52" s="35">
        <f>Main!S47*Mask!U$11</f>
        <v>0</v>
      </c>
      <c r="AG52" s="35">
        <f>Main!T47*Mask!V$11</f>
        <v>0</v>
      </c>
      <c r="AH52" s="35">
        <f>Main!U47*Mask!W$11</f>
        <v>0</v>
      </c>
      <c r="AI52" s="35">
        <f>Main!V47*Mask!X$11</f>
        <v>0</v>
      </c>
      <c r="AJ52" s="35">
        <f>Main!W47*Mask!Y$11</f>
        <v>0</v>
      </c>
      <c r="AK52" s="35">
        <f>Main!X47*Mask!Z$11</f>
        <v>0</v>
      </c>
      <c r="AL52" s="35">
        <f>Main!Y47*Mask!AA$11</f>
        <v>0</v>
      </c>
      <c r="AM52" s="35">
        <f>Main!Z47*Mask!AB$11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18.75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МеньшиковИван</v>
      </c>
      <c r="O53" s="133">
        <f t="shared" si="2"/>
        <v>16.5</v>
      </c>
      <c r="P53" s="138">
        <f t="shared" si="5"/>
        <v>41</v>
      </c>
      <c r="Q53" s="138">
        <f ca="1">IF(Main!$AY48&lt;&gt;"#",$P53-Main!$AY48,"#")</f>
        <v>-2</v>
      </c>
      <c r="R53" s="35">
        <f>Main!E48*Mask!G$11</f>
        <v>0</v>
      </c>
      <c r="S53" s="35">
        <f>Main!F48*Mask!H$11</f>
        <v>0</v>
      </c>
      <c r="T53" s="35">
        <f>Main!G48*Mask!I$11</f>
        <v>0</v>
      </c>
      <c r="U53" s="35">
        <f>Main!H48*Mask!J$11</f>
        <v>0</v>
      </c>
      <c r="V53" s="35">
        <f>Main!I48*Mask!K$11</f>
        <v>0</v>
      </c>
      <c r="W53" s="35">
        <f>Main!J48*Mask!L$11</f>
        <v>0</v>
      </c>
      <c r="X53" s="35">
        <f>Main!K48*Mask!M$11</f>
        <v>0</v>
      </c>
      <c r="Y53" s="35">
        <f>Main!L48*Mask!N$11</f>
        <v>0</v>
      </c>
      <c r="Z53" s="35">
        <f>Main!M48*Mask!O$11</f>
        <v>0</v>
      </c>
      <c r="AA53" s="35">
        <f>Main!N48*Mask!P$11</f>
        <v>0</v>
      </c>
      <c r="AB53" s="35">
        <f>Main!O48*Mask!Q$11</f>
        <v>0</v>
      </c>
      <c r="AC53" s="35">
        <f>Main!P48*Mask!R$11</f>
        <v>0</v>
      </c>
      <c r="AD53" s="35">
        <f>Main!Q48*Mask!S$11</f>
        <v>0</v>
      </c>
      <c r="AE53" s="35">
        <f>Main!R48*Mask!T$11</f>
        <v>0</v>
      </c>
      <c r="AF53" s="35">
        <f>Main!S48*Mask!U$11</f>
        <v>0</v>
      </c>
      <c r="AG53" s="35">
        <f>Main!T48*Mask!V$11</f>
        <v>0</v>
      </c>
      <c r="AH53" s="35">
        <f>Main!U48*Mask!W$11</f>
        <v>0</v>
      </c>
      <c r="AI53" s="35">
        <f>Main!V48*Mask!X$11</f>
        <v>0</v>
      </c>
      <c r="AJ53" s="35">
        <f>Main!W48*Mask!Y$11</f>
        <v>0</v>
      </c>
      <c r="AK53" s="35">
        <f>Main!X48*Mask!Z$11</f>
        <v>0</v>
      </c>
      <c r="AL53" s="35">
        <f>Main!Y48*Mask!AA$11</f>
        <v>0</v>
      </c>
      <c r="AM53" s="35">
        <f>Main!Z48*Mask!AB$11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16.5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ЛюбарецМихаил</v>
      </c>
      <c r="O54" s="133">
        <f t="shared" si="2"/>
        <v>15</v>
      </c>
      <c r="P54" s="138">
        <f t="shared" si="5"/>
        <v>42</v>
      </c>
      <c r="Q54" s="138">
        <f ca="1">IF(Main!$AY49&lt;&gt;"#",$P54-Main!$AY49,"#")</f>
        <v>-2</v>
      </c>
      <c r="R54" s="35">
        <f>Main!E49*Mask!G$11</f>
        <v>0</v>
      </c>
      <c r="S54" s="35">
        <f>Main!F49*Mask!H$11</f>
        <v>0</v>
      </c>
      <c r="T54" s="35">
        <f>Main!G49*Mask!I$11</f>
        <v>0</v>
      </c>
      <c r="U54" s="35">
        <f>Main!H49*Mask!J$11</f>
        <v>0</v>
      </c>
      <c r="V54" s="35">
        <f>Main!I49*Mask!K$11</f>
        <v>0</v>
      </c>
      <c r="W54" s="35">
        <f>Main!J49*Mask!L$11</f>
        <v>0</v>
      </c>
      <c r="X54" s="35">
        <f>Main!K49*Mask!M$11</f>
        <v>0</v>
      </c>
      <c r="Y54" s="35">
        <f>Main!L49*Mask!N$11</f>
        <v>0</v>
      </c>
      <c r="Z54" s="35">
        <f>Main!M49*Mask!O$11</f>
        <v>0</v>
      </c>
      <c r="AA54" s="35">
        <f>Main!N49*Mask!P$11</f>
        <v>0</v>
      </c>
      <c r="AB54" s="35">
        <f>Main!O49*Mask!Q$11</f>
        <v>0</v>
      </c>
      <c r="AC54" s="35">
        <f>Main!P49*Mask!R$11</f>
        <v>0</v>
      </c>
      <c r="AD54" s="35">
        <f>Main!Q49*Mask!S$11</f>
        <v>0</v>
      </c>
      <c r="AE54" s="35">
        <f>Main!R49*Mask!T$11</f>
        <v>0</v>
      </c>
      <c r="AF54" s="35">
        <f>Main!S49*Mask!U$11</f>
        <v>0</v>
      </c>
      <c r="AG54" s="35">
        <f>Main!T49*Mask!V$11</f>
        <v>0</v>
      </c>
      <c r="AH54" s="35">
        <f>Main!U49*Mask!W$11</f>
        <v>0</v>
      </c>
      <c r="AI54" s="35">
        <f>Main!V49*Mask!X$11</f>
        <v>0</v>
      </c>
      <c r="AJ54" s="35">
        <f>Main!W49*Mask!Y$11</f>
        <v>0</v>
      </c>
      <c r="AK54" s="35">
        <f>Main!X49*Mask!Z$11</f>
        <v>0</v>
      </c>
      <c r="AL54" s="35">
        <f>Main!Y49*Mask!AA$11</f>
        <v>0</v>
      </c>
      <c r="AM54" s="35">
        <f>Main!Z49*Mask!AB$11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15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ЛеоновДенис</v>
      </c>
      <c r="O55" s="133">
        <f t="shared" si="2"/>
        <v>12.741409543176204</v>
      </c>
      <c r="P55" s="138">
        <f t="shared" si="5"/>
        <v>43</v>
      </c>
      <c r="Q55" s="138">
        <f ca="1">IF(Main!$AY50&lt;&gt;"#",$P55-Main!$AY50,"#")</f>
        <v>-2</v>
      </c>
      <c r="R55" s="35">
        <f>Main!E50*Mask!G$11</f>
        <v>0</v>
      </c>
      <c r="S55" s="35">
        <f>Main!F50*Mask!H$11</f>
        <v>0</v>
      </c>
      <c r="T55" s="35">
        <f>Main!G50*Mask!I$11</f>
        <v>0</v>
      </c>
      <c r="U55" s="35">
        <f>Main!H50*Mask!J$11</f>
        <v>0</v>
      </c>
      <c r="V55" s="35">
        <f>Main!I50*Mask!K$11</f>
        <v>0</v>
      </c>
      <c r="W55" s="35">
        <f>Main!J50*Mask!L$11</f>
        <v>0</v>
      </c>
      <c r="X55" s="35">
        <f>Main!K50*Mask!M$11</f>
        <v>0</v>
      </c>
      <c r="Y55" s="35">
        <f>Main!L50*Mask!N$11</f>
        <v>0</v>
      </c>
      <c r="Z55" s="35">
        <f>Main!M50*Mask!O$11</f>
        <v>0</v>
      </c>
      <c r="AA55" s="35">
        <f>Main!N50*Mask!P$11</f>
        <v>0</v>
      </c>
      <c r="AB55" s="35">
        <f>Main!O50*Mask!Q$11</f>
        <v>0</v>
      </c>
      <c r="AC55" s="35">
        <f>Main!P50*Mask!R$11</f>
        <v>0</v>
      </c>
      <c r="AD55" s="35">
        <f>Main!Q50*Mask!S$11</f>
        <v>0</v>
      </c>
      <c r="AE55" s="35">
        <f>Main!R50*Mask!T$11</f>
        <v>0</v>
      </c>
      <c r="AF55" s="35">
        <f>Main!S50*Mask!U$11</f>
        <v>0</v>
      </c>
      <c r="AG55" s="35">
        <f>Main!T50*Mask!V$11</f>
        <v>0</v>
      </c>
      <c r="AH55" s="35">
        <f>Main!U50*Mask!W$11</f>
        <v>0</v>
      </c>
      <c r="AI55" s="35">
        <f>Main!V50*Mask!X$11</f>
        <v>0</v>
      </c>
      <c r="AJ55" s="35">
        <f>Main!W50*Mask!Y$11</f>
        <v>0</v>
      </c>
      <c r="AK55" s="35">
        <f>Main!X50*Mask!Z$11</f>
        <v>0</v>
      </c>
      <c r="AL55" s="35">
        <f>Main!Y50*Mask!AA$11</f>
        <v>0</v>
      </c>
      <c r="AM55" s="35">
        <f>Main!Z50*Mask!AB$11</f>
        <v>0</v>
      </c>
      <c r="AN55" s="35"/>
      <c r="AO55" s="35">
        <f>IF(OR($A$1&lt;=Main!AA$4,ISBLANK($N55)),0,Main!AA50)</f>
        <v>12.741409543176204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СавинВладимир</v>
      </c>
      <c r="O56" s="133">
        <f t="shared" si="2"/>
        <v>12.741409543176204</v>
      </c>
      <c r="P56" s="138">
        <f t="shared" si="5"/>
        <v>43</v>
      </c>
      <c r="Q56" s="138">
        <f ca="1">IF(Main!$AY51&lt;&gt;"#",$P56-Main!$AY51,"#")</f>
        <v>-2</v>
      </c>
      <c r="R56" s="35">
        <f>Main!E51*Mask!G$11</f>
        <v>0</v>
      </c>
      <c r="S56" s="35">
        <f>Main!F51*Mask!H$11</f>
        <v>0</v>
      </c>
      <c r="T56" s="35">
        <f>Main!G51*Mask!I$11</f>
        <v>0</v>
      </c>
      <c r="U56" s="35">
        <f>Main!H51*Mask!J$11</f>
        <v>0</v>
      </c>
      <c r="V56" s="35">
        <f>Main!I51*Mask!K$11</f>
        <v>0</v>
      </c>
      <c r="W56" s="35">
        <f>Main!J51*Mask!L$11</f>
        <v>0</v>
      </c>
      <c r="X56" s="35">
        <f>Main!K51*Mask!M$11</f>
        <v>0</v>
      </c>
      <c r="Y56" s="35">
        <f>Main!L51*Mask!N$11</f>
        <v>0</v>
      </c>
      <c r="Z56" s="35">
        <f>Main!M51*Mask!O$11</f>
        <v>0</v>
      </c>
      <c r="AA56" s="35">
        <f>Main!N51*Mask!P$11</f>
        <v>0</v>
      </c>
      <c r="AB56" s="35">
        <f>Main!O51*Mask!Q$11</f>
        <v>0</v>
      </c>
      <c r="AC56" s="35">
        <f>Main!P51*Mask!R$11</f>
        <v>0</v>
      </c>
      <c r="AD56" s="35">
        <f>Main!Q51*Mask!S$11</f>
        <v>0</v>
      </c>
      <c r="AE56" s="35">
        <f>Main!R51*Mask!T$11</f>
        <v>0</v>
      </c>
      <c r="AF56" s="35">
        <f>Main!S51*Mask!U$11</f>
        <v>0</v>
      </c>
      <c r="AG56" s="35">
        <f>Main!T51*Mask!V$11</f>
        <v>0</v>
      </c>
      <c r="AH56" s="35">
        <f>Main!U51*Mask!W$11</f>
        <v>0</v>
      </c>
      <c r="AI56" s="35">
        <f>Main!V51*Mask!X$11</f>
        <v>0</v>
      </c>
      <c r="AJ56" s="35">
        <f>Main!W51*Mask!Y$11</f>
        <v>0</v>
      </c>
      <c r="AK56" s="35">
        <f>Main!X51*Mask!Z$11</f>
        <v>0</v>
      </c>
      <c r="AL56" s="35">
        <f>Main!Y51*Mask!AA$11</f>
        <v>0</v>
      </c>
      <c r="AM56" s="35">
        <f>Main!Z51*Mask!AB$11</f>
        <v>0</v>
      </c>
      <c r="AN56" s="35"/>
      <c r="AO56" s="35">
        <f>IF(OR($A$1&lt;=Main!AA$4,ISBLANK($N56)),0,Main!AA51)</f>
        <v>12.741409543176204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ЮсиповГаяз</v>
      </c>
      <c r="O57" s="133">
        <f t="shared" si="2"/>
        <v>101.00789208487764</v>
      </c>
      <c r="P57" s="138">
        <f t="shared" si="5"/>
        <v>13</v>
      </c>
      <c r="Q57" s="138" t="str">
        <f ca="1">IF(Main!$AY52&lt;&gt;"#",$P57-Main!$AY52,"#")</f>
        <v>#</v>
      </c>
      <c r="R57" s="35">
        <f>Main!E52*Mask!G$11</f>
        <v>0</v>
      </c>
      <c r="S57" s="35">
        <f>Main!F52*Mask!H$11</f>
        <v>0</v>
      </c>
      <c r="T57" s="35">
        <f>Main!G52*Mask!I$11</f>
        <v>0</v>
      </c>
      <c r="U57" s="35">
        <f>Main!H52*Mask!J$11</f>
        <v>0</v>
      </c>
      <c r="V57" s="35">
        <f>Main!I52*Mask!K$11</f>
        <v>0</v>
      </c>
      <c r="W57" s="35">
        <f>Main!J52*Mask!L$11</f>
        <v>0</v>
      </c>
      <c r="X57" s="35">
        <f>Main!K52*Mask!M$11</f>
        <v>0</v>
      </c>
      <c r="Y57" s="35">
        <f>Main!L52*Mask!N$11</f>
        <v>101.00789208487764</v>
      </c>
      <c r="Z57" s="35">
        <f>Main!M52*Mask!O$11</f>
        <v>0</v>
      </c>
      <c r="AA57" s="35">
        <f>Main!N52*Mask!P$11</f>
        <v>0</v>
      </c>
      <c r="AB57" s="35">
        <f>Main!O52*Mask!Q$11</f>
        <v>0</v>
      </c>
      <c r="AC57" s="35">
        <f>Main!P52*Mask!R$11</f>
        <v>0</v>
      </c>
      <c r="AD57" s="35">
        <f>Main!Q52*Mask!S$11</f>
        <v>0</v>
      </c>
      <c r="AE57" s="35">
        <f>Main!R52*Mask!T$11</f>
        <v>0</v>
      </c>
      <c r="AF57" s="35">
        <f>Main!S52*Mask!U$11</f>
        <v>0</v>
      </c>
      <c r="AG57" s="35">
        <f>Main!T52*Mask!V$11</f>
        <v>0</v>
      </c>
      <c r="AH57" s="35">
        <f>Main!U52*Mask!W$11</f>
        <v>0</v>
      </c>
      <c r="AI57" s="35">
        <f>Main!V52*Mask!X$11</f>
        <v>0</v>
      </c>
      <c r="AJ57" s="35">
        <f>Main!W52*Mask!Y$11</f>
        <v>0</v>
      </c>
      <c r="AK57" s="35">
        <f>Main!X52*Mask!Z$11</f>
        <v>0</v>
      </c>
      <c r="AL57" s="35">
        <f>Main!Y52*Mask!AA$11</f>
        <v>0</v>
      </c>
      <c r="AM57" s="35">
        <f>Main!Z52*Mask!AB$11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>ТелегинНиколай</v>
      </c>
      <c r="O58" s="133">
        <f t="shared" si="2"/>
        <v>86.315835054349975</v>
      </c>
      <c r="P58" s="138">
        <f t="shared" si="5"/>
        <v>16</v>
      </c>
      <c r="Q58" s="138" t="str">
        <f ca="1">IF(Main!$AY53&lt;&gt;"#",$P58-Main!$AY53,"#")</f>
        <v>#</v>
      </c>
      <c r="R58" s="35">
        <f>Main!E53*Mask!G$11</f>
        <v>0</v>
      </c>
      <c r="S58" s="35">
        <f>Main!F53*Mask!H$11</f>
        <v>0</v>
      </c>
      <c r="T58" s="35">
        <f>Main!G53*Mask!I$11</f>
        <v>0</v>
      </c>
      <c r="U58" s="35">
        <f>Main!H53*Mask!J$11</f>
        <v>0</v>
      </c>
      <c r="V58" s="35">
        <f>Main!I53*Mask!K$11</f>
        <v>0</v>
      </c>
      <c r="W58" s="35">
        <f>Main!J53*Mask!L$11</f>
        <v>0</v>
      </c>
      <c r="X58" s="35">
        <f>Main!K53*Mask!M$11</f>
        <v>0</v>
      </c>
      <c r="Y58" s="35">
        <f>Main!L53*Mask!N$11</f>
        <v>86.315835054349975</v>
      </c>
      <c r="Z58" s="35">
        <f>Main!M53*Mask!O$11</f>
        <v>0</v>
      </c>
      <c r="AA58" s="35">
        <f>Main!N53*Mask!P$11</f>
        <v>0</v>
      </c>
      <c r="AB58" s="35">
        <f>Main!O53*Mask!Q$11</f>
        <v>0</v>
      </c>
      <c r="AC58" s="35">
        <f>Main!P53*Mask!R$11</f>
        <v>0</v>
      </c>
      <c r="AD58" s="35">
        <f>Main!Q53*Mask!S$11</f>
        <v>0</v>
      </c>
      <c r="AE58" s="35">
        <f>Main!R53*Mask!T$11</f>
        <v>0</v>
      </c>
      <c r="AF58" s="35">
        <f>Main!S53*Mask!U$11</f>
        <v>0</v>
      </c>
      <c r="AG58" s="35">
        <f>Main!T53*Mask!V$11</f>
        <v>0</v>
      </c>
      <c r="AH58" s="35">
        <f>Main!U53*Mask!W$11</f>
        <v>0</v>
      </c>
      <c r="AI58" s="35">
        <f>Main!V53*Mask!X$11</f>
        <v>0</v>
      </c>
      <c r="AJ58" s="35">
        <f>Main!W53*Mask!Y$11</f>
        <v>0</v>
      </c>
      <c r="AK58" s="35">
        <f>Main!X53*Mask!Z$11</f>
        <v>0</v>
      </c>
      <c r="AL58" s="35">
        <f>Main!Y53*Mask!AA$11</f>
        <v>0</v>
      </c>
      <c r="AM58" s="35">
        <f>Main!Z53*Mask!AB$11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>ПереверзевПавел</v>
      </c>
      <c r="O59" s="133">
        <f t="shared" si="2"/>
        <v>62.441242379742533</v>
      </c>
      <c r="P59" s="138">
        <f t="shared" si="5"/>
        <v>22</v>
      </c>
      <c r="Q59" s="138" t="str">
        <f ca="1">IF(Main!$AY54&lt;&gt;"#",$P59-Main!$AY54,"#")</f>
        <v>#</v>
      </c>
      <c r="R59" s="35">
        <f>Main!E54*Mask!G$11</f>
        <v>0</v>
      </c>
      <c r="S59" s="35">
        <f>Main!F54*Mask!H$11</f>
        <v>0</v>
      </c>
      <c r="T59" s="35">
        <f>Main!G54*Mask!I$11</f>
        <v>0</v>
      </c>
      <c r="U59" s="35">
        <f>Main!H54*Mask!J$11</f>
        <v>0</v>
      </c>
      <c r="V59" s="35">
        <f>Main!I54*Mask!K$11</f>
        <v>0</v>
      </c>
      <c r="W59" s="35">
        <f>Main!J54*Mask!L$11</f>
        <v>0</v>
      </c>
      <c r="X59" s="35">
        <f>Main!K54*Mask!M$11</f>
        <v>0</v>
      </c>
      <c r="Y59" s="35">
        <f>Main!L54*Mask!N$11</f>
        <v>62.441242379742533</v>
      </c>
      <c r="Z59" s="35">
        <f>Main!M54*Mask!O$11</f>
        <v>0</v>
      </c>
      <c r="AA59" s="35">
        <f>Main!N54*Mask!P$11</f>
        <v>0</v>
      </c>
      <c r="AB59" s="35">
        <f>Main!O54*Mask!Q$11</f>
        <v>0</v>
      </c>
      <c r="AC59" s="35">
        <f>Main!P54*Mask!R$11</f>
        <v>0</v>
      </c>
      <c r="AD59" s="35">
        <f>Main!Q54*Mask!S$11</f>
        <v>0</v>
      </c>
      <c r="AE59" s="35">
        <f>Main!R54*Mask!T$11</f>
        <v>0</v>
      </c>
      <c r="AF59" s="35">
        <f>Main!S54*Mask!U$11</f>
        <v>0</v>
      </c>
      <c r="AG59" s="35">
        <f>Main!T54*Mask!V$11</f>
        <v>0</v>
      </c>
      <c r="AH59" s="35">
        <f>Main!U54*Mask!W$11</f>
        <v>0</v>
      </c>
      <c r="AI59" s="35">
        <f>Main!V54*Mask!X$11</f>
        <v>0</v>
      </c>
      <c r="AJ59" s="35">
        <f>Main!W54*Mask!Y$11</f>
        <v>0</v>
      </c>
      <c r="AK59" s="35">
        <f>Main!X54*Mask!Z$11</f>
        <v>0</v>
      </c>
      <c r="AL59" s="35">
        <f>Main!Y54*Mask!AA$11</f>
        <v>0</v>
      </c>
      <c r="AM59" s="35">
        <f>Main!Z54*Mask!AB$11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>СухенкоИлья</v>
      </c>
      <c r="O60" s="133">
        <f t="shared" si="2"/>
        <v>40.403156833951059</v>
      </c>
      <c r="P60" s="138">
        <f t="shared" si="5"/>
        <v>30</v>
      </c>
      <c r="Q60" s="138" t="str">
        <f ca="1">IF(Main!$AY55&lt;&gt;"#",$P60-Main!$AY55,"#")</f>
        <v>#</v>
      </c>
      <c r="R60" s="35">
        <f>Main!E55*Mask!G$11</f>
        <v>0</v>
      </c>
      <c r="S60" s="35">
        <f>Main!F55*Mask!H$11</f>
        <v>0</v>
      </c>
      <c r="T60" s="35">
        <f>Main!G55*Mask!I$11</f>
        <v>0</v>
      </c>
      <c r="U60" s="35">
        <f>Main!H55*Mask!J$11</f>
        <v>0</v>
      </c>
      <c r="V60" s="35">
        <f>Main!I55*Mask!K$11</f>
        <v>0</v>
      </c>
      <c r="W60" s="35">
        <f>Main!J55*Mask!L$11</f>
        <v>0</v>
      </c>
      <c r="X60" s="35">
        <f>Main!K55*Mask!M$11</f>
        <v>0</v>
      </c>
      <c r="Y60" s="35">
        <f>Main!L55*Mask!N$11</f>
        <v>40.403156833951059</v>
      </c>
      <c r="Z60" s="35">
        <f>Main!M55*Mask!O$11</f>
        <v>0</v>
      </c>
      <c r="AA60" s="35">
        <f>Main!N55*Mask!P$11</f>
        <v>0</v>
      </c>
      <c r="AB60" s="35">
        <f>Main!O55*Mask!Q$11</f>
        <v>0</v>
      </c>
      <c r="AC60" s="35">
        <f>Main!P55*Mask!R$11</f>
        <v>0</v>
      </c>
      <c r="AD60" s="35">
        <f>Main!Q55*Mask!S$11</f>
        <v>0</v>
      </c>
      <c r="AE60" s="35">
        <f>Main!R55*Mask!T$11</f>
        <v>0</v>
      </c>
      <c r="AF60" s="35">
        <f>Main!S55*Mask!U$11</f>
        <v>0</v>
      </c>
      <c r="AG60" s="35">
        <f>Main!T55*Mask!V$11</f>
        <v>0</v>
      </c>
      <c r="AH60" s="35">
        <f>Main!U55*Mask!W$11</f>
        <v>0</v>
      </c>
      <c r="AI60" s="35">
        <f>Main!V55*Mask!X$11</f>
        <v>0</v>
      </c>
      <c r="AJ60" s="35">
        <f>Main!W55*Mask!Y$11</f>
        <v>0</v>
      </c>
      <c r="AK60" s="35">
        <f>Main!X55*Mask!Z$11</f>
        <v>0</v>
      </c>
      <c r="AL60" s="35">
        <f>Main!Y55*Mask!AA$11</f>
        <v>0</v>
      </c>
      <c r="AM60" s="35">
        <f>Main!Z55*Mask!AB$11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>СучковАлександр</v>
      </c>
      <c r="O61" s="133">
        <f t="shared" si="2"/>
        <v>0</v>
      </c>
      <c r="P61" s="138">
        <f t="shared" si="5"/>
        <v>45</v>
      </c>
      <c r="Q61" s="138" t="str">
        <f ca="1">IF(Main!$AY56&lt;&gt;"#",$P61-Main!$AY56,"#")</f>
        <v>#</v>
      </c>
      <c r="R61" s="35">
        <f>Main!E56*Mask!G$11</f>
        <v>0</v>
      </c>
      <c r="S61" s="35">
        <f>Main!F56*Mask!H$11</f>
        <v>0</v>
      </c>
      <c r="T61" s="35">
        <f>Main!G56*Mask!I$11</f>
        <v>0</v>
      </c>
      <c r="U61" s="35">
        <f>Main!H56*Mask!J$11</f>
        <v>0</v>
      </c>
      <c r="V61" s="35">
        <f>Main!I56*Mask!K$11</f>
        <v>0</v>
      </c>
      <c r="W61" s="35">
        <f>Main!J56*Mask!L$11</f>
        <v>0</v>
      </c>
      <c r="X61" s="35">
        <f>Main!K56*Mask!M$11</f>
        <v>0</v>
      </c>
      <c r="Y61" s="35">
        <f>Main!L56*Mask!N$11</f>
        <v>0</v>
      </c>
      <c r="Z61" s="35">
        <f>Main!M56*Mask!O$11</f>
        <v>0</v>
      </c>
      <c r="AA61" s="35">
        <f>Main!N56*Mask!P$11</f>
        <v>0</v>
      </c>
      <c r="AB61" s="35">
        <f>Main!O56*Mask!Q$11</f>
        <v>0</v>
      </c>
      <c r="AC61" s="35">
        <f>Main!P56*Mask!R$11</f>
        <v>0</v>
      </c>
      <c r="AD61" s="35">
        <f>Main!Q56*Mask!S$11</f>
        <v>0</v>
      </c>
      <c r="AE61" s="35">
        <f>Main!R56*Mask!T$11</f>
        <v>0</v>
      </c>
      <c r="AF61" s="35">
        <f>Main!S56*Mask!U$11</f>
        <v>0</v>
      </c>
      <c r="AG61" s="35">
        <f>Main!T56*Mask!V$11</f>
        <v>0</v>
      </c>
      <c r="AH61" s="35">
        <f>Main!U56*Mask!W$11</f>
        <v>0</v>
      </c>
      <c r="AI61" s="35">
        <f>Main!V56*Mask!X$11</f>
        <v>0</v>
      </c>
      <c r="AJ61" s="35">
        <f>Main!W56*Mask!Y$11</f>
        <v>0</v>
      </c>
      <c r="AK61" s="35">
        <f>Main!X56*Mask!Z$11</f>
        <v>0</v>
      </c>
      <c r="AL61" s="35">
        <f>Main!Y56*Mask!AA$11</f>
        <v>0</v>
      </c>
      <c r="AM61" s="35">
        <f>Main!Z56*Mask!AB$11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>НовиковАлексей</v>
      </c>
      <c r="O62" s="133">
        <f t="shared" si="2"/>
        <v>0</v>
      </c>
      <c r="P62" s="138">
        <f t="shared" si="5"/>
        <v>45</v>
      </c>
      <c r="Q62" s="138" t="str">
        <f ca="1">IF(Main!$AY57&lt;&gt;"#",$P62-Main!$AY57,"#")</f>
        <v>#</v>
      </c>
      <c r="R62" s="35">
        <f>Main!E57*Mask!G$11</f>
        <v>0</v>
      </c>
      <c r="S62" s="35">
        <f>Main!F57*Mask!H$11</f>
        <v>0</v>
      </c>
      <c r="T62" s="35">
        <f>Main!G57*Mask!I$11</f>
        <v>0</v>
      </c>
      <c r="U62" s="35">
        <f>Main!H57*Mask!J$11</f>
        <v>0</v>
      </c>
      <c r="V62" s="35">
        <f>Main!I57*Mask!K$11</f>
        <v>0</v>
      </c>
      <c r="W62" s="35">
        <f>Main!J57*Mask!L$11</f>
        <v>0</v>
      </c>
      <c r="X62" s="35">
        <f>Main!K57*Mask!M$11</f>
        <v>0</v>
      </c>
      <c r="Y62" s="35">
        <f>Main!L57*Mask!N$11</f>
        <v>0</v>
      </c>
      <c r="Z62" s="35">
        <f>Main!M57*Mask!O$11</f>
        <v>0</v>
      </c>
      <c r="AA62" s="35">
        <f>Main!N57*Mask!P$11</f>
        <v>0</v>
      </c>
      <c r="AB62" s="35">
        <f>Main!O57*Mask!Q$11</f>
        <v>0</v>
      </c>
      <c r="AC62" s="35">
        <f>Main!P57*Mask!R$11</f>
        <v>0</v>
      </c>
      <c r="AD62" s="35">
        <f>Main!Q57*Mask!S$11</f>
        <v>0</v>
      </c>
      <c r="AE62" s="35">
        <f>Main!R57*Mask!T$11</f>
        <v>0</v>
      </c>
      <c r="AF62" s="35">
        <f>Main!S57*Mask!U$11</f>
        <v>0</v>
      </c>
      <c r="AG62" s="35">
        <f>Main!T57*Mask!V$11</f>
        <v>0</v>
      </c>
      <c r="AH62" s="35">
        <f>Main!U57*Mask!W$11</f>
        <v>0</v>
      </c>
      <c r="AI62" s="35">
        <f>Main!V57*Mask!X$11</f>
        <v>0</v>
      </c>
      <c r="AJ62" s="35">
        <f>Main!W57*Mask!Y$11</f>
        <v>0</v>
      </c>
      <c r="AK62" s="35">
        <f>Main!X57*Mask!Z$11</f>
        <v>0</v>
      </c>
      <c r="AL62" s="35">
        <f>Main!Y57*Mask!AA$11</f>
        <v>0</v>
      </c>
      <c r="AM62" s="35">
        <f>Main!Z57*Mask!AB$11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>МарковАлександр</v>
      </c>
      <c r="O63" s="133">
        <f t="shared" si="2"/>
        <v>0</v>
      </c>
      <c r="P63" s="138">
        <f t="shared" si="5"/>
        <v>45</v>
      </c>
      <c r="Q63" s="138" t="str">
        <f ca="1">IF(Main!$AY58&lt;&gt;"#",$P63-Main!$AY58,"#")</f>
        <v>#</v>
      </c>
      <c r="R63" s="35">
        <f>Main!E58*Mask!G$11</f>
        <v>0</v>
      </c>
      <c r="S63" s="35">
        <f>Main!F58*Mask!H$11</f>
        <v>0</v>
      </c>
      <c r="T63" s="35">
        <f>Main!G58*Mask!I$11</f>
        <v>0</v>
      </c>
      <c r="U63" s="35">
        <f>Main!H58*Mask!J$11</f>
        <v>0</v>
      </c>
      <c r="V63" s="35">
        <f>Main!I58*Mask!K$11</f>
        <v>0</v>
      </c>
      <c r="W63" s="35">
        <f>Main!J58*Mask!L$11</f>
        <v>0</v>
      </c>
      <c r="X63" s="35">
        <f>Main!K58*Mask!M$11</f>
        <v>0</v>
      </c>
      <c r="Y63" s="35">
        <f>Main!L58*Mask!N$11</f>
        <v>0</v>
      </c>
      <c r="Z63" s="35">
        <f>Main!M58*Mask!O$11</f>
        <v>0</v>
      </c>
      <c r="AA63" s="35">
        <f>Main!N58*Mask!P$11</f>
        <v>0</v>
      </c>
      <c r="AB63" s="35">
        <f>Main!O58*Mask!Q$11</f>
        <v>0</v>
      </c>
      <c r="AC63" s="35">
        <f>Main!P58*Mask!R$11</f>
        <v>0</v>
      </c>
      <c r="AD63" s="35">
        <f>Main!Q58*Mask!S$11</f>
        <v>0</v>
      </c>
      <c r="AE63" s="35">
        <f>Main!R58*Mask!T$11</f>
        <v>0</v>
      </c>
      <c r="AF63" s="35">
        <f>Main!S58*Mask!U$11</f>
        <v>0</v>
      </c>
      <c r="AG63" s="35">
        <f>Main!T58*Mask!V$11</f>
        <v>0</v>
      </c>
      <c r="AH63" s="35">
        <f>Main!U58*Mask!W$11</f>
        <v>0</v>
      </c>
      <c r="AI63" s="35">
        <f>Main!V58*Mask!X$11</f>
        <v>0</v>
      </c>
      <c r="AJ63" s="35">
        <f>Main!W58*Mask!Y$11</f>
        <v>0</v>
      </c>
      <c r="AK63" s="35">
        <f>Main!X58*Mask!Z$11</f>
        <v>0</v>
      </c>
      <c r="AL63" s="35">
        <f>Main!Y58*Mask!AA$11</f>
        <v>0</v>
      </c>
      <c r="AM63" s="35">
        <f>Main!Z58*Mask!AB$11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>МельниковНикита</v>
      </c>
      <c r="O64" s="133">
        <f t="shared" si="2"/>
        <v>0</v>
      </c>
      <c r="P64" s="138">
        <f t="shared" si="5"/>
        <v>45</v>
      </c>
      <c r="Q64" s="138" t="str">
        <f ca="1">IF(Main!$AY59&lt;&gt;"#",$P64-Main!$AY59,"#")</f>
        <v>#</v>
      </c>
      <c r="R64" s="35">
        <f>Main!E59*Mask!G$11</f>
        <v>0</v>
      </c>
      <c r="S64" s="35">
        <f>Main!F59*Mask!H$11</f>
        <v>0</v>
      </c>
      <c r="T64" s="35">
        <f>Main!G59*Mask!I$11</f>
        <v>0</v>
      </c>
      <c r="U64" s="35">
        <f>Main!H59*Mask!J$11</f>
        <v>0</v>
      </c>
      <c r="V64" s="35">
        <f>Main!I59*Mask!K$11</f>
        <v>0</v>
      </c>
      <c r="W64" s="35">
        <f>Main!J59*Mask!L$11</f>
        <v>0</v>
      </c>
      <c r="X64" s="35">
        <f>Main!K59*Mask!M$11</f>
        <v>0</v>
      </c>
      <c r="Y64" s="35">
        <f>Main!L59*Mask!N$11</f>
        <v>0</v>
      </c>
      <c r="Z64" s="35">
        <f>Main!M59*Mask!O$11</f>
        <v>0</v>
      </c>
      <c r="AA64" s="35">
        <f>Main!N59*Mask!P$11</f>
        <v>0</v>
      </c>
      <c r="AB64" s="35">
        <f>Main!O59*Mask!Q$11</f>
        <v>0</v>
      </c>
      <c r="AC64" s="35">
        <f>Main!P59*Mask!R$11</f>
        <v>0</v>
      </c>
      <c r="AD64" s="35">
        <f>Main!Q59*Mask!S$11</f>
        <v>0</v>
      </c>
      <c r="AE64" s="35">
        <f>Main!R59*Mask!T$11</f>
        <v>0</v>
      </c>
      <c r="AF64" s="35">
        <f>Main!S59*Mask!U$11</f>
        <v>0</v>
      </c>
      <c r="AG64" s="35">
        <f>Main!T59*Mask!V$11</f>
        <v>0</v>
      </c>
      <c r="AH64" s="35">
        <f>Main!U59*Mask!W$11</f>
        <v>0</v>
      </c>
      <c r="AI64" s="35">
        <f>Main!V59*Mask!X$11</f>
        <v>0</v>
      </c>
      <c r="AJ64" s="35">
        <f>Main!W59*Mask!Y$11</f>
        <v>0</v>
      </c>
      <c r="AK64" s="35">
        <f>Main!X59*Mask!Z$11</f>
        <v>0</v>
      </c>
      <c r="AL64" s="35">
        <f>Main!Y59*Mask!AA$11</f>
        <v>0</v>
      </c>
      <c r="AM64" s="35">
        <f>Main!Z59*Mask!AB$11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>МихайловДмитрий</v>
      </c>
      <c r="O65" s="133">
        <f t="shared" si="2"/>
        <v>0</v>
      </c>
      <c r="P65" s="138">
        <f t="shared" si="5"/>
        <v>45</v>
      </c>
      <c r="Q65" s="138" t="str">
        <f ca="1">IF(Main!$AY60&lt;&gt;"#",$P65-Main!$AY60,"#")</f>
        <v>#</v>
      </c>
      <c r="R65" s="35">
        <f>Main!E60*Mask!G$11</f>
        <v>0</v>
      </c>
      <c r="S65" s="35">
        <f>Main!F60*Mask!H$11</f>
        <v>0</v>
      </c>
      <c r="T65" s="35">
        <f>Main!G60*Mask!I$11</f>
        <v>0</v>
      </c>
      <c r="U65" s="35">
        <f>Main!H60*Mask!J$11</f>
        <v>0</v>
      </c>
      <c r="V65" s="35">
        <f>Main!I60*Mask!K$11</f>
        <v>0</v>
      </c>
      <c r="W65" s="35">
        <f>Main!J60*Mask!L$11</f>
        <v>0</v>
      </c>
      <c r="X65" s="35">
        <f>Main!K60*Mask!M$11</f>
        <v>0</v>
      </c>
      <c r="Y65" s="35">
        <f>Main!L60*Mask!N$11</f>
        <v>0</v>
      </c>
      <c r="Z65" s="35">
        <f>Main!M60*Mask!O$11</f>
        <v>0</v>
      </c>
      <c r="AA65" s="35">
        <f>Main!N60*Mask!P$11</f>
        <v>0</v>
      </c>
      <c r="AB65" s="35">
        <f>Main!O60*Mask!Q$11</f>
        <v>0</v>
      </c>
      <c r="AC65" s="35">
        <f>Main!P60*Mask!R$11</f>
        <v>0</v>
      </c>
      <c r="AD65" s="35">
        <f>Main!Q60*Mask!S$11</f>
        <v>0</v>
      </c>
      <c r="AE65" s="35">
        <f>Main!R60*Mask!T$11</f>
        <v>0</v>
      </c>
      <c r="AF65" s="35">
        <f>Main!S60*Mask!U$11</f>
        <v>0</v>
      </c>
      <c r="AG65" s="35">
        <f>Main!T60*Mask!V$11</f>
        <v>0</v>
      </c>
      <c r="AH65" s="35">
        <f>Main!U60*Mask!W$11</f>
        <v>0</v>
      </c>
      <c r="AI65" s="35">
        <f>Main!V60*Mask!X$11</f>
        <v>0</v>
      </c>
      <c r="AJ65" s="35">
        <f>Main!W60*Mask!Y$11</f>
        <v>0</v>
      </c>
      <c r="AK65" s="35">
        <f>Main!X60*Mask!Z$11</f>
        <v>0</v>
      </c>
      <c r="AL65" s="35">
        <f>Main!Y60*Mask!AA$11</f>
        <v>0</v>
      </c>
      <c r="AM65" s="35">
        <f>Main!Z60*Mask!AB$11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>СимакинДмитрий</v>
      </c>
      <c r="O66" s="133">
        <f t="shared" si="2"/>
        <v>0</v>
      </c>
      <c r="P66" s="138">
        <f t="shared" si="5"/>
        <v>45</v>
      </c>
      <c r="Q66" s="138" t="str">
        <f ca="1">IF(Main!$AY61&lt;&gt;"#",$P66-Main!$AY61,"#")</f>
        <v>#</v>
      </c>
      <c r="R66" s="35">
        <f>Main!E61*Mask!G$11</f>
        <v>0</v>
      </c>
      <c r="S66" s="35">
        <f>Main!F61*Mask!H$11</f>
        <v>0</v>
      </c>
      <c r="T66" s="35">
        <f>Main!G61*Mask!I$11</f>
        <v>0</v>
      </c>
      <c r="U66" s="35">
        <f>Main!H61*Mask!J$11</f>
        <v>0</v>
      </c>
      <c r="V66" s="35">
        <f>Main!I61*Mask!K$11</f>
        <v>0</v>
      </c>
      <c r="W66" s="35">
        <f>Main!J61*Mask!L$11</f>
        <v>0</v>
      </c>
      <c r="X66" s="35">
        <f>Main!K61*Mask!M$11</f>
        <v>0</v>
      </c>
      <c r="Y66" s="35">
        <f>Main!L61*Mask!N$11</f>
        <v>0</v>
      </c>
      <c r="Z66" s="35">
        <f>Main!M61*Mask!O$11</f>
        <v>0</v>
      </c>
      <c r="AA66" s="35">
        <f>Main!N61*Mask!P$11</f>
        <v>0</v>
      </c>
      <c r="AB66" s="35">
        <f>Main!O61*Mask!Q$11</f>
        <v>0</v>
      </c>
      <c r="AC66" s="35">
        <f>Main!P61*Mask!R$11</f>
        <v>0</v>
      </c>
      <c r="AD66" s="35">
        <f>Main!Q61*Mask!S$11</f>
        <v>0</v>
      </c>
      <c r="AE66" s="35">
        <f>Main!R61*Mask!T$11</f>
        <v>0</v>
      </c>
      <c r="AF66" s="35">
        <f>Main!S61*Mask!U$11</f>
        <v>0</v>
      </c>
      <c r="AG66" s="35">
        <f>Main!T61*Mask!V$11</f>
        <v>0</v>
      </c>
      <c r="AH66" s="35">
        <f>Main!U61*Mask!W$11</f>
        <v>0</v>
      </c>
      <c r="AI66" s="35">
        <f>Main!V61*Mask!X$11</f>
        <v>0</v>
      </c>
      <c r="AJ66" s="35">
        <f>Main!W61*Mask!Y$11</f>
        <v>0</v>
      </c>
      <c r="AK66" s="35">
        <f>Main!X61*Mask!Z$11</f>
        <v>0</v>
      </c>
      <c r="AL66" s="35">
        <f>Main!Y61*Mask!AA$11</f>
        <v>0</v>
      </c>
      <c r="AM66" s="35">
        <f>Main!Z61*Mask!AB$11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>АгафоновАлександр</v>
      </c>
      <c r="O67" s="133">
        <f t="shared" si="2"/>
        <v>0</v>
      </c>
      <c r="P67" s="138">
        <f t="shared" si="5"/>
        <v>45</v>
      </c>
      <c r="Q67" s="138" t="str">
        <f ca="1">IF(Main!$AY62&lt;&gt;"#",$P67-Main!$AY62,"#")</f>
        <v>#</v>
      </c>
      <c r="R67" s="35">
        <f>Main!E62*Mask!G$11</f>
        <v>0</v>
      </c>
      <c r="S67" s="35">
        <f>Main!F62*Mask!H$11</f>
        <v>0</v>
      </c>
      <c r="T67" s="35">
        <f>Main!G62*Mask!I$11</f>
        <v>0</v>
      </c>
      <c r="U67" s="35">
        <f>Main!H62*Mask!J$11</f>
        <v>0</v>
      </c>
      <c r="V67" s="35">
        <f>Main!I62*Mask!K$11</f>
        <v>0</v>
      </c>
      <c r="W67" s="35">
        <f>Main!J62*Mask!L$11</f>
        <v>0</v>
      </c>
      <c r="X67" s="35">
        <f>Main!K62*Mask!M$11</f>
        <v>0</v>
      </c>
      <c r="Y67" s="35">
        <f>Main!L62*Mask!N$11</f>
        <v>0</v>
      </c>
      <c r="Z67" s="35">
        <f>Main!M62*Mask!O$11</f>
        <v>0</v>
      </c>
      <c r="AA67" s="35">
        <f>Main!N62*Mask!P$11</f>
        <v>0</v>
      </c>
      <c r="AB67" s="35">
        <f>Main!O62*Mask!Q$11</f>
        <v>0</v>
      </c>
      <c r="AC67" s="35">
        <f>Main!P62*Mask!R$11</f>
        <v>0</v>
      </c>
      <c r="AD67" s="35">
        <f>Main!Q62*Mask!S$11</f>
        <v>0</v>
      </c>
      <c r="AE67" s="35">
        <f>Main!R62*Mask!T$11</f>
        <v>0</v>
      </c>
      <c r="AF67" s="35">
        <f>Main!S62*Mask!U$11</f>
        <v>0</v>
      </c>
      <c r="AG67" s="35">
        <f>Main!T62*Mask!V$11</f>
        <v>0</v>
      </c>
      <c r="AH67" s="35">
        <f>Main!U62*Mask!W$11</f>
        <v>0</v>
      </c>
      <c r="AI67" s="35">
        <f>Main!V62*Mask!X$11</f>
        <v>0</v>
      </c>
      <c r="AJ67" s="35">
        <f>Main!W62*Mask!Y$11</f>
        <v>0</v>
      </c>
      <c r="AK67" s="35">
        <f>Main!X62*Mask!Z$11</f>
        <v>0</v>
      </c>
      <c r="AL67" s="35">
        <f>Main!Y62*Mask!AA$11</f>
        <v>0</v>
      </c>
      <c r="AM67" s="35">
        <f>Main!Z62*Mask!AB$11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45</v>
      </c>
      <c r="Q68" s="138" t="str">
        <f ca="1">IF(Main!$AY63&lt;&gt;"#",$P68-Main!$AY63,"#")</f>
        <v>#</v>
      </c>
      <c r="R68" s="35">
        <f>Main!E63*Mask!G$11</f>
        <v>0</v>
      </c>
      <c r="S68" s="35">
        <f>Main!F63*Mask!H$11</f>
        <v>0</v>
      </c>
      <c r="T68" s="35">
        <f>Main!G63*Mask!I$11</f>
        <v>0</v>
      </c>
      <c r="U68" s="35">
        <f>Main!H63*Mask!J$11</f>
        <v>0</v>
      </c>
      <c r="V68" s="35">
        <f>Main!I63*Mask!K$11</f>
        <v>0</v>
      </c>
      <c r="W68" s="35">
        <f>Main!J63*Mask!L$11</f>
        <v>0</v>
      </c>
      <c r="X68" s="35">
        <f>Main!K63*Mask!M$11</f>
        <v>0</v>
      </c>
      <c r="Y68" s="35">
        <f>Main!L63*Mask!N$11</f>
        <v>0</v>
      </c>
      <c r="Z68" s="35">
        <f>Main!M63*Mask!O$11</f>
        <v>0</v>
      </c>
      <c r="AA68" s="35">
        <f>Main!N63*Mask!P$11</f>
        <v>0</v>
      </c>
      <c r="AB68" s="35">
        <f>Main!O63*Mask!Q$11</f>
        <v>0</v>
      </c>
      <c r="AC68" s="35">
        <f>Main!P63*Mask!R$11</f>
        <v>0</v>
      </c>
      <c r="AD68" s="35">
        <f>Main!Q63*Mask!S$11</f>
        <v>0</v>
      </c>
      <c r="AE68" s="35">
        <f>Main!R63*Mask!T$11</f>
        <v>0</v>
      </c>
      <c r="AF68" s="35">
        <f>Main!S63*Mask!U$11</f>
        <v>0</v>
      </c>
      <c r="AG68" s="35">
        <f>Main!T63*Mask!V$11</f>
        <v>0</v>
      </c>
      <c r="AH68" s="35">
        <f>Main!U63*Mask!W$11</f>
        <v>0</v>
      </c>
      <c r="AI68" s="35">
        <f>Main!V63*Mask!X$11</f>
        <v>0</v>
      </c>
      <c r="AJ68" s="35">
        <f>Main!W63*Mask!Y$11</f>
        <v>0</v>
      </c>
      <c r="AK68" s="35">
        <f>Main!X63*Mask!Z$11</f>
        <v>0</v>
      </c>
      <c r="AL68" s="35">
        <f>Main!Y63*Mask!AA$11</f>
        <v>0</v>
      </c>
      <c r="AM68" s="35">
        <f>Main!Z63*Mask!AB$11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45</v>
      </c>
      <c r="Q69" s="138" t="str">
        <f ca="1">IF(Main!$AY64&lt;&gt;"#",$P69-Main!$AY64,"#")</f>
        <v>#</v>
      </c>
      <c r="R69" s="35">
        <f>Main!E64*Mask!G$11</f>
        <v>0</v>
      </c>
      <c r="S69" s="35">
        <f>Main!F64*Mask!H$11</f>
        <v>0</v>
      </c>
      <c r="T69" s="35">
        <f>Main!G64*Mask!I$11</f>
        <v>0</v>
      </c>
      <c r="U69" s="35">
        <f>Main!H64*Mask!J$11</f>
        <v>0</v>
      </c>
      <c r="V69" s="35">
        <f>Main!I64*Mask!K$11</f>
        <v>0</v>
      </c>
      <c r="W69" s="35">
        <f>Main!J64*Mask!L$11</f>
        <v>0</v>
      </c>
      <c r="X69" s="35">
        <f>Main!K64*Mask!M$11</f>
        <v>0</v>
      </c>
      <c r="Y69" s="35">
        <f>Main!L64*Mask!N$11</f>
        <v>0</v>
      </c>
      <c r="Z69" s="35">
        <f>Main!M64*Mask!O$11</f>
        <v>0</v>
      </c>
      <c r="AA69" s="35">
        <f>Main!N64*Mask!P$11</f>
        <v>0</v>
      </c>
      <c r="AB69" s="35">
        <f>Main!O64*Mask!Q$11</f>
        <v>0</v>
      </c>
      <c r="AC69" s="35">
        <f>Main!P64*Mask!R$11</f>
        <v>0</v>
      </c>
      <c r="AD69" s="35">
        <f>Main!Q64*Mask!S$11</f>
        <v>0</v>
      </c>
      <c r="AE69" s="35">
        <f>Main!R64*Mask!T$11</f>
        <v>0</v>
      </c>
      <c r="AF69" s="35">
        <f>Main!S64*Mask!U$11</f>
        <v>0</v>
      </c>
      <c r="AG69" s="35">
        <f>Main!T64*Mask!V$11</f>
        <v>0</v>
      </c>
      <c r="AH69" s="35">
        <f>Main!U64*Mask!W$11</f>
        <v>0</v>
      </c>
      <c r="AI69" s="35">
        <f>Main!V64*Mask!X$11</f>
        <v>0</v>
      </c>
      <c r="AJ69" s="35">
        <f>Main!W64*Mask!Y$11</f>
        <v>0</v>
      </c>
      <c r="AK69" s="35">
        <f>Main!X64*Mask!Z$11</f>
        <v>0</v>
      </c>
      <c r="AL69" s="35">
        <f>Main!Y64*Mask!AA$11</f>
        <v>0</v>
      </c>
      <c r="AM69" s="35">
        <f>Main!Z64*Mask!AB$11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205.87747972684892</v>
      </c>
      <c r="N70" s="6" t="str">
        <f>Main!$A65&amp;Main!$B65</f>
        <v/>
      </c>
      <c r="O70" s="133">
        <f t="shared" si="2"/>
        <v>0</v>
      </c>
      <c r="P70" s="138">
        <f t="shared" si="5"/>
        <v>45</v>
      </c>
      <c r="Q70" s="138" t="str">
        <f ca="1">IF(Main!$AY65&lt;&gt;"#",$P70-Main!$AY65,"#")</f>
        <v>#</v>
      </c>
      <c r="R70" s="35">
        <f>Main!E65*Mask!G$11</f>
        <v>0</v>
      </c>
      <c r="S70" s="35">
        <f>Main!F65*Mask!H$11</f>
        <v>0</v>
      </c>
      <c r="T70" s="35">
        <f>Main!G65*Mask!I$11</f>
        <v>0</v>
      </c>
      <c r="U70" s="35">
        <f>Main!H65*Mask!J$11</f>
        <v>0</v>
      </c>
      <c r="V70" s="35">
        <f>Main!I65*Mask!K$11</f>
        <v>0</v>
      </c>
      <c r="W70" s="35">
        <f>Main!J65*Mask!L$11</f>
        <v>0</v>
      </c>
      <c r="X70" s="35">
        <f>Main!K65*Mask!M$11</f>
        <v>0</v>
      </c>
      <c r="Y70" s="35">
        <f>Main!L65*Mask!N$11</f>
        <v>0</v>
      </c>
      <c r="Z70" s="35">
        <f>Main!M65*Mask!O$11</f>
        <v>0</v>
      </c>
      <c r="AA70" s="35">
        <f>Main!N65*Mask!P$11</f>
        <v>0</v>
      </c>
      <c r="AB70" s="35">
        <f>Main!O65*Mask!Q$11</f>
        <v>0</v>
      </c>
      <c r="AC70" s="35">
        <f>Main!P65*Mask!R$11</f>
        <v>0</v>
      </c>
      <c r="AD70" s="35">
        <f>Main!Q65*Mask!S$11</f>
        <v>0</v>
      </c>
      <c r="AE70" s="35">
        <f>Main!R65*Mask!T$11</f>
        <v>0</v>
      </c>
      <c r="AF70" s="35">
        <f>Main!S65*Mask!U$11</f>
        <v>0</v>
      </c>
      <c r="AG70" s="35">
        <f>Main!T65*Mask!V$11</f>
        <v>0</v>
      </c>
      <c r="AH70" s="35">
        <f>Main!U65*Mask!W$11</f>
        <v>0</v>
      </c>
      <c r="AI70" s="35">
        <f>Main!V65*Mask!X$11</f>
        <v>0</v>
      </c>
      <c r="AJ70" s="35">
        <f>Main!W65*Mask!Y$11</f>
        <v>0</v>
      </c>
      <c r="AK70" s="35">
        <f>Main!X65*Mask!Z$11</f>
        <v>0</v>
      </c>
      <c r="AL70" s="35">
        <f>Main!Y65*Mask!AA$11</f>
        <v>0</v>
      </c>
      <c r="AM70" s="35">
        <f>Main!Z65*Mask!AB$11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174.99585776782158</v>
      </c>
      <c r="N71" s="6" t="str">
        <f>Main!$A66&amp;Main!$B66</f>
        <v/>
      </c>
      <c r="O71" s="133">
        <f t="shared" si="2"/>
        <v>0</v>
      </c>
      <c r="P71" s="138">
        <f t="shared" si="5"/>
        <v>45</v>
      </c>
      <c r="Q71" s="138" t="str">
        <f ca="1">IF(Main!$AY66&lt;&gt;"#",$P71-Main!$AY66,"#")</f>
        <v>#</v>
      </c>
      <c r="R71" s="35">
        <f>Main!E66*Mask!G$11</f>
        <v>0</v>
      </c>
      <c r="S71" s="35">
        <f>Main!F66*Mask!H$11</f>
        <v>0</v>
      </c>
      <c r="T71" s="35">
        <f>Main!G66*Mask!I$11</f>
        <v>0</v>
      </c>
      <c r="U71" s="35">
        <f>Main!H66*Mask!J$11</f>
        <v>0</v>
      </c>
      <c r="V71" s="35">
        <f>Main!I66*Mask!K$11</f>
        <v>0</v>
      </c>
      <c r="W71" s="35">
        <f>Main!J66*Mask!L$11</f>
        <v>0</v>
      </c>
      <c r="X71" s="35">
        <f>Main!K66*Mask!M$11</f>
        <v>0</v>
      </c>
      <c r="Y71" s="35">
        <f>Main!L66*Mask!N$11</f>
        <v>0</v>
      </c>
      <c r="Z71" s="35">
        <f>Main!M66*Mask!O$11</f>
        <v>0</v>
      </c>
      <c r="AA71" s="35">
        <f>Main!N66*Mask!P$11</f>
        <v>0</v>
      </c>
      <c r="AB71" s="35">
        <f>Main!O66*Mask!Q$11</f>
        <v>0</v>
      </c>
      <c r="AC71" s="35">
        <f>Main!P66*Mask!R$11</f>
        <v>0</v>
      </c>
      <c r="AD71" s="35">
        <f>Main!Q66*Mask!S$11</f>
        <v>0</v>
      </c>
      <c r="AE71" s="35">
        <f>Main!R66*Mask!T$11</f>
        <v>0</v>
      </c>
      <c r="AF71" s="35">
        <f>Main!S66*Mask!U$11</f>
        <v>0</v>
      </c>
      <c r="AG71" s="35">
        <f>Main!T66*Mask!V$11</f>
        <v>0</v>
      </c>
      <c r="AH71" s="35">
        <f>Main!U66*Mask!W$11</f>
        <v>0</v>
      </c>
      <c r="AI71" s="35">
        <f>Main!V66*Mask!X$11</f>
        <v>0</v>
      </c>
      <c r="AJ71" s="35">
        <f>Main!W66*Mask!Y$11</f>
        <v>0</v>
      </c>
      <c r="AK71" s="35">
        <f>Main!X66*Mask!Z$11</f>
        <v>0</v>
      </c>
      <c r="AL71" s="35">
        <f>Main!Y66*Mask!AA$11</f>
        <v>0</v>
      </c>
      <c r="AM71" s="35">
        <f>Main!Z66*Mask!AB$11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152.3493349978682</v>
      </c>
      <c r="N72" s="6" t="str">
        <f>Main!$A67&amp;Main!$B67</f>
        <v/>
      </c>
      <c r="O72" s="133">
        <f t="shared" si="2"/>
        <v>0</v>
      </c>
      <c r="P72" s="138">
        <f t="shared" si="5"/>
        <v>45</v>
      </c>
      <c r="Q72" s="138" t="str">
        <f ca="1">IF(Main!$AY67&lt;&gt;"#",$P72-Main!$AY67,"#")</f>
        <v>#</v>
      </c>
      <c r="R72" s="35">
        <f>Main!E67*Mask!G$11</f>
        <v>0</v>
      </c>
      <c r="S72" s="35">
        <f>Main!F67*Mask!H$11</f>
        <v>0</v>
      </c>
      <c r="T72" s="35">
        <f>Main!G67*Mask!I$11</f>
        <v>0</v>
      </c>
      <c r="U72" s="35">
        <f>Main!H67*Mask!J$11</f>
        <v>0</v>
      </c>
      <c r="V72" s="35">
        <f>Main!I67*Mask!K$11</f>
        <v>0</v>
      </c>
      <c r="W72" s="35">
        <f>Main!J67*Mask!L$11</f>
        <v>0</v>
      </c>
      <c r="X72" s="35">
        <f>Main!K67*Mask!M$11</f>
        <v>0</v>
      </c>
      <c r="Y72" s="35">
        <f>Main!L67*Mask!N$11</f>
        <v>0</v>
      </c>
      <c r="Z72" s="35">
        <f>Main!M67*Mask!O$11</f>
        <v>0</v>
      </c>
      <c r="AA72" s="35">
        <f>Main!N67*Mask!P$11</f>
        <v>0</v>
      </c>
      <c r="AB72" s="35">
        <f>Main!O67*Mask!Q$11</f>
        <v>0</v>
      </c>
      <c r="AC72" s="35">
        <f>Main!P67*Mask!R$11</f>
        <v>0</v>
      </c>
      <c r="AD72" s="35">
        <f>Main!Q67*Mask!S$11</f>
        <v>0</v>
      </c>
      <c r="AE72" s="35">
        <f>Main!R67*Mask!T$11</f>
        <v>0</v>
      </c>
      <c r="AF72" s="35">
        <f>Main!S67*Mask!U$11</f>
        <v>0</v>
      </c>
      <c r="AG72" s="35">
        <f>Main!T67*Mask!V$11</f>
        <v>0</v>
      </c>
      <c r="AH72" s="35">
        <f>Main!U67*Mask!W$11</f>
        <v>0</v>
      </c>
      <c r="AI72" s="35">
        <f>Main!V67*Mask!X$11</f>
        <v>0</v>
      </c>
      <c r="AJ72" s="35">
        <f>Main!W67*Mask!Y$11</f>
        <v>0</v>
      </c>
      <c r="AK72" s="35">
        <f>Main!X67*Mask!Z$11</f>
        <v>0</v>
      </c>
      <c r="AL72" s="35">
        <f>Main!Y67*Mask!AA$11</f>
        <v>0</v>
      </c>
      <c r="AM72" s="35">
        <f>Main!Z67*Mask!AB$11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6"/>
        <v>131.7615870251833</v>
      </c>
      <c r="N73" s="6" t="str">
        <f>Main!$A68&amp;Main!$B68</f>
        <v/>
      </c>
      <c r="O73" s="133">
        <f t="shared" si="2"/>
        <v>0</v>
      </c>
      <c r="P73" s="138">
        <f t="shared" si="5"/>
        <v>45</v>
      </c>
      <c r="Q73" s="138" t="str">
        <f ca="1">IF(Main!$AY68&lt;&gt;"#",$P73-Main!$AY68,"#")</f>
        <v>#</v>
      </c>
      <c r="R73" s="35">
        <f>Main!E68*Mask!G$11</f>
        <v>0</v>
      </c>
      <c r="S73" s="35">
        <f>Main!F68*Mask!H$11</f>
        <v>0</v>
      </c>
      <c r="T73" s="35">
        <f>Main!G68*Mask!I$11</f>
        <v>0</v>
      </c>
      <c r="U73" s="35">
        <f>Main!H68*Mask!J$11</f>
        <v>0</v>
      </c>
      <c r="V73" s="35">
        <f>Main!I68*Mask!K$11</f>
        <v>0</v>
      </c>
      <c r="W73" s="35">
        <f>Main!J68*Mask!L$11</f>
        <v>0</v>
      </c>
      <c r="X73" s="35">
        <f>Main!K68*Mask!M$11</f>
        <v>0</v>
      </c>
      <c r="Y73" s="35">
        <f>Main!L68*Mask!N$11</f>
        <v>0</v>
      </c>
      <c r="Z73" s="35">
        <f>Main!M68*Mask!O$11</f>
        <v>0</v>
      </c>
      <c r="AA73" s="35">
        <f>Main!N68*Mask!P$11</f>
        <v>0</v>
      </c>
      <c r="AB73" s="35">
        <f>Main!O68*Mask!Q$11</f>
        <v>0</v>
      </c>
      <c r="AC73" s="35">
        <f>Main!P68*Mask!R$11</f>
        <v>0</v>
      </c>
      <c r="AD73" s="35">
        <f>Main!Q68*Mask!S$11</f>
        <v>0</v>
      </c>
      <c r="AE73" s="35">
        <f>Main!R68*Mask!T$11</f>
        <v>0</v>
      </c>
      <c r="AF73" s="35">
        <f>Main!S68*Mask!U$11</f>
        <v>0</v>
      </c>
      <c r="AG73" s="35">
        <f>Main!T68*Mask!V$11</f>
        <v>0</v>
      </c>
      <c r="AH73" s="35">
        <f>Main!U68*Mask!W$11</f>
        <v>0</v>
      </c>
      <c r="AI73" s="35">
        <f>Main!V68*Mask!X$11</f>
        <v>0</v>
      </c>
      <c r="AJ73" s="35">
        <f>Main!W68*Mask!Y$11</f>
        <v>0</v>
      </c>
      <c r="AK73" s="35">
        <f>Main!X68*Mask!Z$11</f>
        <v>0</v>
      </c>
      <c r="AL73" s="35">
        <f>Main!Y68*Mask!AA$11</f>
        <v>0</v>
      </c>
      <c r="AM73" s="35">
        <f>Main!Z68*Mask!AB$11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6"/>
        <v>113.23261384976691</v>
      </c>
      <c r="N74" s="6" t="str">
        <f>Main!$A69&amp;Main!$B69</f>
        <v/>
      </c>
      <c r="O74" s="133">
        <f t="shared" si="2"/>
        <v>0</v>
      </c>
      <c r="P74" s="138">
        <f t="shared" si="5"/>
        <v>45</v>
      </c>
      <c r="Q74" s="138" t="str">
        <f ca="1">IF(Main!$AY69&lt;&gt;"#",$P74-Main!$AY69,"#")</f>
        <v>#</v>
      </c>
      <c r="R74" s="35">
        <f>Main!E69*Mask!G$11</f>
        <v>0</v>
      </c>
      <c r="S74" s="35">
        <f>Main!F69*Mask!H$11</f>
        <v>0</v>
      </c>
      <c r="T74" s="35">
        <f>Main!G69*Mask!I$11</f>
        <v>0</v>
      </c>
      <c r="U74" s="35">
        <f>Main!H69*Mask!J$11</f>
        <v>0</v>
      </c>
      <c r="V74" s="35">
        <f>Main!I69*Mask!K$11</f>
        <v>0</v>
      </c>
      <c r="W74" s="35">
        <f>Main!J69*Mask!L$11</f>
        <v>0</v>
      </c>
      <c r="X74" s="35">
        <f>Main!K69*Mask!M$11</f>
        <v>0</v>
      </c>
      <c r="Y74" s="35">
        <f>Main!L69*Mask!N$11</f>
        <v>0</v>
      </c>
      <c r="Z74" s="35">
        <f>Main!M69*Mask!O$11</f>
        <v>0</v>
      </c>
      <c r="AA74" s="35">
        <f>Main!N69*Mask!P$11</f>
        <v>0</v>
      </c>
      <c r="AB74" s="35">
        <f>Main!O69*Mask!Q$11</f>
        <v>0</v>
      </c>
      <c r="AC74" s="35">
        <f>Main!P69*Mask!R$11</f>
        <v>0</v>
      </c>
      <c r="AD74" s="35">
        <f>Main!Q69*Mask!S$11</f>
        <v>0</v>
      </c>
      <c r="AE74" s="35">
        <f>Main!R69*Mask!T$11</f>
        <v>0</v>
      </c>
      <c r="AF74" s="35">
        <f>Main!S69*Mask!U$11</f>
        <v>0</v>
      </c>
      <c r="AG74" s="35">
        <f>Main!T69*Mask!V$11</f>
        <v>0</v>
      </c>
      <c r="AH74" s="35">
        <f>Main!U69*Mask!W$11</f>
        <v>0</v>
      </c>
      <c r="AI74" s="35">
        <f>Main!V69*Mask!X$11</f>
        <v>0</v>
      </c>
      <c r="AJ74" s="35">
        <f>Main!W69*Mask!Y$11</f>
        <v>0</v>
      </c>
      <c r="AK74" s="35">
        <f>Main!X69*Mask!Z$11</f>
        <v>0</v>
      </c>
      <c r="AL74" s="35">
        <f>Main!Y69*Mask!AA$11</f>
        <v>0</v>
      </c>
      <c r="AM74" s="35">
        <f>Main!Z69*Mask!AB$11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6"/>
        <v>96.762415471618993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45</v>
      </c>
      <c r="Q75" s="138" t="str">
        <f ca="1">IF(Main!$AY70&lt;&gt;"#",$P75-Main!$AY70,"#")</f>
        <v>#</v>
      </c>
      <c r="R75" s="35">
        <f>Main!E70*Mask!G$11</f>
        <v>0</v>
      </c>
      <c r="S75" s="35">
        <f>Main!F70*Mask!H$11</f>
        <v>0</v>
      </c>
      <c r="T75" s="35">
        <f>Main!G70*Mask!I$11</f>
        <v>0</v>
      </c>
      <c r="U75" s="35">
        <f>Main!H70*Mask!J$11</f>
        <v>0</v>
      </c>
      <c r="V75" s="35">
        <f>Main!I70*Mask!K$11</f>
        <v>0</v>
      </c>
      <c r="W75" s="35">
        <f>Main!J70*Mask!L$11</f>
        <v>0</v>
      </c>
      <c r="X75" s="35">
        <f>Main!K70*Mask!M$11</f>
        <v>0</v>
      </c>
      <c r="Y75" s="35">
        <f>Main!L70*Mask!N$11</f>
        <v>0</v>
      </c>
      <c r="Z75" s="35">
        <f>Main!M70*Mask!O$11</f>
        <v>0</v>
      </c>
      <c r="AA75" s="35">
        <f>Main!N70*Mask!P$11</f>
        <v>0</v>
      </c>
      <c r="AB75" s="35">
        <f>Main!O70*Mask!Q$11</f>
        <v>0</v>
      </c>
      <c r="AC75" s="35">
        <f>Main!P70*Mask!R$11</f>
        <v>0</v>
      </c>
      <c r="AD75" s="35">
        <f>Main!Q70*Mask!S$11</f>
        <v>0</v>
      </c>
      <c r="AE75" s="35">
        <f>Main!R70*Mask!T$11</f>
        <v>0</v>
      </c>
      <c r="AF75" s="35">
        <f>Main!S70*Mask!U$11</f>
        <v>0</v>
      </c>
      <c r="AG75" s="35">
        <f>Main!T70*Mask!V$11</f>
        <v>0</v>
      </c>
      <c r="AH75" s="35">
        <f>Main!U70*Mask!W$11</f>
        <v>0</v>
      </c>
      <c r="AI75" s="35">
        <f>Main!V70*Mask!X$11</f>
        <v>0</v>
      </c>
      <c r="AJ75" s="35">
        <f>Main!W70*Mask!Y$11</f>
        <v>0</v>
      </c>
      <c r="AK75" s="35">
        <f>Main!X70*Mask!Z$11</f>
        <v>0</v>
      </c>
      <c r="AL75" s="35">
        <f>Main!Y70*Mask!AA$11</f>
        <v>0</v>
      </c>
      <c r="AM75" s="35">
        <f>Main!Z70*Mask!AB$11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6"/>
        <v>82.350991890739564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45</v>
      </c>
      <c r="Q76" s="138" t="str">
        <f ca="1">IF(Main!$AY71&lt;&gt;"#",$P76-Main!$AY71,"#")</f>
        <v>#</v>
      </c>
      <c r="R76" s="35">
        <f>Main!E71*Mask!G$11</f>
        <v>0</v>
      </c>
      <c r="S76" s="35">
        <f>Main!F71*Mask!H$11</f>
        <v>0</v>
      </c>
      <c r="T76" s="35">
        <f>Main!G71*Mask!I$11</f>
        <v>0</v>
      </c>
      <c r="U76" s="35">
        <f>Main!H71*Mask!J$11</f>
        <v>0</v>
      </c>
      <c r="V76" s="35">
        <f>Main!I71*Mask!K$11</f>
        <v>0</v>
      </c>
      <c r="W76" s="35">
        <f>Main!J71*Mask!L$11</f>
        <v>0</v>
      </c>
      <c r="X76" s="35">
        <f>Main!K71*Mask!M$11</f>
        <v>0</v>
      </c>
      <c r="Y76" s="35">
        <f>Main!L71*Mask!N$11</f>
        <v>0</v>
      </c>
      <c r="Z76" s="35">
        <f>Main!M71*Mask!O$11</f>
        <v>0</v>
      </c>
      <c r="AA76" s="35">
        <f>Main!N71*Mask!P$11</f>
        <v>0</v>
      </c>
      <c r="AB76" s="35">
        <f>Main!O71*Mask!Q$11</f>
        <v>0</v>
      </c>
      <c r="AC76" s="35">
        <f>Main!P71*Mask!R$11</f>
        <v>0</v>
      </c>
      <c r="AD76" s="35">
        <f>Main!Q71*Mask!S$11</f>
        <v>0</v>
      </c>
      <c r="AE76" s="35">
        <f>Main!R71*Mask!T$11</f>
        <v>0</v>
      </c>
      <c r="AF76" s="35">
        <f>Main!S71*Mask!U$11</f>
        <v>0</v>
      </c>
      <c r="AG76" s="35">
        <f>Main!T71*Mask!V$11</f>
        <v>0</v>
      </c>
      <c r="AH76" s="35">
        <f>Main!U71*Mask!W$11</f>
        <v>0</v>
      </c>
      <c r="AI76" s="35">
        <f>Main!V71*Mask!X$11</f>
        <v>0</v>
      </c>
      <c r="AJ76" s="35">
        <f>Main!W71*Mask!Y$11</f>
        <v>0</v>
      </c>
      <c r="AK76" s="35">
        <f>Main!X71*Mask!Z$11</f>
        <v>0</v>
      </c>
      <c r="AL76" s="35">
        <f>Main!Y71*Mask!AA$11</f>
        <v>0</v>
      </c>
      <c r="AM76" s="35">
        <f>Main!Z71*Mask!AB$11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34</v>
      </c>
      <c r="M77" s="6">
        <f t="shared" si="6"/>
        <v>69.998343107128633</v>
      </c>
      <c r="N77" s="6" t="str">
        <f>Main!$A72&amp;Main!$B72</f>
        <v/>
      </c>
      <c r="O77" s="133">
        <f t="shared" si="7"/>
        <v>0</v>
      </c>
      <c r="P77" s="138">
        <f t="shared" si="8"/>
        <v>45</v>
      </c>
      <c r="Q77" s="138" t="str">
        <f ca="1">IF(Main!$AY72&lt;&gt;"#",$P77-Main!$AY72,"#")</f>
        <v>#</v>
      </c>
      <c r="R77" s="35">
        <f>Main!E72*Mask!G$11</f>
        <v>0</v>
      </c>
      <c r="S77" s="35">
        <f>Main!F72*Mask!H$11</f>
        <v>0</v>
      </c>
      <c r="T77" s="35">
        <f>Main!G72*Mask!I$11</f>
        <v>0</v>
      </c>
      <c r="U77" s="35">
        <f>Main!H72*Mask!J$11</f>
        <v>0</v>
      </c>
      <c r="V77" s="35">
        <f>Main!I72*Mask!K$11</f>
        <v>0</v>
      </c>
      <c r="W77" s="35">
        <f>Main!J72*Mask!L$11</f>
        <v>0</v>
      </c>
      <c r="X77" s="35">
        <f>Main!K72*Mask!M$11</f>
        <v>0</v>
      </c>
      <c r="Y77" s="35">
        <f>Main!L72*Mask!N$11</f>
        <v>0</v>
      </c>
      <c r="Z77" s="35">
        <f>Main!M72*Mask!O$11</f>
        <v>0</v>
      </c>
      <c r="AA77" s="35">
        <f>Main!N72*Mask!P$11</f>
        <v>0</v>
      </c>
      <c r="AB77" s="35">
        <f>Main!O72*Mask!Q$11</f>
        <v>0</v>
      </c>
      <c r="AC77" s="35">
        <f>Main!P72*Mask!R$11</f>
        <v>0</v>
      </c>
      <c r="AD77" s="35">
        <f>Main!Q72*Mask!S$11</f>
        <v>0</v>
      </c>
      <c r="AE77" s="35">
        <f>Main!R72*Mask!T$11</f>
        <v>0</v>
      </c>
      <c r="AF77" s="35">
        <f>Main!S72*Mask!U$11</f>
        <v>0</v>
      </c>
      <c r="AG77" s="35">
        <f>Main!T72*Mask!V$11</f>
        <v>0</v>
      </c>
      <c r="AH77" s="35">
        <f>Main!U72*Mask!W$11</f>
        <v>0</v>
      </c>
      <c r="AI77" s="35">
        <f>Main!V72*Mask!X$11</f>
        <v>0</v>
      </c>
      <c r="AJ77" s="35">
        <f>Main!W72*Mask!Y$11</f>
        <v>0</v>
      </c>
      <c r="AK77" s="35">
        <f>Main!X72*Mask!Z$11</f>
        <v>0</v>
      </c>
      <c r="AL77" s="35">
        <f>Main!Y72*Mask!AA$11</f>
        <v>0</v>
      </c>
      <c r="AM77" s="35">
        <f>Main!Z72*Mask!AB$11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29</v>
      </c>
      <c r="M78" s="6">
        <f t="shared" si="6"/>
        <v>59.704469120786186</v>
      </c>
      <c r="N78" s="6" t="str">
        <f>Main!$A73&amp;Main!$B73</f>
        <v/>
      </c>
      <c r="O78" s="133">
        <f t="shared" si="7"/>
        <v>0</v>
      </c>
      <c r="P78" s="138">
        <f t="shared" si="8"/>
        <v>45</v>
      </c>
      <c r="Q78" s="138" t="str">
        <f ca="1">IF(Main!$AY73&lt;&gt;"#",$P78-Main!$AY73,"#")</f>
        <v>#</v>
      </c>
      <c r="R78" s="35">
        <f>Main!E73*Mask!G$11</f>
        <v>0</v>
      </c>
      <c r="S78" s="35">
        <f>Main!F73*Mask!H$11</f>
        <v>0</v>
      </c>
      <c r="T78" s="35">
        <f>Main!G73*Mask!I$11</f>
        <v>0</v>
      </c>
      <c r="U78" s="35">
        <f>Main!H73*Mask!J$11</f>
        <v>0</v>
      </c>
      <c r="V78" s="35">
        <f>Main!I73*Mask!K$11</f>
        <v>0</v>
      </c>
      <c r="W78" s="35">
        <f>Main!J73*Mask!L$11</f>
        <v>0</v>
      </c>
      <c r="X78" s="35">
        <f>Main!K73*Mask!M$11</f>
        <v>0</v>
      </c>
      <c r="Y78" s="35">
        <f>Main!L73*Mask!N$11</f>
        <v>0</v>
      </c>
      <c r="Z78" s="35">
        <f>Main!M73*Mask!O$11</f>
        <v>0</v>
      </c>
      <c r="AA78" s="35">
        <f>Main!N73*Mask!P$11</f>
        <v>0</v>
      </c>
      <c r="AB78" s="35">
        <f>Main!O73*Mask!Q$11</f>
        <v>0</v>
      </c>
      <c r="AC78" s="35">
        <f>Main!P73*Mask!R$11</f>
        <v>0</v>
      </c>
      <c r="AD78" s="35">
        <f>Main!Q73*Mask!S$11</f>
        <v>0</v>
      </c>
      <c r="AE78" s="35">
        <f>Main!R73*Mask!T$11</f>
        <v>0</v>
      </c>
      <c r="AF78" s="35">
        <f>Main!S73*Mask!U$11</f>
        <v>0</v>
      </c>
      <c r="AG78" s="35">
        <f>Main!T73*Mask!V$11</f>
        <v>0</v>
      </c>
      <c r="AH78" s="35">
        <f>Main!U73*Mask!W$11</f>
        <v>0</v>
      </c>
      <c r="AI78" s="35">
        <f>Main!V73*Mask!X$11</f>
        <v>0</v>
      </c>
      <c r="AJ78" s="35">
        <f>Main!W73*Mask!Y$11</f>
        <v>0</v>
      </c>
      <c r="AK78" s="35">
        <f>Main!X73*Mask!Z$11</f>
        <v>0</v>
      </c>
      <c r="AL78" s="35">
        <f>Main!Y73*Mask!AA$11</f>
        <v>0</v>
      </c>
      <c r="AM78" s="35">
        <f>Main!Z73*Mask!AB$11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25</v>
      </c>
      <c r="M79" s="6">
        <f t="shared" si="6"/>
        <v>51.46936993171223</v>
      </c>
      <c r="N79" s="6" t="str">
        <f>Main!$A74&amp;Main!$B74</f>
        <v/>
      </c>
      <c r="O79" s="133">
        <f t="shared" si="7"/>
        <v>0</v>
      </c>
      <c r="P79" s="138">
        <f t="shared" si="8"/>
        <v>45</v>
      </c>
      <c r="Q79" s="138" t="str">
        <f ca="1">IF(Main!$AY74&lt;&gt;"#",$P79-Main!$AY74,"#")</f>
        <v>#</v>
      </c>
      <c r="R79" s="35">
        <f>Main!E74*Mask!G$11</f>
        <v>0</v>
      </c>
      <c r="S79" s="35">
        <f>Main!F74*Mask!H$11</f>
        <v>0</v>
      </c>
      <c r="T79" s="35">
        <f>Main!G74*Mask!I$11</f>
        <v>0</v>
      </c>
      <c r="U79" s="35">
        <f>Main!H74*Mask!J$11</f>
        <v>0</v>
      </c>
      <c r="V79" s="35">
        <f>Main!I74*Mask!K$11</f>
        <v>0</v>
      </c>
      <c r="W79" s="35">
        <f>Main!J74*Mask!L$11</f>
        <v>0</v>
      </c>
      <c r="X79" s="35">
        <f>Main!K74*Mask!M$11</f>
        <v>0</v>
      </c>
      <c r="Y79" s="35">
        <f>Main!L74*Mask!N$11</f>
        <v>0</v>
      </c>
      <c r="Z79" s="35">
        <f>Main!M74*Mask!O$11</f>
        <v>0</v>
      </c>
      <c r="AA79" s="35">
        <f>Main!N74*Mask!P$11</f>
        <v>0</v>
      </c>
      <c r="AB79" s="35">
        <f>Main!O74*Mask!Q$11</f>
        <v>0</v>
      </c>
      <c r="AC79" s="35">
        <f>Main!P74*Mask!R$11</f>
        <v>0</v>
      </c>
      <c r="AD79" s="35">
        <f>Main!Q74*Mask!S$11</f>
        <v>0</v>
      </c>
      <c r="AE79" s="35">
        <f>Main!R74*Mask!T$11</f>
        <v>0</v>
      </c>
      <c r="AF79" s="35">
        <f>Main!S74*Mask!U$11</f>
        <v>0</v>
      </c>
      <c r="AG79" s="35">
        <f>Main!T74*Mask!V$11</f>
        <v>0</v>
      </c>
      <c r="AH79" s="35">
        <f>Main!U74*Mask!W$11</f>
        <v>0</v>
      </c>
      <c r="AI79" s="35">
        <f>Main!V74*Mask!X$11</f>
        <v>0</v>
      </c>
      <c r="AJ79" s="35">
        <f>Main!W74*Mask!Y$11</f>
        <v>0</v>
      </c>
      <c r="AK79" s="35">
        <f>Main!X74*Mask!Z$11</f>
        <v>0</v>
      </c>
      <c r="AL79" s="35">
        <f>Main!Y74*Mask!AA$11</f>
        <v>0</v>
      </c>
      <c r="AM79" s="35">
        <f>Main!Z74*Mask!AB$11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22</v>
      </c>
      <c r="M80" s="6">
        <f t="shared" si="6"/>
        <v>45.293045539906764</v>
      </c>
      <c r="N80" s="6" t="str">
        <f>Main!$A75&amp;Main!$B75</f>
        <v/>
      </c>
      <c r="O80" s="133">
        <f t="shared" si="7"/>
        <v>0</v>
      </c>
      <c r="P80" s="138">
        <f t="shared" si="8"/>
        <v>45</v>
      </c>
      <c r="Q80" s="138" t="str">
        <f ca="1">IF(Main!$AY75&lt;&gt;"#",$P80-Main!$AY75,"#")</f>
        <v>#</v>
      </c>
      <c r="R80" s="35">
        <f>Main!E75*Mask!G$11</f>
        <v>0</v>
      </c>
      <c r="S80" s="35">
        <f>Main!F75*Mask!H$11</f>
        <v>0</v>
      </c>
      <c r="T80" s="35">
        <f>Main!G75*Mask!I$11</f>
        <v>0</v>
      </c>
      <c r="U80" s="35">
        <f>Main!H75*Mask!J$11</f>
        <v>0</v>
      </c>
      <c r="V80" s="35">
        <f>Main!I75*Mask!K$11</f>
        <v>0</v>
      </c>
      <c r="W80" s="35">
        <f>Main!J75*Mask!L$11</f>
        <v>0</v>
      </c>
      <c r="X80" s="35">
        <f>Main!K75*Mask!M$11</f>
        <v>0</v>
      </c>
      <c r="Y80" s="35">
        <f>Main!L75*Mask!N$11</f>
        <v>0</v>
      </c>
      <c r="Z80" s="35">
        <f>Main!M75*Mask!O$11</f>
        <v>0</v>
      </c>
      <c r="AA80" s="35">
        <f>Main!N75*Mask!P$11</f>
        <v>0</v>
      </c>
      <c r="AB80" s="35">
        <f>Main!O75*Mask!Q$11</f>
        <v>0</v>
      </c>
      <c r="AC80" s="35">
        <f>Main!P75*Mask!R$11</f>
        <v>0</v>
      </c>
      <c r="AD80" s="35">
        <f>Main!Q75*Mask!S$11</f>
        <v>0</v>
      </c>
      <c r="AE80" s="35">
        <f>Main!R75*Mask!T$11</f>
        <v>0</v>
      </c>
      <c r="AF80" s="35">
        <f>Main!S75*Mask!U$11</f>
        <v>0</v>
      </c>
      <c r="AG80" s="35">
        <f>Main!T75*Mask!V$11</f>
        <v>0</v>
      </c>
      <c r="AH80" s="35">
        <f>Main!U75*Mask!W$11</f>
        <v>0</v>
      </c>
      <c r="AI80" s="35">
        <f>Main!V75*Mask!X$11</f>
        <v>0</v>
      </c>
      <c r="AJ80" s="35">
        <f>Main!W75*Mask!Y$11</f>
        <v>0</v>
      </c>
      <c r="AK80" s="35">
        <f>Main!X75*Mask!Z$11</f>
        <v>0</v>
      </c>
      <c r="AL80" s="35">
        <f>Main!Y75*Mask!AA$11</f>
        <v>0</v>
      </c>
      <c r="AM80" s="35">
        <f>Main!Z75*Mask!AB$11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20</v>
      </c>
      <c r="M81" s="6">
        <f t="shared" si="6"/>
        <v>41.175495945369782</v>
      </c>
      <c r="N81" s="6" t="str">
        <f>Main!$A76&amp;Main!$B76</f>
        <v/>
      </c>
      <c r="O81" s="133">
        <f t="shared" si="7"/>
        <v>0</v>
      </c>
      <c r="P81" s="138">
        <f t="shared" si="8"/>
        <v>45</v>
      </c>
      <c r="Q81" s="138" t="str">
        <f ca="1">IF(Main!$AY76&lt;&gt;"#",$P81-Main!$AY76,"#")</f>
        <v>#</v>
      </c>
      <c r="R81" s="35">
        <f>Main!E76*Mask!G$11</f>
        <v>0</v>
      </c>
      <c r="S81" s="35">
        <f>Main!F76*Mask!H$11</f>
        <v>0</v>
      </c>
      <c r="T81" s="35">
        <f>Main!G76*Mask!I$11</f>
        <v>0</v>
      </c>
      <c r="U81" s="35">
        <f>Main!H76*Mask!J$11</f>
        <v>0</v>
      </c>
      <c r="V81" s="35">
        <f>Main!I76*Mask!K$11</f>
        <v>0</v>
      </c>
      <c r="W81" s="35">
        <f>Main!J76*Mask!L$11</f>
        <v>0</v>
      </c>
      <c r="X81" s="35">
        <f>Main!K76*Mask!M$11</f>
        <v>0</v>
      </c>
      <c r="Y81" s="35">
        <f>Main!L76*Mask!N$11</f>
        <v>0</v>
      </c>
      <c r="Z81" s="35">
        <f>Main!M76*Mask!O$11</f>
        <v>0</v>
      </c>
      <c r="AA81" s="35">
        <f>Main!N76*Mask!P$11</f>
        <v>0</v>
      </c>
      <c r="AB81" s="35">
        <f>Main!O76*Mask!Q$11</f>
        <v>0</v>
      </c>
      <c r="AC81" s="35">
        <f>Main!P76*Mask!R$11</f>
        <v>0</v>
      </c>
      <c r="AD81" s="35">
        <f>Main!Q76*Mask!S$11</f>
        <v>0</v>
      </c>
      <c r="AE81" s="35">
        <f>Main!R76*Mask!T$11</f>
        <v>0</v>
      </c>
      <c r="AF81" s="35">
        <f>Main!S76*Mask!U$11</f>
        <v>0</v>
      </c>
      <c r="AG81" s="35">
        <f>Main!T76*Mask!V$11</f>
        <v>0</v>
      </c>
      <c r="AH81" s="35">
        <f>Main!U76*Mask!W$11</f>
        <v>0</v>
      </c>
      <c r="AI81" s="35">
        <f>Main!V76*Mask!X$11</f>
        <v>0</v>
      </c>
      <c r="AJ81" s="35">
        <f>Main!W76*Mask!Y$11</f>
        <v>0</v>
      </c>
      <c r="AK81" s="35">
        <f>Main!X76*Mask!Z$11</f>
        <v>0</v>
      </c>
      <c r="AL81" s="35">
        <f>Main!Y76*Mask!AA$11</f>
        <v>0</v>
      </c>
      <c r="AM81" s="35">
        <f>Main!Z76*Mask!AB$11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18</v>
      </c>
      <c r="M82" s="6">
        <f t="shared" si="6"/>
        <v>37.057946350832808</v>
      </c>
      <c r="N82" s="6" t="str">
        <f>Main!$A77&amp;Main!$B77</f>
        <v/>
      </c>
      <c r="O82" s="133">
        <f t="shared" si="7"/>
        <v>0</v>
      </c>
      <c r="P82" s="138">
        <f t="shared" si="8"/>
        <v>45</v>
      </c>
      <c r="Q82" s="138" t="str">
        <f ca="1">IF(Main!$AY77&lt;&gt;"#",$P82-Main!$AY77,"#")</f>
        <v>#</v>
      </c>
      <c r="R82" s="35">
        <f>Main!E77*Mask!G$11</f>
        <v>0</v>
      </c>
      <c r="S82" s="35">
        <f>Main!F77*Mask!H$11</f>
        <v>0</v>
      </c>
      <c r="T82" s="35">
        <f>Main!G77*Mask!I$11</f>
        <v>0</v>
      </c>
      <c r="U82" s="35">
        <f>Main!H77*Mask!J$11</f>
        <v>0</v>
      </c>
      <c r="V82" s="35">
        <f>Main!I77*Mask!K$11</f>
        <v>0</v>
      </c>
      <c r="W82" s="35">
        <f>Main!J77*Mask!L$11</f>
        <v>0</v>
      </c>
      <c r="X82" s="35">
        <f>Main!K77*Mask!M$11</f>
        <v>0</v>
      </c>
      <c r="Y82" s="35">
        <f>Main!L77*Mask!N$11</f>
        <v>0</v>
      </c>
      <c r="Z82" s="35">
        <f>Main!M77*Mask!O$11</f>
        <v>0</v>
      </c>
      <c r="AA82" s="35">
        <f>Main!N77*Mask!P$11</f>
        <v>0</v>
      </c>
      <c r="AB82" s="35">
        <f>Main!O77*Mask!Q$11</f>
        <v>0</v>
      </c>
      <c r="AC82" s="35">
        <f>Main!P77*Mask!R$11</f>
        <v>0</v>
      </c>
      <c r="AD82" s="35">
        <f>Main!Q77*Mask!S$11</f>
        <v>0</v>
      </c>
      <c r="AE82" s="35">
        <f>Main!R77*Mask!T$11</f>
        <v>0</v>
      </c>
      <c r="AF82" s="35">
        <f>Main!S77*Mask!U$11</f>
        <v>0</v>
      </c>
      <c r="AG82" s="35">
        <f>Main!T77*Mask!V$11</f>
        <v>0</v>
      </c>
      <c r="AH82" s="35">
        <f>Main!U77*Mask!W$11</f>
        <v>0</v>
      </c>
      <c r="AI82" s="35">
        <f>Main!V77*Mask!X$11</f>
        <v>0</v>
      </c>
      <c r="AJ82" s="35">
        <f>Main!W77*Mask!Y$11</f>
        <v>0</v>
      </c>
      <c r="AK82" s="35">
        <f>Main!X77*Mask!Z$11</f>
        <v>0</v>
      </c>
      <c r="AL82" s="35">
        <f>Main!Y77*Mask!AA$11</f>
        <v>0</v>
      </c>
      <c r="AM82" s="35">
        <f>Main!Z77*Mask!AB$11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16</v>
      </c>
      <c r="M83" s="6">
        <f t="shared" si="6"/>
        <v>32.940396756295826</v>
      </c>
      <c r="N83" s="6" t="str">
        <f>Main!$A78&amp;Main!$B78</f>
        <v/>
      </c>
      <c r="O83" s="133">
        <f t="shared" si="7"/>
        <v>0</v>
      </c>
      <c r="P83" s="138">
        <f t="shared" si="8"/>
        <v>45</v>
      </c>
      <c r="Q83" s="138" t="str">
        <f ca="1">IF(Main!$AY78&lt;&gt;"#",$P83-Main!$AY78,"#")</f>
        <v>#</v>
      </c>
      <c r="R83" s="35">
        <f>Main!E78*Mask!G$11</f>
        <v>0</v>
      </c>
      <c r="S83" s="35">
        <f>Main!F78*Mask!H$11</f>
        <v>0</v>
      </c>
      <c r="T83" s="35">
        <f>Main!G78*Mask!I$11</f>
        <v>0</v>
      </c>
      <c r="U83" s="35">
        <f>Main!H78*Mask!J$11</f>
        <v>0</v>
      </c>
      <c r="V83" s="35">
        <f>Main!I78*Mask!K$11</f>
        <v>0</v>
      </c>
      <c r="W83" s="35">
        <f>Main!J78*Mask!L$11</f>
        <v>0</v>
      </c>
      <c r="X83" s="35">
        <f>Main!K78*Mask!M$11</f>
        <v>0</v>
      </c>
      <c r="Y83" s="35">
        <f>Main!L78*Mask!N$11</f>
        <v>0</v>
      </c>
      <c r="Z83" s="35">
        <f>Main!M78*Mask!O$11</f>
        <v>0</v>
      </c>
      <c r="AA83" s="35">
        <f>Main!N78*Mask!P$11</f>
        <v>0</v>
      </c>
      <c r="AB83" s="35">
        <f>Main!O78*Mask!Q$11</f>
        <v>0</v>
      </c>
      <c r="AC83" s="35">
        <f>Main!P78*Mask!R$11</f>
        <v>0</v>
      </c>
      <c r="AD83" s="35">
        <f>Main!Q78*Mask!S$11</f>
        <v>0</v>
      </c>
      <c r="AE83" s="35">
        <f>Main!R78*Mask!T$11</f>
        <v>0</v>
      </c>
      <c r="AF83" s="35">
        <f>Main!S78*Mask!U$11</f>
        <v>0</v>
      </c>
      <c r="AG83" s="35">
        <f>Main!T78*Mask!V$11</f>
        <v>0</v>
      </c>
      <c r="AH83" s="35">
        <f>Main!U78*Mask!W$11</f>
        <v>0</v>
      </c>
      <c r="AI83" s="35">
        <f>Main!V78*Mask!X$11</f>
        <v>0</v>
      </c>
      <c r="AJ83" s="35">
        <f>Main!W78*Mask!Y$11</f>
        <v>0</v>
      </c>
      <c r="AK83" s="35">
        <f>Main!X78*Mask!Z$11</f>
        <v>0</v>
      </c>
      <c r="AL83" s="35">
        <f>Main!Y78*Mask!AA$11</f>
        <v>0</v>
      </c>
      <c r="AM83" s="35">
        <f>Main!Z78*Mask!AB$11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14</v>
      </c>
      <c r="M84" s="6">
        <f t="shared" si="6"/>
        <v>28.822847161758844</v>
      </c>
      <c r="N84" s="6" t="str">
        <f>Main!$A79&amp;Main!$B79</f>
        <v/>
      </c>
      <c r="O84" s="133">
        <f t="shared" si="7"/>
        <v>0</v>
      </c>
      <c r="P84" s="138">
        <f t="shared" si="8"/>
        <v>45</v>
      </c>
      <c r="Q84" s="138" t="str">
        <f ca="1">IF(Main!$AY79&lt;&gt;"#",$P84-Main!$AY79,"#")</f>
        <v>#</v>
      </c>
      <c r="R84" s="35">
        <f>Main!E79*Mask!G$11</f>
        <v>0</v>
      </c>
      <c r="S84" s="35">
        <f>Main!F79*Mask!H$11</f>
        <v>0</v>
      </c>
      <c r="T84" s="35">
        <f>Main!G79*Mask!I$11</f>
        <v>0</v>
      </c>
      <c r="U84" s="35">
        <f>Main!H79*Mask!J$11</f>
        <v>0</v>
      </c>
      <c r="V84" s="35">
        <f>Main!I79*Mask!K$11</f>
        <v>0</v>
      </c>
      <c r="W84" s="35">
        <f>Main!J79*Mask!L$11</f>
        <v>0</v>
      </c>
      <c r="X84" s="35">
        <f>Main!K79*Mask!M$11</f>
        <v>0</v>
      </c>
      <c r="Y84" s="35">
        <f>Main!L79*Mask!N$11</f>
        <v>0</v>
      </c>
      <c r="Z84" s="35">
        <f>Main!M79*Mask!O$11</f>
        <v>0</v>
      </c>
      <c r="AA84" s="35">
        <f>Main!N79*Mask!P$11</f>
        <v>0</v>
      </c>
      <c r="AB84" s="35">
        <f>Main!O79*Mask!Q$11</f>
        <v>0</v>
      </c>
      <c r="AC84" s="35">
        <f>Main!P79*Mask!R$11</f>
        <v>0</v>
      </c>
      <c r="AD84" s="35">
        <f>Main!Q79*Mask!S$11</f>
        <v>0</v>
      </c>
      <c r="AE84" s="35">
        <f>Main!R79*Mask!T$11</f>
        <v>0</v>
      </c>
      <c r="AF84" s="35">
        <f>Main!S79*Mask!U$11</f>
        <v>0</v>
      </c>
      <c r="AG84" s="35">
        <f>Main!T79*Mask!V$11</f>
        <v>0</v>
      </c>
      <c r="AH84" s="35">
        <f>Main!U79*Mask!W$11</f>
        <v>0</v>
      </c>
      <c r="AI84" s="35">
        <f>Main!V79*Mask!X$11</f>
        <v>0</v>
      </c>
      <c r="AJ84" s="35">
        <f>Main!W79*Mask!Y$11</f>
        <v>0</v>
      </c>
      <c r="AK84" s="35">
        <f>Main!X79*Mask!Z$11</f>
        <v>0</v>
      </c>
      <c r="AL84" s="35">
        <f>Main!Y79*Mask!AA$11</f>
        <v>0</v>
      </c>
      <c r="AM84" s="35">
        <f>Main!Z79*Mask!AB$11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12</v>
      </c>
      <c r="M85" s="6">
        <f t="shared" si="6"/>
        <v>24.705297567221869</v>
      </c>
      <c r="N85" s="6" t="str">
        <f>Main!$A80&amp;Main!$B80</f>
        <v/>
      </c>
      <c r="O85" s="133">
        <f t="shared" si="7"/>
        <v>0</v>
      </c>
      <c r="P85" s="138">
        <f t="shared" si="8"/>
        <v>45</v>
      </c>
      <c r="Q85" s="138" t="str">
        <f ca="1">IF(Main!$AY80&lt;&gt;"#",$P85-Main!$AY80,"#")</f>
        <v>#</v>
      </c>
      <c r="R85" s="35">
        <f>Main!E80*Mask!G$11</f>
        <v>0</v>
      </c>
      <c r="S85" s="35">
        <f>Main!F80*Mask!H$11</f>
        <v>0</v>
      </c>
      <c r="T85" s="35">
        <f>Main!G80*Mask!I$11</f>
        <v>0</v>
      </c>
      <c r="U85" s="35">
        <f>Main!H80*Mask!J$11</f>
        <v>0</v>
      </c>
      <c r="V85" s="35">
        <f>Main!I80*Mask!K$11</f>
        <v>0</v>
      </c>
      <c r="W85" s="35">
        <f>Main!J80*Mask!L$11</f>
        <v>0</v>
      </c>
      <c r="X85" s="35">
        <f>Main!K80*Mask!M$11</f>
        <v>0</v>
      </c>
      <c r="Y85" s="35">
        <f>Main!L80*Mask!N$11</f>
        <v>0</v>
      </c>
      <c r="Z85" s="35">
        <f>Main!M80*Mask!O$11</f>
        <v>0</v>
      </c>
      <c r="AA85" s="35">
        <f>Main!N80*Mask!P$11</f>
        <v>0</v>
      </c>
      <c r="AB85" s="35">
        <f>Main!O80*Mask!Q$11</f>
        <v>0</v>
      </c>
      <c r="AC85" s="35">
        <f>Main!P80*Mask!R$11</f>
        <v>0</v>
      </c>
      <c r="AD85" s="35">
        <f>Main!Q80*Mask!S$11</f>
        <v>0</v>
      </c>
      <c r="AE85" s="35">
        <f>Main!R80*Mask!T$11</f>
        <v>0</v>
      </c>
      <c r="AF85" s="35">
        <f>Main!S80*Mask!U$11</f>
        <v>0</v>
      </c>
      <c r="AG85" s="35">
        <f>Main!T80*Mask!V$11</f>
        <v>0</v>
      </c>
      <c r="AH85" s="35">
        <f>Main!U80*Mask!W$11</f>
        <v>0</v>
      </c>
      <c r="AI85" s="35">
        <f>Main!V80*Mask!X$11</f>
        <v>0</v>
      </c>
      <c r="AJ85" s="35">
        <f>Main!W80*Mask!Y$11</f>
        <v>0</v>
      </c>
      <c r="AK85" s="35">
        <f>Main!X80*Mask!Z$11</f>
        <v>0</v>
      </c>
      <c r="AL85" s="35">
        <f>Main!Y80*Mask!AA$11</f>
        <v>0</v>
      </c>
      <c r="AM85" s="35">
        <f>Main!Z80*Mask!AB$11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10</v>
      </c>
      <c r="M86" s="6">
        <f t="shared" si="6"/>
        <v>20.587747972684891</v>
      </c>
      <c r="N86" s="6" t="str">
        <f>Main!$A81&amp;Main!$B81</f>
        <v/>
      </c>
      <c r="O86" s="133">
        <f t="shared" si="7"/>
        <v>0</v>
      </c>
      <c r="P86" s="138">
        <f t="shared" si="8"/>
        <v>45</v>
      </c>
      <c r="Q86" s="138" t="str">
        <f ca="1">IF(Main!$AY81&lt;&gt;"#",$P86-Main!$AY81,"#")</f>
        <v>#</v>
      </c>
      <c r="R86" s="35">
        <f>Main!E81*Mask!G$11</f>
        <v>0</v>
      </c>
      <c r="S86" s="35">
        <f>Main!F81*Mask!H$11</f>
        <v>0</v>
      </c>
      <c r="T86" s="35">
        <f>Main!G81*Mask!I$11</f>
        <v>0</v>
      </c>
      <c r="U86" s="35">
        <f>Main!H81*Mask!J$11</f>
        <v>0</v>
      </c>
      <c r="V86" s="35">
        <f>Main!I81*Mask!K$11</f>
        <v>0</v>
      </c>
      <c r="W86" s="35">
        <f>Main!J81*Mask!L$11</f>
        <v>0</v>
      </c>
      <c r="X86" s="35">
        <f>Main!K81*Mask!M$11</f>
        <v>0</v>
      </c>
      <c r="Y86" s="35">
        <f>Main!L81*Mask!N$11</f>
        <v>0</v>
      </c>
      <c r="Z86" s="35">
        <f>Main!M81*Mask!O$11</f>
        <v>0</v>
      </c>
      <c r="AA86" s="35">
        <f>Main!N81*Mask!P$11</f>
        <v>0</v>
      </c>
      <c r="AB86" s="35">
        <f>Main!O81*Mask!Q$11</f>
        <v>0</v>
      </c>
      <c r="AC86" s="35">
        <f>Main!P81*Mask!R$11</f>
        <v>0</v>
      </c>
      <c r="AD86" s="35">
        <f>Main!Q81*Mask!S$11</f>
        <v>0</v>
      </c>
      <c r="AE86" s="35">
        <f>Main!R81*Mask!T$11</f>
        <v>0</v>
      </c>
      <c r="AF86" s="35">
        <f>Main!S81*Mask!U$11</f>
        <v>0</v>
      </c>
      <c r="AG86" s="35">
        <f>Main!T81*Mask!V$11</f>
        <v>0</v>
      </c>
      <c r="AH86" s="35">
        <f>Main!U81*Mask!W$11</f>
        <v>0</v>
      </c>
      <c r="AI86" s="35">
        <f>Main!V81*Mask!X$11</f>
        <v>0</v>
      </c>
      <c r="AJ86" s="35">
        <f>Main!W81*Mask!Y$11</f>
        <v>0</v>
      </c>
      <c r="AK86" s="35">
        <f>Main!X81*Mask!Z$11</f>
        <v>0</v>
      </c>
      <c r="AL86" s="35">
        <f>Main!Y81*Mask!AA$11</f>
        <v>0</v>
      </c>
      <c r="AM86" s="35">
        <f>Main!Z81*Mask!AB$11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10</v>
      </c>
      <c r="M87" s="6">
        <f t="shared" si="6"/>
        <v>20.587747972684891</v>
      </c>
      <c r="N87" s="6" t="str">
        <f>Main!$A82&amp;Main!$B82</f>
        <v/>
      </c>
      <c r="O87" s="133">
        <f t="shared" si="7"/>
        <v>0</v>
      </c>
      <c r="P87" s="138">
        <f t="shared" si="8"/>
        <v>45</v>
      </c>
      <c r="Q87" s="138" t="str">
        <f ca="1">IF(Main!$AY82&lt;&gt;"#",$P87-Main!$AY82,"#")</f>
        <v>#</v>
      </c>
      <c r="R87" s="35">
        <f>Main!E82*Mask!G$11</f>
        <v>0</v>
      </c>
      <c r="S87" s="35">
        <f>Main!F82*Mask!H$11</f>
        <v>0</v>
      </c>
      <c r="T87" s="35">
        <f>Main!G82*Mask!I$11</f>
        <v>0</v>
      </c>
      <c r="U87" s="35">
        <f>Main!H82*Mask!J$11</f>
        <v>0</v>
      </c>
      <c r="V87" s="35">
        <f>Main!I82*Mask!K$11</f>
        <v>0</v>
      </c>
      <c r="W87" s="35">
        <f>Main!J82*Mask!L$11</f>
        <v>0</v>
      </c>
      <c r="X87" s="35">
        <f>Main!K82*Mask!M$11</f>
        <v>0</v>
      </c>
      <c r="Y87" s="35">
        <f>Main!L82*Mask!N$11</f>
        <v>0</v>
      </c>
      <c r="Z87" s="35">
        <f>Main!M82*Mask!O$11</f>
        <v>0</v>
      </c>
      <c r="AA87" s="35">
        <f>Main!N82*Mask!P$11</f>
        <v>0</v>
      </c>
      <c r="AB87" s="35">
        <f>Main!O82*Mask!Q$11</f>
        <v>0</v>
      </c>
      <c r="AC87" s="35">
        <f>Main!P82*Mask!R$11</f>
        <v>0</v>
      </c>
      <c r="AD87" s="35">
        <f>Main!Q82*Mask!S$11</f>
        <v>0</v>
      </c>
      <c r="AE87" s="35">
        <f>Main!R82*Mask!T$11</f>
        <v>0</v>
      </c>
      <c r="AF87" s="35">
        <f>Main!S82*Mask!U$11</f>
        <v>0</v>
      </c>
      <c r="AG87" s="35">
        <f>Main!T82*Mask!V$11</f>
        <v>0</v>
      </c>
      <c r="AH87" s="35">
        <f>Main!U82*Mask!W$11</f>
        <v>0</v>
      </c>
      <c r="AI87" s="35">
        <f>Main!V82*Mask!X$11</f>
        <v>0</v>
      </c>
      <c r="AJ87" s="35">
        <f>Main!W82*Mask!Y$11</f>
        <v>0</v>
      </c>
      <c r="AK87" s="35">
        <f>Main!X82*Mask!Z$11</f>
        <v>0</v>
      </c>
      <c r="AL87" s="35">
        <f>Main!Y82*Mask!AA$11</f>
        <v>0</v>
      </c>
      <c r="AM87" s="35">
        <f>Main!Z82*Mask!AB$11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45</v>
      </c>
      <c r="Q88" s="138" t="str">
        <f ca="1">IF(Main!$AY83&lt;&gt;"#",$P88-Main!$AY83,"#")</f>
        <v>#</v>
      </c>
      <c r="R88" s="35">
        <f>Main!E83*Mask!G$11</f>
        <v>0</v>
      </c>
      <c r="S88" s="35">
        <f>Main!F83*Mask!H$11</f>
        <v>0</v>
      </c>
      <c r="T88" s="35">
        <f>Main!G83*Mask!I$11</f>
        <v>0</v>
      </c>
      <c r="U88" s="35">
        <f>Main!H83*Mask!J$11</f>
        <v>0</v>
      </c>
      <c r="V88" s="35">
        <f>Main!I83*Mask!K$11</f>
        <v>0</v>
      </c>
      <c r="W88" s="35">
        <f>Main!J83*Mask!L$11</f>
        <v>0</v>
      </c>
      <c r="X88" s="35">
        <f>Main!K83*Mask!M$11</f>
        <v>0</v>
      </c>
      <c r="Y88" s="35">
        <f>Main!L83*Mask!N$11</f>
        <v>0</v>
      </c>
      <c r="Z88" s="35">
        <f>Main!M83*Mask!O$11</f>
        <v>0</v>
      </c>
      <c r="AA88" s="35">
        <f>Main!N83*Mask!P$11</f>
        <v>0</v>
      </c>
      <c r="AB88" s="35">
        <f>Main!O83*Mask!Q$11</f>
        <v>0</v>
      </c>
      <c r="AC88" s="35">
        <f>Main!P83*Mask!R$11</f>
        <v>0</v>
      </c>
      <c r="AD88" s="35">
        <f>Main!Q83*Mask!S$11</f>
        <v>0</v>
      </c>
      <c r="AE88" s="35">
        <f>Main!R83*Mask!T$11</f>
        <v>0</v>
      </c>
      <c r="AF88" s="35">
        <f>Main!S83*Mask!U$11</f>
        <v>0</v>
      </c>
      <c r="AG88" s="35">
        <f>Main!T83*Mask!V$11</f>
        <v>0</v>
      </c>
      <c r="AH88" s="35">
        <f>Main!U83*Mask!W$11</f>
        <v>0</v>
      </c>
      <c r="AI88" s="35">
        <f>Main!V83*Mask!X$11</f>
        <v>0</v>
      </c>
      <c r="AJ88" s="35">
        <f>Main!W83*Mask!Y$11</f>
        <v>0</v>
      </c>
      <c r="AK88" s="35">
        <f>Main!X83*Mask!Z$11</f>
        <v>0</v>
      </c>
      <c r="AL88" s="35">
        <f>Main!Y83*Mask!AA$11</f>
        <v>0</v>
      </c>
      <c r="AM88" s="35">
        <f>Main!Z83*Mask!AB$11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45</v>
      </c>
      <c r="Q89" s="138" t="str">
        <f ca="1">IF(Main!$AY84&lt;&gt;"#",$P89-Main!$AY84,"#")</f>
        <v>#</v>
      </c>
      <c r="R89" s="35">
        <f>Main!E84*Mask!G$11</f>
        <v>0</v>
      </c>
      <c r="S89" s="35">
        <f>Main!F84*Mask!H$11</f>
        <v>0</v>
      </c>
      <c r="T89" s="35">
        <f>Main!G84*Mask!I$11</f>
        <v>0</v>
      </c>
      <c r="U89" s="35">
        <f>Main!H84*Mask!J$11</f>
        <v>0</v>
      </c>
      <c r="V89" s="35">
        <f>Main!I84*Mask!K$11</f>
        <v>0</v>
      </c>
      <c r="W89" s="35">
        <f>Main!J84*Mask!L$11</f>
        <v>0</v>
      </c>
      <c r="X89" s="35">
        <f>Main!K84*Mask!M$11</f>
        <v>0</v>
      </c>
      <c r="Y89" s="35">
        <f>Main!L84*Mask!N$11</f>
        <v>0</v>
      </c>
      <c r="Z89" s="35">
        <f>Main!M84*Mask!O$11</f>
        <v>0</v>
      </c>
      <c r="AA89" s="35">
        <f>Main!N84*Mask!P$11</f>
        <v>0</v>
      </c>
      <c r="AB89" s="35">
        <f>Main!O84*Mask!Q$11</f>
        <v>0</v>
      </c>
      <c r="AC89" s="35">
        <f>Main!P84*Mask!R$11</f>
        <v>0</v>
      </c>
      <c r="AD89" s="35">
        <f>Main!Q84*Mask!S$11</f>
        <v>0</v>
      </c>
      <c r="AE89" s="35">
        <f>Main!R84*Mask!T$11</f>
        <v>0</v>
      </c>
      <c r="AF89" s="35">
        <f>Main!S84*Mask!U$11</f>
        <v>0</v>
      </c>
      <c r="AG89" s="35">
        <f>Main!T84*Mask!V$11</f>
        <v>0</v>
      </c>
      <c r="AH89" s="35">
        <f>Main!U84*Mask!W$11</f>
        <v>0</v>
      </c>
      <c r="AI89" s="35">
        <f>Main!V84*Mask!X$11</f>
        <v>0</v>
      </c>
      <c r="AJ89" s="35">
        <f>Main!W84*Mask!Y$11</f>
        <v>0</v>
      </c>
      <c r="AK89" s="35">
        <f>Main!X84*Mask!Z$11</f>
        <v>0</v>
      </c>
      <c r="AL89" s="35">
        <f>Main!Y84*Mask!AA$11</f>
        <v>0</v>
      </c>
      <c r="AM89" s="35">
        <f>Main!Z84*Mask!AB$11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45</v>
      </c>
      <c r="Q90" s="138" t="str">
        <f ca="1">IF(Main!$AY85&lt;&gt;"#",$P90-Main!$AY85,"#")</f>
        <v>#</v>
      </c>
      <c r="R90" s="35">
        <f>Main!E85*Mask!G$11</f>
        <v>0</v>
      </c>
      <c r="S90" s="35">
        <f>Main!F85*Mask!H$11</f>
        <v>0</v>
      </c>
      <c r="T90" s="35">
        <f>Main!G85*Mask!I$11</f>
        <v>0</v>
      </c>
      <c r="U90" s="35">
        <f>Main!H85*Mask!J$11</f>
        <v>0</v>
      </c>
      <c r="V90" s="35">
        <f>Main!I85*Mask!K$11</f>
        <v>0</v>
      </c>
      <c r="W90" s="35">
        <f>Main!J85*Mask!L$11</f>
        <v>0</v>
      </c>
      <c r="X90" s="35">
        <f>Main!K85*Mask!M$11</f>
        <v>0</v>
      </c>
      <c r="Y90" s="35">
        <f>Main!L85*Mask!N$11</f>
        <v>0</v>
      </c>
      <c r="Z90" s="35">
        <f>Main!M85*Mask!O$11</f>
        <v>0</v>
      </c>
      <c r="AA90" s="35">
        <f>Main!N85*Mask!P$11</f>
        <v>0</v>
      </c>
      <c r="AB90" s="35">
        <f>Main!O85*Mask!Q$11</f>
        <v>0</v>
      </c>
      <c r="AC90" s="35">
        <f>Main!P85*Mask!R$11</f>
        <v>0</v>
      </c>
      <c r="AD90" s="35">
        <f>Main!Q85*Mask!S$11</f>
        <v>0</v>
      </c>
      <c r="AE90" s="35">
        <f>Main!R85*Mask!T$11</f>
        <v>0</v>
      </c>
      <c r="AF90" s="35">
        <f>Main!S85*Mask!U$11</f>
        <v>0</v>
      </c>
      <c r="AG90" s="35">
        <f>Main!T85*Mask!V$11</f>
        <v>0</v>
      </c>
      <c r="AH90" s="35">
        <f>Main!U85*Mask!W$11</f>
        <v>0</v>
      </c>
      <c r="AI90" s="35">
        <f>Main!V85*Mask!X$11</f>
        <v>0</v>
      </c>
      <c r="AJ90" s="35">
        <f>Main!W85*Mask!Y$11</f>
        <v>0</v>
      </c>
      <c r="AK90" s="35">
        <f>Main!X85*Mask!Z$11</f>
        <v>0</v>
      </c>
      <c r="AL90" s="35">
        <f>Main!Y85*Mask!AA$11</f>
        <v>0</v>
      </c>
      <c r="AM90" s="35">
        <f>Main!Z85*Mask!AB$11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45</v>
      </c>
      <c r="Q91" s="138" t="str">
        <f ca="1">IF(Main!$AY86&lt;&gt;"#",$P91-Main!$AY86,"#")</f>
        <v>#</v>
      </c>
      <c r="R91" s="35">
        <f>Main!E86*Mask!G$11</f>
        <v>0</v>
      </c>
      <c r="S91" s="35">
        <f>Main!F86*Mask!H$11</f>
        <v>0</v>
      </c>
      <c r="T91" s="35">
        <f>Main!G86*Mask!I$11</f>
        <v>0</v>
      </c>
      <c r="U91" s="35">
        <f>Main!H86*Mask!J$11</f>
        <v>0</v>
      </c>
      <c r="V91" s="35">
        <f>Main!I86*Mask!K$11</f>
        <v>0</v>
      </c>
      <c r="W91" s="35">
        <f>Main!J86*Mask!L$11</f>
        <v>0</v>
      </c>
      <c r="X91" s="35">
        <f>Main!K86*Mask!M$11</f>
        <v>0</v>
      </c>
      <c r="Y91" s="35">
        <f>Main!L86*Mask!N$11</f>
        <v>0</v>
      </c>
      <c r="Z91" s="35">
        <f>Main!M86*Mask!O$11</f>
        <v>0</v>
      </c>
      <c r="AA91" s="35">
        <f>Main!N86*Mask!P$11</f>
        <v>0</v>
      </c>
      <c r="AB91" s="35">
        <f>Main!O86*Mask!Q$11</f>
        <v>0</v>
      </c>
      <c r="AC91" s="35">
        <f>Main!P86*Mask!R$11</f>
        <v>0</v>
      </c>
      <c r="AD91" s="35">
        <f>Main!Q86*Mask!S$11</f>
        <v>0</v>
      </c>
      <c r="AE91" s="35">
        <f>Main!R86*Mask!T$11</f>
        <v>0</v>
      </c>
      <c r="AF91" s="35">
        <f>Main!S86*Mask!U$11</f>
        <v>0</v>
      </c>
      <c r="AG91" s="35">
        <f>Main!T86*Mask!V$11</f>
        <v>0</v>
      </c>
      <c r="AH91" s="35">
        <f>Main!U86*Mask!W$11</f>
        <v>0</v>
      </c>
      <c r="AI91" s="35">
        <f>Main!V86*Mask!X$11</f>
        <v>0</v>
      </c>
      <c r="AJ91" s="35">
        <f>Main!W86*Mask!Y$11</f>
        <v>0</v>
      </c>
      <c r="AK91" s="35">
        <f>Main!X86*Mask!Z$11</f>
        <v>0</v>
      </c>
      <c r="AL91" s="35">
        <f>Main!Y86*Mask!AA$11</f>
        <v>0</v>
      </c>
      <c r="AM91" s="35">
        <f>Main!Z86*Mask!AB$11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45</v>
      </c>
      <c r="Q92" s="138" t="str">
        <f ca="1">IF(Main!$AY87&lt;&gt;"#",$P92-Main!$AY87,"#")</f>
        <v>#</v>
      </c>
      <c r="R92" s="35">
        <f>Main!E87*Mask!G$11</f>
        <v>0</v>
      </c>
      <c r="S92" s="35">
        <f>Main!F87*Mask!H$11</f>
        <v>0</v>
      </c>
      <c r="T92" s="35">
        <f>Main!G87*Mask!I$11</f>
        <v>0</v>
      </c>
      <c r="U92" s="35">
        <f>Main!H87*Mask!J$11</f>
        <v>0</v>
      </c>
      <c r="V92" s="35">
        <f>Main!I87*Mask!K$11</f>
        <v>0</v>
      </c>
      <c r="W92" s="35">
        <f>Main!J87*Mask!L$11</f>
        <v>0</v>
      </c>
      <c r="X92" s="35">
        <f>Main!K87*Mask!M$11</f>
        <v>0</v>
      </c>
      <c r="Y92" s="35">
        <f>Main!L87*Mask!N$11</f>
        <v>0</v>
      </c>
      <c r="Z92" s="35">
        <f>Main!M87*Mask!O$11</f>
        <v>0</v>
      </c>
      <c r="AA92" s="35">
        <f>Main!N87*Mask!P$11</f>
        <v>0</v>
      </c>
      <c r="AB92" s="35">
        <f>Main!O87*Mask!Q$11</f>
        <v>0</v>
      </c>
      <c r="AC92" s="35">
        <f>Main!P87*Mask!R$11</f>
        <v>0</v>
      </c>
      <c r="AD92" s="35">
        <f>Main!Q87*Mask!S$11</f>
        <v>0</v>
      </c>
      <c r="AE92" s="35">
        <f>Main!R87*Mask!T$11</f>
        <v>0</v>
      </c>
      <c r="AF92" s="35">
        <f>Main!S87*Mask!U$11</f>
        <v>0</v>
      </c>
      <c r="AG92" s="35">
        <f>Main!T87*Mask!V$11</f>
        <v>0</v>
      </c>
      <c r="AH92" s="35">
        <f>Main!U87*Mask!W$11</f>
        <v>0</v>
      </c>
      <c r="AI92" s="35">
        <f>Main!V87*Mask!X$11</f>
        <v>0</v>
      </c>
      <c r="AJ92" s="35">
        <f>Main!W87*Mask!Y$11</f>
        <v>0</v>
      </c>
      <c r="AK92" s="35">
        <f>Main!X87*Mask!Z$11</f>
        <v>0</v>
      </c>
      <c r="AL92" s="35">
        <f>Main!Y87*Mask!AA$11</f>
        <v>0</v>
      </c>
      <c r="AM92" s="35">
        <f>Main!Z87*Mask!AB$11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45</v>
      </c>
      <c r="Q93" s="138" t="str">
        <f ca="1">IF(Main!$AY88&lt;&gt;"#",$P93-Main!$AY88,"#")</f>
        <v>#</v>
      </c>
      <c r="R93" s="35">
        <f>Main!E88*Mask!G$11</f>
        <v>0</v>
      </c>
      <c r="S93" s="35">
        <f>Main!F88*Mask!H$11</f>
        <v>0</v>
      </c>
      <c r="T93" s="35">
        <f>Main!G88*Mask!I$11</f>
        <v>0</v>
      </c>
      <c r="U93" s="35">
        <f>Main!H88*Mask!J$11</f>
        <v>0</v>
      </c>
      <c r="V93" s="35">
        <f>Main!I88*Mask!K$11</f>
        <v>0</v>
      </c>
      <c r="W93" s="35">
        <f>Main!J88*Mask!L$11</f>
        <v>0</v>
      </c>
      <c r="X93" s="35">
        <f>Main!K88*Mask!M$11</f>
        <v>0</v>
      </c>
      <c r="Y93" s="35">
        <f>Main!L88*Mask!N$11</f>
        <v>0</v>
      </c>
      <c r="Z93" s="35">
        <f>Main!M88*Mask!O$11</f>
        <v>0</v>
      </c>
      <c r="AA93" s="35">
        <f>Main!N88*Mask!P$11</f>
        <v>0</v>
      </c>
      <c r="AB93" s="35">
        <f>Main!O88*Mask!Q$11</f>
        <v>0</v>
      </c>
      <c r="AC93" s="35">
        <f>Main!P88*Mask!R$11</f>
        <v>0</v>
      </c>
      <c r="AD93" s="35">
        <f>Main!Q88*Mask!S$11</f>
        <v>0</v>
      </c>
      <c r="AE93" s="35">
        <f>Main!R88*Mask!T$11</f>
        <v>0</v>
      </c>
      <c r="AF93" s="35">
        <f>Main!S88*Mask!U$11</f>
        <v>0</v>
      </c>
      <c r="AG93" s="35">
        <f>Main!T88*Mask!V$11</f>
        <v>0</v>
      </c>
      <c r="AH93" s="35">
        <f>Main!U88*Mask!W$11</f>
        <v>0</v>
      </c>
      <c r="AI93" s="35">
        <f>Main!V88*Mask!X$11</f>
        <v>0</v>
      </c>
      <c r="AJ93" s="35">
        <f>Main!W88*Mask!Y$11</f>
        <v>0</v>
      </c>
      <c r="AK93" s="35">
        <f>Main!X88*Mask!Z$11</f>
        <v>0</v>
      </c>
      <c r="AL93" s="35">
        <f>Main!Y88*Mask!AA$11</f>
        <v>0</v>
      </c>
      <c r="AM93" s="35">
        <f>Main!Z88*Mask!AB$11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45</v>
      </c>
      <c r="Q94" s="138" t="str">
        <f ca="1">IF(Main!$AY89&lt;&gt;"#",$P94-Main!$AY89,"#")</f>
        <v>#</v>
      </c>
      <c r="R94" s="35">
        <f>Main!E89*Mask!G$11</f>
        <v>0</v>
      </c>
      <c r="S94" s="35">
        <f>Main!F89*Mask!H$11</f>
        <v>0</v>
      </c>
      <c r="T94" s="35">
        <f>Main!G89*Mask!I$11</f>
        <v>0</v>
      </c>
      <c r="U94" s="35">
        <f>Main!H89*Mask!J$11</f>
        <v>0</v>
      </c>
      <c r="V94" s="35">
        <f>Main!I89*Mask!K$11</f>
        <v>0</v>
      </c>
      <c r="W94" s="35">
        <f>Main!J89*Mask!L$11</f>
        <v>0</v>
      </c>
      <c r="X94" s="35">
        <f>Main!K89*Mask!M$11</f>
        <v>0</v>
      </c>
      <c r="Y94" s="35">
        <f>Main!L89*Mask!N$11</f>
        <v>0</v>
      </c>
      <c r="Z94" s="35">
        <f>Main!M89*Mask!O$11</f>
        <v>0</v>
      </c>
      <c r="AA94" s="35">
        <f>Main!N89*Mask!P$11</f>
        <v>0</v>
      </c>
      <c r="AB94" s="35">
        <f>Main!O89*Mask!Q$11</f>
        <v>0</v>
      </c>
      <c r="AC94" s="35">
        <f>Main!P89*Mask!R$11</f>
        <v>0</v>
      </c>
      <c r="AD94" s="35">
        <f>Main!Q89*Mask!S$11</f>
        <v>0</v>
      </c>
      <c r="AE94" s="35">
        <f>Main!R89*Mask!T$11</f>
        <v>0</v>
      </c>
      <c r="AF94" s="35">
        <f>Main!S89*Mask!U$11</f>
        <v>0</v>
      </c>
      <c r="AG94" s="35">
        <f>Main!T89*Mask!V$11</f>
        <v>0</v>
      </c>
      <c r="AH94" s="35">
        <f>Main!U89*Mask!W$11</f>
        <v>0</v>
      </c>
      <c r="AI94" s="35">
        <f>Main!V89*Mask!X$11</f>
        <v>0</v>
      </c>
      <c r="AJ94" s="35">
        <f>Main!W89*Mask!Y$11</f>
        <v>0</v>
      </c>
      <c r="AK94" s="35">
        <f>Main!X89*Mask!Z$11</f>
        <v>0</v>
      </c>
      <c r="AL94" s="35">
        <f>Main!Y89*Mask!AA$11</f>
        <v>0</v>
      </c>
      <c r="AM94" s="35">
        <f>Main!Z89*Mask!AB$11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45</v>
      </c>
      <c r="Q95" s="138" t="str">
        <f ca="1">IF(Main!$AY90&lt;&gt;"#",$P95-Main!$AY90,"#")</f>
        <v>#</v>
      </c>
      <c r="R95" s="35">
        <f>Main!E90*Mask!G$11</f>
        <v>0</v>
      </c>
      <c r="S95" s="35">
        <f>Main!F90*Mask!H$11</f>
        <v>0</v>
      </c>
      <c r="T95" s="35">
        <f>Main!G90*Mask!I$11</f>
        <v>0</v>
      </c>
      <c r="U95" s="35">
        <f>Main!H90*Mask!J$11</f>
        <v>0</v>
      </c>
      <c r="V95" s="35">
        <f>Main!I90*Mask!K$11</f>
        <v>0</v>
      </c>
      <c r="W95" s="35">
        <f>Main!J90*Mask!L$11</f>
        <v>0</v>
      </c>
      <c r="X95" s="35">
        <f>Main!K90*Mask!M$11</f>
        <v>0</v>
      </c>
      <c r="Y95" s="35">
        <f>Main!L90*Mask!N$11</f>
        <v>0</v>
      </c>
      <c r="Z95" s="35">
        <f>Main!M90*Mask!O$11</f>
        <v>0</v>
      </c>
      <c r="AA95" s="35">
        <f>Main!N90*Mask!P$11</f>
        <v>0</v>
      </c>
      <c r="AB95" s="35">
        <f>Main!O90*Mask!Q$11</f>
        <v>0</v>
      </c>
      <c r="AC95" s="35">
        <f>Main!P90*Mask!R$11</f>
        <v>0</v>
      </c>
      <c r="AD95" s="35">
        <f>Main!Q90*Mask!S$11</f>
        <v>0</v>
      </c>
      <c r="AE95" s="35">
        <f>Main!R90*Mask!T$11</f>
        <v>0</v>
      </c>
      <c r="AF95" s="35">
        <f>Main!S90*Mask!U$11</f>
        <v>0</v>
      </c>
      <c r="AG95" s="35">
        <f>Main!T90*Mask!V$11</f>
        <v>0</v>
      </c>
      <c r="AH95" s="35">
        <f>Main!U90*Mask!W$11</f>
        <v>0</v>
      </c>
      <c r="AI95" s="35">
        <f>Main!V90*Mask!X$11</f>
        <v>0</v>
      </c>
      <c r="AJ95" s="35">
        <f>Main!W90*Mask!Y$11</f>
        <v>0</v>
      </c>
      <c r="AK95" s="35">
        <f>Main!X90*Mask!Z$11</f>
        <v>0</v>
      </c>
      <c r="AL95" s="35">
        <f>Main!Y90*Mask!AA$11</f>
        <v>0</v>
      </c>
      <c r="AM95" s="35">
        <f>Main!Z90*Mask!AB$11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45</v>
      </c>
      <c r="Q96" s="138" t="str">
        <f ca="1">IF(Main!$AY91&lt;&gt;"#",$P96-Main!$AY91,"#")</f>
        <v>#</v>
      </c>
      <c r="R96" s="35">
        <f>Main!E91*Mask!G$11</f>
        <v>0</v>
      </c>
      <c r="S96" s="35">
        <f>Main!F91*Mask!H$11</f>
        <v>0</v>
      </c>
      <c r="T96" s="35">
        <f>Main!G91*Mask!I$11</f>
        <v>0</v>
      </c>
      <c r="U96" s="35">
        <f>Main!H91*Mask!J$11</f>
        <v>0</v>
      </c>
      <c r="V96" s="35">
        <f>Main!I91*Mask!K$11</f>
        <v>0</v>
      </c>
      <c r="W96" s="35">
        <f>Main!J91*Mask!L$11</f>
        <v>0</v>
      </c>
      <c r="X96" s="35">
        <f>Main!K91*Mask!M$11</f>
        <v>0</v>
      </c>
      <c r="Y96" s="35">
        <f>Main!L91*Mask!N$11</f>
        <v>0</v>
      </c>
      <c r="Z96" s="35">
        <f>Main!M91*Mask!O$11</f>
        <v>0</v>
      </c>
      <c r="AA96" s="35">
        <f>Main!N91*Mask!P$11</f>
        <v>0</v>
      </c>
      <c r="AB96" s="35">
        <f>Main!O91*Mask!Q$11</f>
        <v>0</v>
      </c>
      <c r="AC96" s="35">
        <f>Main!P91*Mask!R$11</f>
        <v>0</v>
      </c>
      <c r="AD96" s="35">
        <f>Main!Q91*Mask!S$11</f>
        <v>0</v>
      </c>
      <c r="AE96" s="35">
        <f>Main!R91*Mask!T$11</f>
        <v>0</v>
      </c>
      <c r="AF96" s="35">
        <f>Main!S91*Mask!U$11</f>
        <v>0</v>
      </c>
      <c r="AG96" s="35">
        <f>Main!T91*Mask!V$11</f>
        <v>0</v>
      </c>
      <c r="AH96" s="35">
        <f>Main!U91*Mask!W$11</f>
        <v>0</v>
      </c>
      <c r="AI96" s="35">
        <f>Main!V91*Mask!X$11</f>
        <v>0</v>
      </c>
      <c r="AJ96" s="35">
        <f>Main!W91*Mask!Y$11</f>
        <v>0</v>
      </c>
      <c r="AK96" s="35">
        <f>Main!X91*Mask!Z$11</f>
        <v>0</v>
      </c>
      <c r="AL96" s="35">
        <f>Main!Y91*Mask!AA$11</f>
        <v>0</v>
      </c>
      <c r="AM96" s="35">
        <f>Main!Z91*Mask!AB$11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45</v>
      </c>
      <c r="Q97" s="138" t="str">
        <f ca="1">IF(Main!$AY92&lt;&gt;"#",$P97-Main!$AY92,"#")</f>
        <v>#</v>
      </c>
      <c r="R97" s="35">
        <f>Main!E92*Mask!G$11</f>
        <v>0</v>
      </c>
      <c r="S97" s="35">
        <f>Main!F92*Mask!H$11</f>
        <v>0</v>
      </c>
      <c r="T97" s="35">
        <f>Main!G92*Mask!I$11</f>
        <v>0</v>
      </c>
      <c r="U97" s="35">
        <f>Main!H92*Mask!J$11</f>
        <v>0</v>
      </c>
      <c r="V97" s="35">
        <f>Main!I92*Mask!K$11</f>
        <v>0</v>
      </c>
      <c r="W97" s="35">
        <f>Main!J92*Mask!L$11</f>
        <v>0</v>
      </c>
      <c r="X97" s="35">
        <f>Main!K92*Mask!M$11</f>
        <v>0</v>
      </c>
      <c r="Y97" s="35">
        <f>Main!L92*Mask!N$11</f>
        <v>0</v>
      </c>
      <c r="Z97" s="35">
        <f>Main!M92*Mask!O$11</f>
        <v>0</v>
      </c>
      <c r="AA97" s="35">
        <f>Main!N92*Mask!P$11</f>
        <v>0</v>
      </c>
      <c r="AB97" s="35">
        <f>Main!O92*Mask!Q$11</f>
        <v>0</v>
      </c>
      <c r="AC97" s="35">
        <f>Main!P92*Mask!R$11</f>
        <v>0</v>
      </c>
      <c r="AD97" s="35">
        <f>Main!Q92*Mask!S$11</f>
        <v>0</v>
      </c>
      <c r="AE97" s="35">
        <f>Main!R92*Mask!T$11</f>
        <v>0</v>
      </c>
      <c r="AF97" s="35">
        <f>Main!S92*Mask!U$11</f>
        <v>0</v>
      </c>
      <c r="AG97" s="35">
        <f>Main!T92*Mask!V$11</f>
        <v>0</v>
      </c>
      <c r="AH97" s="35">
        <f>Main!U92*Mask!W$11</f>
        <v>0</v>
      </c>
      <c r="AI97" s="35">
        <f>Main!V92*Mask!X$11</f>
        <v>0</v>
      </c>
      <c r="AJ97" s="35">
        <f>Main!W92*Mask!Y$11</f>
        <v>0</v>
      </c>
      <c r="AK97" s="35">
        <f>Main!X92*Mask!Z$11</f>
        <v>0</v>
      </c>
      <c r="AL97" s="35">
        <f>Main!Y92*Mask!AA$11</f>
        <v>0</v>
      </c>
      <c r="AM97" s="35">
        <f>Main!Z92*Mask!AB$11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45</v>
      </c>
      <c r="Q98" s="138" t="str">
        <f ca="1">IF(Main!$AY93&lt;&gt;"#",$P98-Main!$AY93,"#")</f>
        <v>#</v>
      </c>
      <c r="R98" s="35">
        <f>Main!E93*Mask!G$11</f>
        <v>0</v>
      </c>
      <c r="S98" s="35">
        <f>Main!F93*Mask!H$11</f>
        <v>0</v>
      </c>
      <c r="T98" s="35">
        <f>Main!G93*Mask!I$11</f>
        <v>0</v>
      </c>
      <c r="U98" s="35">
        <f>Main!H93*Mask!J$11</f>
        <v>0</v>
      </c>
      <c r="V98" s="35">
        <f>Main!I93*Mask!K$11</f>
        <v>0</v>
      </c>
      <c r="W98" s="35">
        <f>Main!J93*Mask!L$11</f>
        <v>0</v>
      </c>
      <c r="X98" s="35">
        <f>Main!K93*Mask!M$11</f>
        <v>0</v>
      </c>
      <c r="Y98" s="35">
        <f>Main!L93*Mask!N$11</f>
        <v>0</v>
      </c>
      <c r="Z98" s="35">
        <f>Main!M93*Mask!O$11</f>
        <v>0</v>
      </c>
      <c r="AA98" s="35">
        <f>Main!N93*Mask!P$11</f>
        <v>0</v>
      </c>
      <c r="AB98" s="35">
        <f>Main!O93*Mask!Q$11</f>
        <v>0</v>
      </c>
      <c r="AC98" s="35">
        <f>Main!P93*Mask!R$11</f>
        <v>0</v>
      </c>
      <c r="AD98" s="35">
        <f>Main!Q93*Mask!S$11</f>
        <v>0</v>
      </c>
      <c r="AE98" s="35">
        <f>Main!R93*Mask!T$11</f>
        <v>0</v>
      </c>
      <c r="AF98" s="35">
        <f>Main!S93*Mask!U$11</f>
        <v>0</v>
      </c>
      <c r="AG98" s="35">
        <f>Main!T93*Mask!V$11</f>
        <v>0</v>
      </c>
      <c r="AH98" s="35">
        <f>Main!U93*Mask!W$11</f>
        <v>0</v>
      </c>
      <c r="AI98" s="35">
        <f>Main!V93*Mask!X$11</f>
        <v>0</v>
      </c>
      <c r="AJ98" s="35">
        <f>Main!W93*Mask!Y$11</f>
        <v>0</v>
      </c>
      <c r="AK98" s="35">
        <f>Main!X93*Mask!Z$11</f>
        <v>0</v>
      </c>
      <c r="AL98" s="35">
        <f>Main!Y93*Mask!AA$11</f>
        <v>0</v>
      </c>
      <c r="AM98" s="35">
        <f>Main!Z93*Mask!AB$11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45</v>
      </c>
      <c r="Q99" s="138" t="str">
        <f ca="1">IF(Main!$AY94&lt;&gt;"#",$P99-Main!$AY94,"#")</f>
        <v>#</v>
      </c>
      <c r="R99" s="35">
        <f>Main!E94*Mask!G$11</f>
        <v>0</v>
      </c>
      <c r="S99" s="35">
        <f>Main!F94*Mask!H$11</f>
        <v>0</v>
      </c>
      <c r="T99" s="35">
        <f>Main!G94*Mask!I$11</f>
        <v>0</v>
      </c>
      <c r="U99" s="35">
        <f>Main!H94*Mask!J$11</f>
        <v>0</v>
      </c>
      <c r="V99" s="35">
        <f>Main!I94*Mask!K$11</f>
        <v>0</v>
      </c>
      <c r="W99" s="35">
        <f>Main!J94*Mask!L$11</f>
        <v>0</v>
      </c>
      <c r="X99" s="35">
        <f>Main!K94*Mask!M$11</f>
        <v>0</v>
      </c>
      <c r="Y99" s="35">
        <f>Main!L94*Mask!N$11</f>
        <v>0</v>
      </c>
      <c r="Z99" s="35">
        <f>Main!M94*Mask!O$11</f>
        <v>0</v>
      </c>
      <c r="AA99" s="35">
        <f>Main!N94*Mask!P$11</f>
        <v>0</v>
      </c>
      <c r="AB99" s="35">
        <f>Main!O94*Mask!Q$11</f>
        <v>0</v>
      </c>
      <c r="AC99" s="35">
        <f>Main!P94*Mask!R$11</f>
        <v>0</v>
      </c>
      <c r="AD99" s="35">
        <f>Main!Q94*Mask!S$11</f>
        <v>0</v>
      </c>
      <c r="AE99" s="35">
        <f>Main!R94*Mask!T$11</f>
        <v>0</v>
      </c>
      <c r="AF99" s="35">
        <f>Main!S94*Mask!U$11</f>
        <v>0</v>
      </c>
      <c r="AG99" s="35">
        <f>Main!T94*Mask!V$11</f>
        <v>0</v>
      </c>
      <c r="AH99" s="35">
        <f>Main!U94*Mask!W$11</f>
        <v>0</v>
      </c>
      <c r="AI99" s="35">
        <f>Main!V94*Mask!X$11</f>
        <v>0</v>
      </c>
      <c r="AJ99" s="35">
        <f>Main!W94*Mask!Y$11</f>
        <v>0</v>
      </c>
      <c r="AK99" s="35">
        <f>Main!X94*Mask!Z$11</f>
        <v>0</v>
      </c>
      <c r="AL99" s="35">
        <f>Main!Y94*Mask!AA$11</f>
        <v>0</v>
      </c>
      <c r="AM99" s="35">
        <f>Main!Z94*Mask!AB$11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45</v>
      </c>
      <c r="Q100" s="138" t="str">
        <f ca="1">IF(Main!$AY95&lt;&gt;"#",$P100-Main!$AY95,"#")</f>
        <v>#</v>
      </c>
      <c r="R100" s="35">
        <f>Main!E95*Mask!G$11</f>
        <v>0</v>
      </c>
      <c r="S100" s="35">
        <f>Main!F95*Mask!H$11</f>
        <v>0</v>
      </c>
      <c r="T100" s="35">
        <f>Main!G95*Mask!I$11</f>
        <v>0</v>
      </c>
      <c r="U100" s="35">
        <f>Main!H95*Mask!J$11</f>
        <v>0</v>
      </c>
      <c r="V100" s="35">
        <f>Main!I95*Mask!K$11</f>
        <v>0</v>
      </c>
      <c r="W100" s="35">
        <f>Main!J95*Mask!L$11</f>
        <v>0</v>
      </c>
      <c r="X100" s="35">
        <f>Main!K95*Mask!M$11</f>
        <v>0</v>
      </c>
      <c r="Y100" s="35">
        <f>Main!L95*Mask!N$11</f>
        <v>0</v>
      </c>
      <c r="Z100" s="35">
        <f>Main!M95*Mask!O$11</f>
        <v>0</v>
      </c>
      <c r="AA100" s="35">
        <f>Main!N95*Mask!P$11</f>
        <v>0</v>
      </c>
      <c r="AB100" s="35">
        <f>Main!O95*Mask!Q$11</f>
        <v>0</v>
      </c>
      <c r="AC100" s="35">
        <f>Main!P95*Mask!R$11</f>
        <v>0</v>
      </c>
      <c r="AD100" s="35">
        <f>Main!Q95*Mask!S$11</f>
        <v>0</v>
      </c>
      <c r="AE100" s="35">
        <f>Main!R95*Mask!T$11</f>
        <v>0</v>
      </c>
      <c r="AF100" s="35">
        <f>Main!S95*Mask!U$11</f>
        <v>0</v>
      </c>
      <c r="AG100" s="35">
        <f>Main!T95*Mask!V$11</f>
        <v>0</v>
      </c>
      <c r="AH100" s="35">
        <f>Main!U95*Mask!W$11</f>
        <v>0</v>
      </c>
      <c r="AI100" s="35">
        <f>Main!V95*Mask!X$11</f>
        <v>0</v>
      </c>
      <c r="AJ100" s="35">
        <f>Main!W95*Mask!Y$11</f>
        <v>0</v>
      </c>
      <c r="AK100" s="35">
        <f>Main!X95*Mask!Z$11</f>
        <v>0</v>
      </c>
      <c r="AL100" s="35">
        <f>Main!Y95*Mask!AA$11</f>
        <v>0</v>
      </c>
      <c r="AM100" s="35">
        <f>Main!Z95*Mask!AB$11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45</v>
      </c>
      <c r="Q101" s="138" t="str">
        <f ca="1">IF(Main!$AY96&lt;&gt;"#",$P101-Main!$AY96,"#")</f>
        <v>#</v>
      </c>
      <c r="R101" s="35">
        <f>Main!E96*Mask!G$11</f>
        <v>0</v>
      </c>
      <c r="S101" s="35">
        <f>Main!F96*Mask!H$11</f>
        <v>0</v>
      </c>
      <c r="T101" s="35">
        <f>Main!G96*Mask!I$11</f>
        <v>0</v>
      </c>
      <c r="U101" s="35">
        <f>Main!H96*Mask!J$11</f>
        <v>0</v>
      </c>
      <c r="V101" s="35">
        <f>Main!I96*Mask!K$11</f>
        <v>0</v>
      </c>
      <c r="W101" s="35">
        <f>Main!J96*Mask!L$11</f>
        <v>0</v>
      </c>
      <c r="X101" s="35">
        <f>Main!K96*Mask!M$11</f>
        <v>0</v>
      </c>
      <c r="Y101" s="35">
        <f>Main!L96*Mask!N$11</f>
        <v>0</v>
      </c>
      <c r="Z101" s="35">
        <f>Main!M96*Mask!O$11</f>
        <v>0</v>
      </c>
      <c r="AA101" s="35">
        <f>Main!N96*Mask!P$11</f>
        <v>0</v>
      </c>
      <c r="AB101" s="35">
        <f>Main!O96*Mask!Q$11</f>
        <v>0</v>
      </c>
      <c r="AC101" s="35">
        <f>Main!P96*Mask!R$11</f>
        <v>0</v>
      </c>
      <c r="AD101" s="35">
        <f>Main!Q96*Mask!S$11</f>
        <v>0</v>
      </c>
      <c r="AE101" s="35">
        <f>Main!R96*Mask!T$11</f>
        <v>0</v>
      </c>
      <c r="AF101" s="35">
        <f>Main!S96*Mask!U$11</f>
        <v>0</v>
      </c>
      <c r="AG101" s="35">
        <f>Main!T96*Mask!V$11</f>
        <v>0</v>
      </c>
      <c r="AH101" s="35">
        <f>Main!U96*Mask!W$11</f>
        <v>0</v>
      </c>
      <c r="AI101" s="35">
        <f>Main!V96*Mask!X$11</f>
        <v>0</v>
      </c>
      <c r="AJ101" s="35">
        <f>Main!W96*Mask!Y$11</f>
        <v>0</v>
      </c>
      <c r="AK101" s="35">
        <f>Main!X96*Mask!Z$11</f>
        <v>0</v>
      </c>
      <c r="AL101" s="35">
        <f>Main!Y96*Mask!AA$11</f>
        <v>0</v>
      </c>
      <c r="AM101" s="35">
        <f>Main!Z96*Mask!AB$11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45</v>
      </c>
      <c r="Q102" s="138" t="str">
        <f ca="1">IF(Main!$AY97&lt;&gt;"#",$P102-Main!$AY97,"#")</f>
        <v>#</v>
      </c>
      <c r="R102" s="35">
        <f>Main!E97*Mask!G$11</f>
        <v>0</v>
      </c>
      <c r="S102" s="35">
        <f>Main!F97*Mask!H$11</f>
        <v>0</v>
      </c>
      <c r="T102" s="35">
        <f>Main!G97*Mask!I$11</f>
        <v>0</v>
      </c>
      <c r="U102" s="35">
        <f>Main!H97*Mask!J$11</f>
        <v>0</v>
      </c>
      <c r="V102" s="35">
        <f>Main!I97*Mask!K$11</f>
        <v>0</v>
      </c>
      <c r="W102" s="35">
        <f>Main!J97*Mask!L$11</f>
        <v>0</v>
      </c>
      <c r="X102" s="35">
        <f>Main!K97*Mask!M$11</f>
        <v>0</v>
      </c>
      <c r="Y102" s="35">
        <f>Main!L97*Mask!N$11</f>
        <v>0</v>
      </c>
      <c r="Z102" s="35">
        <f>Main!M97*Mask!O$11</f>
        <v>0</v>
      </c>
      <c r="AA102" s="35">
        <f>Main!N97*Mask!P$11</f>
        <v>0</v>
      </c>
      <c r="AB102" s="35">
        <f>Main!O97*Mask!Q$11</f>
        <v>0</v>
      </c>
      <c r="AC102" s="35">
        <f>Main!P97*Mask!R$11</f>
        <v>0</v>
      </c>
      <c r="AD102" s="35">
        <f>Main!Q97*Mask!S$11</f>
        <v>0</v>
      </c>
      <c r="AE102" s="35">
        <f>Main!R97*Mask!T$11</f>
        <v>0</v>
      </c>
      <c r="AF102" s="35">
        <f>Main!S97*Mask!U$11</f>
        <v>0</v>
      </c>
      <c r="AG102" s="35">
        <f>Main!T97*Mask!V$11</f>
        <v>0</v>
      </c>
      <c r="AH102" s="35">
        <f>Main!U97*Mask!W$11</f>
        <v>0</v>
      </c>
      <c r="AI102" s="35">
        <f>Main!V97*Mask!X$11</f>
        <v>0</v>
      </c>
      <c r="AJ102" s="35">
        <f>Main!W97*Mask!Y$11</f>
        <v>0</v>
      </c>
      <c r="AK102" s="35">
        <f>Main!X97*Mask!Z$11</f>
        <v>0</v>
      </c>
      <c r="AL102" s="35">
        <f>Main!Y97*Mask!AA$11</f>
        <v>0</v>
      </c>
      <c r="AM102" s="35">
        <f>Main!Z97*Mask!AB$11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45</v>
      </c>
      <c r="Q103" s="138" t="str">
        <f ca="1">IF(Main!$AY98&lt;&gt;"#",$P103-Main!$AY98,"#")</f>
        <v>#</v>
      </c>
      <c r="R103" s="35">
        <f>Main!E98*Mask!G$11</f>
        <v>0</v>
      </c>
      <c r="S103" s="35">
        <f>Main!F98*Mask!H$11</f>
        <v>0</v>
      </c>
      <c r="T103" s="35">
        <f>Main!G98*Mask!I$11</f>
        <v>0</v>
      </c>
      <c r="U103" s="35">
        <f>Main!H98*Mask!J$11</f>
        <v>0</v>
      </c>
      <c r="V103" s="35">
        <f>Main!I98*Mask!K$11</f>
        <v>0</v>
      </c>
      <c r="W103" s="35">
        <f>Main!J98*Mask!L$11</f>
        <v>0</v>
      </c>
      <c r="X103" s="35">
        <f>Main!K98*Mask!M$11</f>
        <v>0</v>
      </c>
      <c r="Y103" s="35">
        <f>Main!L98*Mask!N$11</f>
        <v>0</v>
      </c>
      <c r="Z103" s="35">
        <f>Main!M98*Mask!O$11</f>
        <v>0</v>
      </c>
      <c r="AA103" s="35">
        <f>Main!N98*Mask!P$11</f>
        <v>0</v>
      </c>
      <c r="AB103" s="35">
        <f>Main!O98*Mask!Q$11</f>
        <v>0</v>
      </c>
      <c r="AC103" s="35">
        <f>Main!P98*Mask!R$11</f>
        <v>0</v>
      </c>
      <c r="AD103" s="35">
        <f>Main!Q98*Mask!S$11</f>
        <v>0</v>
      </c>
      <c r="AE103" s="35">
        <f>Main!R98*Mask!T$11</f>
        <v>0</v>
      </c>
      <c r="AF103" s="35">
        <f>Main!S98*Mask!U$11</f>
        <v>0</v>
      </c>
      <c r="AG103" s="35">
        <f>Main!T98*Mask!V$11</f>
        <v>0</v>
      </c>
      <c r="AH103" s="35">
        <f>Main!U98*Mask!W$11</f>
        <v>0</v>
      </c>
      <c r="AI103" s="35">
        <f>Main!V98*Mask!X$11</f>
        <v>0</v>
      </c>
      <c r="AJ103" s="35">
        <f>Main!W98*Mask!Y$11</f>
        <v>0</v>
      </c>
      <c r="AK103" s="35">
        <f>Main!X98*Mask!Z$11</f>
        <v>0</v>
      </c>
      <c r="AL103" s="35">
        <f>Main!Y98*Mask!AA$11</f>
        <v>0</v>
      </c>
      <c r="AM103" s="35">
        <f>Main!Z98*Mask!AB$11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45</v>
      </c>
      <c r="Q104" s="138" t="str">
        <f ca="1">IF(Main!$AY99&lt;&gt;"#",$P104-Main!$AY99,"#")</f>
        <v>#</v>
      </c>
      <c r="R104" s="35">
        <f>Main!E99*Mask!G$11</f>
        <v>0</v>
      </c>
      <c r="S104" s="35">
        <f>Main!F99*Mask!H$11</f>
        <v>0</v>
      </c>
      <c r="T104" s="35">
        <f>Main!G99*Mask!I$11</f>
        <v>0</v>
      </c>
      <c r="U104" s="35">
        <f>Main!H99*Mask!J$11</f>
        <v>0</v>
      </c>
      <c r="V104" s="35">
        <f>Main!I99*Mask!K$11</f>
        <v>0</v>
      </c>
      <c r="W104" s="35">
        <f>Main!J99*Mask!L$11</f>
        <v>0</v>
      </c>
      <c r="X104" s="35">
        <f>Main!K99*Mask!M$11</f>
        <v>0</v>
      </c>
      <c r="Y104" s="35">
        <f>Main!L99*Mask!N$11</f>
        <v>0</v>
      </c>
      <c r="Z104" s="35">
        <f>Main!M99*Mask!O$11</f>
        <v>0</v>
      </c>
      <c r="AA104" s="35">
        <f>Main!N99*Mask!P$11</f>
        <v>0</v>
      </c>
      <c r="AB104" s="35">
        <f>Main!O99*Mask!Q$11</f>
        <v>0</v>
      </c>
      <c r="AC104" s="35">
        <f>Main!P99*Mask!R$11</f>
        <v>0</v>
      </c>
      <c r="AD104" s="35">
        <f>Main!Q99*Mask!S$11</f>
        <v>0</v>
      </c>
      <c r="AE104" s="35">
        <f>Main!R99*Mask!T$11</f>
        <v>0</v>
      </c>
      <c r="AF104" s="35">
        <f>Main!S99*Mask!U$11</f>
        <v>0</v>
      </c>
      <c r="AG104" s="35">
        <f>Main!T99*Mask!V$11</f>
        <v>0</v>
      </c>
      <c r="AH104" s="35">
        <f>Main!U99*Mask!W$11</f>
        <v>0</v>
      </c>
      <c r="AI104" s="35">
        <f>Main!V99*Mask!X$11</f>
        <v>0</v>
      </c>
      <c r="AJ104" s="35">
        <f>Main!W99*Mask!Y$11</f>
        <v>0</v>
      </c>
      <c r="AK104" s="35">
        <f>Main!X99*Mask!Z$11</f>
        <v>0</v>
      </c>
      <c r="AL104" s="35">
        <f>Main!Y99*Mask!AA$11</f>
        <v>0</v>
      </c>
      <c r="AM104" s="35">
        <f>Main!Z99*Mask!AB$11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45</v>
      </c>
      <c r="Q105" s="138" t="str">
        <f ca="1">IF(Main!$AY100&lt;&gt;"#",$P105-Main!$AY100,"#")</f>
        <v>#</v>
      </c>
      <c r="R105" s="35">
        <f>Main!E100*Mask!G$11</f>
        <v>0</v>
      </c>
      <c r="S105" s="35">
        <f>Main!F100*Mask!H$11</f>
        <v>0</v>
      </c>
      <c r="T105" s="35">
        <f>Main!G100*Mask!I$11</f>
        <v>0</v>
      </c>
      <c r="U105" s="35">
        <f>Main!H100*Mask!J$11</f>
        <v>0</v>
      </c>
      <c r="V105" s="35">
        <f>Main!I100*Mask!K$11</f>
        <v>0</v>
      </c>
      <c r="W105" s="35">
        <f>Main!J100*Mask!L$11</f>
        <v>0</v>
      </c>
      <c r="X105" s="35">
        <f>Main!K100*Mask!M$11</f>
        <v>0</v>
      </c>
      <c r="Y105" s="35">
        <f>Main!L100*Mask!N$11</f>
        <v>0</v>
      </c>
      <c r="Z105" s="35">
        <f>Main!M100*Mask!O$11</f>
        <v>0</v>
      </c>
      <c r="AA105" s="35">
        <f>Main!N100*Mask!P$11</f>
        <v>0</v>
      </c>
      <c r="AB105" s="35">
        <f>Main!O100*Mask!Q$11</f>
        <v>0</v>
      </c>
      <c r="AC105" s="35">
        <f>Main!P100*Mask!R$11</f>
        <v>0</v>
      </c>
      <c r="AD105" s="35">
        <f>Main!Q100*Mask!S$11</f>
        <v>0</v>
      </c>
      <c r="AE105" s="35">
        <f>Main!R100*Mask!T$11</f>
        <v>0</v>
      </c>
      <c r="AF105" s="35">
        <f>Main!S100*Mask!U$11</f>
        <v>0</v>
      </c>
      <c r="AG105" s="35">
        <f>Main!T100*Mask!V$11</f>
        <v>0</v>
      </c>
      <c r="AH105" s="35">
        <f>Main!U100*Mask!W$11</f>
        <v>0</v>
      </c>
      <c r="AI105" s="35">
        <f>Main!V100*Mask!X$11</f>
        <v>0</v>
      </c>
      <c r="AJ105" s="35">
        <f>Main!W100*Mask!Y$11</f>
        <v>0</v>
      </c>
      <c r="AK105" s="35">
        <f>Main!X100*Mask!Z$11</f>
        <v>0</v>
      </c>
      <c r="AL105" s="35">
        <f>Main!Y100*Mask!AA$11</f>
        <v>0</v>
      </c>
      <c r="AM105" s="35">
        <f>Main!Z100*Mask!AB$11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45</v>
      </c>
      <c r="Q106" s="138" t="str">
        <f ca="1">IF(Main!$AY101&lt;&gt;"#",$P106-Main!$AY101,"#")</f>
        <v>#</v>
      </c>
      <c r="R106" s="35">
        <f>Main!E101*Mask!G$11</f>
        <v>0</v>
      </c>
      <c r="S106" s="35">
        <f>Main!F101*Mask!H$11</f>
        <v>0</v>
      </c>
      <c r="T106" s="35">
        <f>Main!G101*Mask!I$11</f>
        <v>0</v>
      </c>
      <c r="U106" s="35">
        <f>Main!H101*Mask!J$11</f>
        <v>0</v>
      </c>
      <c r="V106" s="35">
        <f>Main!I101*Mask!K$11</f>
        <v>0</v>
      </c>
      <c r="W106" s="35">
        <f>Main!J101*Mask!L$11</f>
        <v>0</v>
      </c>
      <c r="X106" s="35">
        <f>Main!K101*Mask!M$11</f>
        <v>0</v>
      </c>
      <c r="Y106" s="35">
        <f>Main!L101*Mask!N$11</f>
        <v>0</v>
      </c>
      <c r="Z106" s="35">
        <f>Main!M101*Mask!O$11</f>
        <v>0</v>
      </c>
      <c r="AA106" s="35">
        <f>Main!N101*Mask!P$11</f>
        <v>0</v>
      </c>
      <c r="AB106" s="35">
        <f>Main!O101*Mask!Q$11</f>
        <v>0</v>
      </c>
      <c r="AC106" s="35">
        <f>Main!P101*Mask!R$11</f>
        <v>0</v>
      </c>
      <c r="AD106" s="35">
        <f>Main!Q101*Mask!S$11</f>
        <v>0</v>
      </c>
      <c r="AE106" s="35">
        <f>Main!R101*Mask!T$11</f>
        <v>0</v>
      </c>
      <c r="AF106" s="35">
        <f>Main!S101*Mask!U$11</f>
        <v>0</v>
      </c>
      <c r="AG106" s="35">
        <f>Main!T101*Mask!V$11</f>
        <v>0</v>
      </c>
      <c r="AH106" s="35">
        <f>Main!U101*Mask!W$11</f>
        <v>0</v>
      </c>
      <c r="AI106" s="35">
        <f>Main!V101*Mask!X$11</f>
        <v>0</v>
      </c>
      <c r="AJ106" s="35">
        <f>Main!W101*Mask!Y$11</f>
        <v>0</v>
      </c>
      <c r="AK106" s="35">
        <f>Main!X101*Mask!Z$11</f>
        <v>0</v>
      </c>
      <c r="AL106" s="35">
        <f>Main!Y101*Mask!AA$11</f>
        <v>0</v>
      </c>
      <c r="AM106" s="35">
        <f>Main!Z101*Mask!AB$11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45</v>
      </c>
      <c r="Q107" s="138" t="str">
        <f ca="1">IF(Main!$AY102&lt;&gt;"#",$P107-Main!$AY102,"#")</f>
        <v>#</v>
      </c>
      <c r="R107" s="35">
        <f>Main!E102*Mask!G$11</f>
        <v>0</v>
      </c>
      <c r="S107" s="35">
        <f>Main!F102*Mask!H$11</f>
        <v>0</v>
      </c>
      <c r="T107" s="35">
        <f>Main!G102*Mask!I$11</f>
        <v>0</v>
      </c>
      <c r="U107" s="35">
        <f>Main!H102*Mask!J$11</f>
        <v>0</v>
      </c>
      <c r="V107" s="35">
        <f>Main!I102*Mask!K$11</f>
        <v>0</v>
      </c>
      <c r="W107" s="35">
        <f>Main!J102*Mask!L$11</f>
        <v>0</v>
      </c>
      <c r="X107" s="35">
        <f>Main!K102*Mask!M$11</f>
        <v>0</v>
      </c>
      <c r="Y107" s="35">
        <f>Main!L102*Mask!N$11</f>
        <v>0</v>
      </c>
      <c r="Z107" s="35">
        <f>Main!M102*Mask!O$11</f>
        <v>0</v>
      </c>
      <c r="AA107" s="35">
        <f>Main!N102*Mask!P$11</f>
        <v>0</v>
      </c>
      <c r="AB107" s="35">
        <f>Main!O102*Mask!Q$11</f>
        <v>0</v>
      </c>
      <c r="AC107" s="35">
        <f>Main!P102*Mask!R$11</f>
        <v>0</v>
      </c>
      <c r="AD107" s="35">
        <f>Main!Q102*Mask!S$11</f>
        <v>0</v>
      </c>
      <c r="AE107" s="35">
        <f>Main!R102*Mask!T$11</f>
        <v>0</v>
      </c>
      <c r="AF107" s="35">
        <f>Main!S102*Mask!U$11</f>
        <v>0</v>
      </c>
      <c r="AG107" s="35">
        <f>Main!T102*Mask!V$11</f>
        <v>0</v>
      </c>
      <c r="AH107" s="35">
        <f>Main!U102*Mask!W$11</f>
        <v>0</v>
      </c>
      <c r="AI107" s="35">
        <f>Main!V102*Mask!X$11</f>
        <v>0</v>
      </c>
      <c r="AJ107" s="35">
        <f>Main!W102*Mask!Y$11</f>
        <v>0</v>
      </c>
      <c r="AK107" s="35">
        <f>Main!X102*Mask!Z$11</f>
        <v>0</v>
      </c>
      <c r="AL107" s="35">
        <f>Main!Y102*Mask!AA$11</f>
        <v>0</v>
      </c>
      <c r="AM107" s="35">
        <f>Main!Z102*Mask!AB$11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45</v>
      </c>
      <c r="Q108" s="138" t="str">
        <f ca="1">IF(Main!$AY103&lt;&gt;"#",$P108-Main!$AY103,"#")</f>
        <v>#</v>
      </c>
      <c r="R108" s="35">
        <f>Main!E103*Mask!G$11</f>
        <v>0</v>
      </c>
      <c r="S108" s="35">
        <f>Main!F103*Mask!H$11</f>
        <v>0</v>
      </c>
      <c r="T108" s="35">
        <f>Main!G103*Mask!I$11</f>
        <v>0</v>
      </c>
      <c r="U108" s="35">
        <f>Main!H103*Mask!J$11</f>
        <v>0</v>
      </c>
      <c r="V108" s="35">
        <f>Main!I103*Mask!K$11</f>
        <v>0</v>
      </c>
      <c r="W108" s="35">
        <f>Main!J103*Mask!L$11</f>
        <v>0</v>
      </c>
      <c r="X108" s="35">
        <f>Main!K103*Mask!M$11</f>
        <v>0</v>
      </c>
      <c r="Y108" s="35">
        <f>Main!L103*Mask!N$11</f>
        <v>0</v>
      </c>
      <c r="Z108" s="35">
        <f>Main!M103*Mask!O$11</f>
        <v>0</v>
      </c>
      <c r="AA108" s="35">
        <f>Main!N103*Mask!P$11</f>
        <v>0</v>
      </c>
      <c r="AB108" s="35">
        <f>Main!O103*Mask!Q$11</f>
        <v>0</v>
      </c>
      <c r="AC108" s="35">
        <f>Main!P103*Mask!R$11</f>
        <v>0</v>
      </c>
      <c r="AD108" s="35">
        <f>Main!Q103*Mask!S$11</f>
        <v>0</v>
      </c>
      <c r="AE108" s="35">
        <f>Main!R103*Mask!T$11</f>
        <v>0</v>
      </c>
      <c r="AF108" s="35">
        <f>Main!S103*Mask!U$11</f>
        <v>0</v>
      </c>
      <c r="AG108" s="35">
        <f>Main!T103*Mask!V$11</f>
        <v>0</v>
      </c>
      <c r="AH108" s="35">
        <f>Main!U103*Mask!W$11</f>
        <v>0</v>
      </c>
      <c r="AI108" s="35">
        <f>Main!V103*Mask!X$11</f>
        <v>0</v>
      </c>
      <c r="AJ108" s="35">
        <f>Main!W103*Mask!Y$11</f>
        <v>0</v>
      </c>
      <c r="AK108" s="35">
        <f>Main!X103*Mask!Z$11</f>
        <v>0</v>
      </c>
      <c r="AL108" s="35">
        <f>Main!Y103*Mask!AA$11</f>
        <v>0</v>
      </c>
      <c r="AM108" s="35">
        <f>Main!Z103*Mask!AB$11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45</v>
      </c>
      <c r="Q109" s="138" t="str">
        <f ca="1">IF(Main!$AY104&lt;&gt;"#",$P109-Main!$AY104,"#")</f>
        <v>#</v>
      </c>
      <c r="R109" s="35">
        <f>Main!E104*Mask!G$11</f>
        <v>0</v>
      </c>
      <c r="S109" s="35">
        <f>Main!F104*Mask!H$11</f>
        <v>0</v>
      </c>
      <c r="T109" s="35">
        <f>Main!G104*Mask!I$11</f>
        <v>0</v>
      </c>
      <c r="U109" s="35">
        <f>Main!H104*Mask!J$11</f>
        <v>0</v>
      </c>
      <c r="V109" s="35">
        <f>Main!I104*Mask!K$11</f>
        <v>0</v>
      </c>
      <c r="W109" s="35">
        <f>Main!J104*Mask!L$11</f>
        <v>0</v>
      </c>
      <c r="X109" s="35">
        <f>Main!K104*Mask!M$11</f>
        <v>0</v>
      </c>
      <c r="Y109" s="35">
        <f>Main!L104*Mask!N$11</f>
        <v>0</v>
      </c>
      <c r="Z109" s="35">
        <f>Main!M104*Mask!O$11</f>
        <v>0</v>
      </c>
      <c r="AA109" s="35">
        <f>Main!N104*Mask!P$11</f>
        <v>0</v>
      </c>
      <c r="AB109" s="35">
        <f>Main!O104*Mask!Q$11</f>
        <v>0</v>
      </c>
      <c r="AC109" s="35">
        <f>Main!P104*Mask!R$11</f>
        <v>0</v>
      </c>
      <c r="AD109" s="35">
        <f>Main!Q104*Mask!S$11</f>
        <v>0</v>
      </c>
      <c r="AE109" s="35">
        <f>Main!R104*Mask!T$11</f>
        <v>0</v>
      </c>
      <c r="AF109" s="35">
        <f>Main!S104*Mask!U$11</f>
        <v>0</v>
      </c>
      <c r="AG109" s="35">
        <f>Main!T104*Mask!V$11</f>
        <v>0</v>
      </c>
      <c r="AH109" s="35">
        <f>Main!U104*Mask!W$11</f>
        <v>0</v>
      </c>
      <c r="AI109" s="35">
        <f>Main!V104*Mask!X$11</f>
        <v>0</v>
      </c>
      <c r="AJ109" s="35">
        <f>Main!W104*Mask!Y$11</f>
        <v>0</v>
      </c>
      <c r="AK109" s="35">
        <f>Main!X104*Mask!Z$11</f>
        <v>0</v>
      </c>
      <c r="AL109" s="35">
        <f>Main!Y104*Mask!AA$11</f>
        <v>0</v>
      </c>
      <c r="AM109" s="35">
        <f>Main!Z104*Mask!AB$11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45</v>
      </c>
      <c r="Q110" s="138" t="str">
        <f ca="1">IF(Main!$AY105&lt;&gt;"#",$P110-Main!$AY105,"#")</f>
        <v>#</v>
      </c>
      <c r="R110" s="35">
        <f>Main!E105*Mask!G$11</f>
        <v>0</v>
      </c>
      <c r="S110" s="35">
        <f>Main!F105*Mask!H$11</f>
        <v>0</v>
      </c>
      <c r="T110" s="35">
        <f>Main!G105*Mask!I$11</f>
        <v>0</v>
      </c>
      <c r="U110" s="35">
        <f>Main!H105*Mask!J$11</f>
        <v>0</v>
      </c>
      <c r="V110" s="35">
        <f>Main!I105*Mask!K$11</f>
        <v>0</v>
      </c>
      <c r="W110" s="35">
        <f>Main!J105*Mask!L$11</f>
        <v>0</v>
      </c>
      <c r="X110" s="35">
        <f>Main!K105*Mask!M$11</f>
        <v>0</v>
      </c>
      <c r="Y110" s="35">
        <f>Main!L105*Mask!N$11</f>
        <v>0</v>
      </c>
      <c r="Z110" s="35">
        <f>Main!M105*Mask!O$11</f>
        <v>0</v>
      </c>
      <c r="AA110" s="35">
        <f>Main!N105*Mask!P$11</f>
        <v>0</v>
      </c>
      <c r="AB110" s="35">
        <f>Main!O105*Mask!Q$11</f>
        <v>0</v>
      </c>
      <c r="AC110" s="35">
        <f>Main!P105*Mask!R$11</f>
        <v>0</v>
      </c>
      <c r="AD110" s="35">
        <f>Main!Q105*Mask!S$11</f>
        <v>0</v>
      </c>
      <c r="AE110" s="35">
        <f>Main!R105*Mask!T$11</f>
        <v>0</v>
      </c>
      <c r="AF110" s="35">
        <f>Main!S105*Mask!U$11</f>
        <v>0</v>
      </c>
      <c r="AG110" s="35">
        <f>Main!T105*Mask!V$11</f>
        <v>0</v>
      </c>
      <c r="AH110" s="35">
        <f>Main!U105*Mask!W$11</f>
        <v>0</v>
      </c>
      <c r="AI110" s="35">
        <f>Main!V105*Mask!X$11</f>
        <v>0</v>
      </c>
      <c r="AJ110" s="35">
        <f>Main!W105*Mask!Y$11</f>
        <v>0</v>
      </c>
      <c r="AK110" s="35">
        <f>Main!X105*Mask!Z$11</f>
        <v>0</v>
      </c>
      <c r="AL110" s="35">
        <f>Main!Y105*Mask!AA$11</f>
        <v>0</v>
      </c>
      <c r="AM110" s="35">
        <f>Main!Z105*Mask!AB$11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45</v>
      </c>
      <c r="Q111" s="138" t="str">
        <f ca="1">IF(Main!$AY106&lt;&gt;"#",$P111-Main!$AY106,"#")</f>
        <v>#</v>
      </c>
      <c r="R111" s="35">
        <f>Main!E106*Mask!G$11</f>
        <v>0</v>
      </c>
      <c r="S111" s="35">
        <f>Main!F106*Mask!H$11</f>
        <v>0</v>
      </c>
      <c r="T111" s="35">
        <f>Main!G106*Mask!I$11</f>
        <v>0</v>
      </c>
      <c r="U111" s="35">
        <f>Main!H106*Mask!J$11</f>
        <v>0</v>
      </c>
      <c r="V111" s="35">
        <f>Main!I106*Mask!K$11</f>
        <v>0</v>
      </c>
      <c r="W111" s="35">
        <f>Main!J106*Mask!L$11</f>
        <v>0</v>
      </c>
      <c r="X111" s="35">
        <f>Main!K106*Mask!M$11</f>
        <v>0</v>
      </c>
      <c r="Y111" s="35">
        <f>Main!L106*Mask!N$11</f>
        <v>0</v>
      </c>
      <c r="Z111" s="35">
        <f>Main!M106*Mask!O$11</f>
        <v>0</v>
      </c>
      <c r="AA111" s="35">
        <f>Main!N106*Mask!P$11</f>
        <v>0</v>
      </c>
      <c r="AB111" s="35">
        <f>Main!O106*Mask!Q$11</f>
        <v>0</v>
      </c>
      <c r="AC111" s="35">
        <f>Main!P106*Mask!R$11</f>
        <v>0</v>
      </c>
      <c r="AD111" s="35">
        <f>Main!Q106*Mask!S$11</f>
        <v>0</v>
      </c>
      <c r="AE111" s="35">
        <f>Main!R106*Mask!T$11</f>
        <v>0</v>
      </c>
      <c r="AF111" s="35">
        <f>Main!S106*Mask!U$11</f>
        <v>0</v>
      </c>
      <c r="AG111" s="35">
        <f>Main!T106*Mask!V$11</f>
        <v>0</v>
      </c>
      <c r="AH111" s="35">
        <f>Main!U106*Mask!W$11</f>
        <v>0</v>
      </c>
      <c r="AI111" s="35">
        <f>Main!V106*Mask!X$11</f>
        <v>0</v>
      </c>
      <c r="AJ111" s="35">
        <f>Main!W106*Mask!Y$11</f>
        <v>0</v>
      </c>
      <c r="AK111" s="35">
        <f>Main!X106*Mask!Z$11</f>
        <v>0</v>
      </c>
      <c r="AL111" s="35">
        <f>Main!Y106*Mask!AA$11</f>
        <v>0</v>
      </c>
      <c r="AM111" s="35">
        <f>Main!Z106*Mask!AB$11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45</v>
      </c>
      <c r="Q112" s="138" t="str">
        <f ca="1">IF(Main!$AY107&lt;&gt;"#",$P112-Main!$AY107,"#")</f>
        <v>#</v>
      </c>
      <c r="R112" s="35">
        <f>Main!E107*Mask!G$11</f>
        <v>0</v>
      </c>
      <c r="S112" s="35">
        <f>Main!F107*Mask!H$11</f>
        <v>0</v>
      </c>
      <c r="T112" s="35">
        <f>Main!G107*Mask!I$11</f>
        <v>0</v>
      </c>
      <c r="U112" s="35">
        <f>Main!H107*Mask!J$11</f>
        <v>0</v>
      </c>
      <c r="V112" s="35">
        <f>Main!I107*Mask!K$11</f>
        <v>0</v>
      </c>
      <c r="W112" s="35">
        <f>Main!J107*Mask!L$11</f>
        <v>0</v>
      </c>
      <c r="X112" s="35">
        <f>Main!K107*Mask!M$11</f>
        <v>0</v>
      </c>
      <c r="Y112" s="35">
        <f>Main!L107*Mask!N$11</f>
        <v>0</v>
      </c>
      <c r="Z112" s="35">
        <f>Main!M107*Mask!O$11</f>
        <v>0</v>
      </c>
      <c r="AA112" s="35">
        <f>Main!N107*Mask!P$11</f>
        <v>0</v>
      </c>
      <c r="AB112" s="35">
        <f>Main!O107*Mask!Q$11</f>
        <v>0</v>
      </c>
      <c r="AC112" s="35">
        <f>Main!P107*Mask!R$11</f>
        <v>0</v>
      </c>
      <c r="AD112" s="35">
        <f>Main!Q107*Mask!S$11</f>
        <v>0</v>
      </c>
      <c r="AE112" s="35">
        <f>Main!R107*Mask!T$11</f>
        <v>0</v>
      </c>
      <c r="AF112" s="35">
        <f>Main!S107*Mask!U$11</f>
        <v>0</v>
      </c>
      <c r="AG112" s="35">
        <f>Main!T107*Mask!V$11</f>
        <v>0</v>
      </c>
      <c r="AH112" s="35">
        <f>Main!U107*Mask!W$11</f>
        <v>0</v>
      </c>
      <c r="AI112" s="35">
        <f>Main!V107*Mask!X$11</f>
        <v>0</v>
      </c>
      <c r="AJ112" s="35">
        <f>Main!W107*Mask!Y$11</f>
        <v>0</v>
      </c>
      <c r="AK112" s="35">
        <f>Main!X107*Mask!Z$11</f>
        <v>0</v>
      </c>
      <c r="AL112" s="35">
        <f>Main!Y107*Mask!AA$11</f>
        <v>0</v>
      </c>
      <c r="AM112" s="35">
        <f>Main!Z107*Mask!AB$11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45</v>
      </c>
      <c r="Q113" s="138" t="str">
        <f ca="1">IF(Main!$AY108&lt;&gt;"#",$P113-Main!$AY108,"#")</f>
        <v>#</v>
      </c>
      <c r="R113" s="35">
        <f>Main!E108*Mask!G$11</f>
        <v>0</v>
      </c>
      <c r="S113" s="35">
        <f>Main!F108*Mask!H$11</f>
        <v>0</v>
      </c>
      <c r="T113" s="35">
        <f>Main!G108*Mask!I$11</f>
        <v>0</v>
      </c>
      <c r="U113" s="35">
        <f>Main!H108*Mask!J$11</f>
        <v>0</v>
      </c>
      <c r="V113" s="35">
        <f>Main!I108*Mask!K$11</f>
        <v>0</v>
      </c>
      <c r="W113" s="35">
        <f>Main!J108*Mask!L$11</f>
        <v>0</v>
      </c>
      <c r="X113" s="35">
        <f>Main!K108*Mask!M$11</f>
        <v>0</v>
      </c>
      <c r="Y113" s="35">
        <f>Main!L108*Mask!N$11</f>
        <v>0</v>
      </c>
      <c r="Z113" s="35">
        <f>Main!M108*Mask!O$11</f>
        <v>0</v>
      </c>
      <c r="AA113" s="35">
        <f>Main!N108*Mask!P$11</f>
        <v>0</v>
      </c>
      <c r="AB113" s="35">
        <f>Main!O108*Mask!Q$11</f>
        <v>0</v>
      </c>
      <c r="AC113" s="35">
        <f>Main!P108*Mask!R$11</f>
        <v>0</v>
      </c>
      <c r="AD113" s="35">
        <f>Main!Q108*Mask!S$11</f>
        <v>0</v>
      </c>
      <c r="AE113" s="35">
        <f>Main!R108*Mask!T$11</f>
        <v>0</v>
      </c>
      <c r="AF113" s="35">
        <f>Main!S108*Mask!U$11</f>
        <v>0</v>
      </c>
      <c r="AG113" s="35">
        <f>Main!T108*Mask!V$11</f>
        <v>0</v>
      </c>
      <c r="AH113" s="35">
        <f>Main!U108*Mask!W$11</f>
        <v>0</v>
      </c>
      <c r="AI113" s="35">
        <f>Main!V108*Mask!X$11</f>
        <v>0</v>
      </c>
      <c r="AJ113" s="35">
        <f>Main!W108*Mask!Y$11</f>
        <v>0</v>
      </c>
      <c r="AK113" s="35">
        <f>Main!X108*Mask!Z$11</f>
        <v>0</v>
      </c>
      <c r="AL113" s="35">
        <f>Main!Y108*Mask!AA$11</f>
        <v>0</v>
      </c>
      <c r="AM113" s="35">
        <f>Main!Z108*Mask!AB$11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45</v>
      </c>
      <c r="Q114" s="138" t="str">
        <f ca="1">IF(Main!$AY109&lt;&gt;"#",$P114-Main!$AY109,"#")</f>
        <v>#</v>
      </c>
      <c r="R114" s="35">
        <f>Main!E109*Mask!G$11</f>
        <v>0</v>
      </c>
      <c r="S114" s="35">
        <f>Main!F109*Mask!H$11</f>
        <v>0</v>
      </c>
      <c r="T114" s="35">
        <f>Main!G109*Mask!I$11</f>
        <v>0</v>
      </c>
      <c r="U114" s="35">
        <f>Main!H109*Mask!J$11</f>
        <v>0</v>
      </c>
      <c r="V114" s="35">
        <f>Main!I109*Mask!K$11</f>
        <v>0</v>
      </c>
      <c r="W114" s="35">
        <f>Main!J109*Mask!L$11</f>
        <v>0</v>
      </c>
      <c r="X114" s="35">
        <f>Main!K109*Mask!M$11</f>
        <v>0</v>
      </c>
      <c r="Y114" s="35">
        <f>Main!L109*Mask!N$11</f>
        <v>0</v>
      </c>
      <c r="Z114" s="35">
        <f>Main!M109*Mask!O$11</f>
        <v>0</v>
      </c>
      <c r="AA114" s="35">
        <f>Main!N109*Mask!P$11</f>
        <v>0</v>
      </c>
      <c r="AB114" s="35">
        <f>Main!O109*Mask!Q$11</f>
        <v>0</v>
      </c>
      <c r="AC114" s="35">
        <f>Main!P109*Mask!R$11</f>
        <v>0</v>
      </c>
      <c r="AD114" s="35">
        <f>Main!Q109*Mask!S$11</f>
        <v>0</v>
      </c>
      <c r="AE114" s="35">
        <f>Main!R109*Mask!T$11</f>
        <v>0</v>
      </c>
      <c r="AF114" s="35">
        <f>Main!S109*Mask!U$11</f>
        <v>0</v>
      </c>
      <c r="AG114" s="35">
        <f>Main!T109*Mask!V$11</f>
        <v>0</v>
      </c>
      <c r="AH114" s="35">
        <f>Main!U109*Mask!W$11</f>
        <v>0</v>
      </c>
      <c r="AI114" s="35">
        <f>Main!V109*Mask!X$11</f>
        <v>0</v>
      </c>
      <c r="AJ114" s="35">
        <f>Main!W109*Mask!Y$11</f>
        <v>0</v>
      </c>
      <c r="AK114" s="35">
        <f>Main!X109*Mask!Z$11</f>
        <v>0</v>
      </c>
      <c r="AL114" s="35">
        <f>Main!Y109*Mask!AA$11</f>
        <v>0</v>
      </c>
      <c r="AM114" s="35">
        <f>Main!Z109*Mask!AB$11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45</v>
      </c>
      <c r="Q115" s="138" t="str">
        <f ca="1">IF(Main!$AY110&lt;&gt;"#",$P115-Main!$AY110,"#")</f>
        <v>#</v>
      </c>
      <c r="R115" s="35">
        <f>Main!E110*Mask!G$11</f>
        <v>0</v>
      </c>
      <c r="S115" s="35">
        <f>Main!F110*Mask!H$11</f>
        <v>0</v>
      </c>
      <c r="T115" s="35">
        <f>Main!G110*Mask!I$11</f>
        <v>0</v>
      </c>
      <c r="U115" s="35">
        <f>Main!H110*Mask!J$11</f>
        <v>0</v>
      </c>
      <c r="V115" s="35">
        <f>Main!I110*Mask!K$11</f>
        <v>0</v>
      </c>
      <c r="W115" s="35">
        <f>Main!J110*Mask!L$11</f>
        <v>0</v>
      </c>
      <c r="X115" s="35">
        <f>Main!K110*Mask!M$11</f>
        <v>0</v>
      </c>
      <c r="Y115" s="35">
        <f>Main!L110*Mask!N$11</f>
        <v>0</v>
      </c>
      <c r="Z115" s="35">
        <f>Main!M110*Mask!O$11</f>
        <v>0</v>
      </c>
      <c r="AA115" s="35">
        <f>Main!N110*Mask!P$11</f>
        <v>0</v>
      </c>
      <c r="AB115" s="35">
        <f>Main!O110*Mask!Q$11</f>
        <v>0</v>
      </c>
      <c r="AC115" s="35">
        <f>Main!P110*Mask!R$11</f>
        <v>0</v>
      </c>
      <c r="AD115" s="35">
        <f>Main!Q110*Mask!S$11</f>
        <v>0</v>
      </c>
      <c r="AE115" s="35">
        <f>Main!R110*Mask!T$11</f>
        <v>0</v>
      </c>
      <c r="AF115" s="35">
        <f>Main!S110*Mask!U$11</f>
        <v>0</v>
      </c>
      <c r="AG115" s="35">
        <f>Main!T110*Mask!V$11</f>
        <v>0</v>
      </c>
      <c r="AH115" s="35">
        <f>Main!U110*Mask!W$11</f>
        <v>0</v>
      </c>
      <c r="AI115" s="35">
        <f>Main!V110*Mask!X$11</f>
        <v>0</v>
      </c>
      <c r="AJ115" s="35">
        <f>Main!W110*Mask!Y$11</f>
        <v>0</v>
      </c>
      <c r="AK115" s="35">
        <f>Main!X110*Mask!Z$11</f>
        <v>0</v>
      </c>
      <c r="AL115" s="35">
        <f>Main!Y110*Mask!AA$11</f>
        <v>0</v>
      </c>
      <c r="AM115" s="35">
        <f>Main!Z110*Mask!AB$11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45</v>
      </c>
      <c r="Q116" s="138" t="str">
        <f ca="1">IF(Main!$AY111&lt;&gt;"#",$P116-Main!$AY111,"#")</f>
        <v>#</v>
      </c>
      <c r="R116" s="35">
        <f>Main!E111*Mask!G$11</f>
        <v>0</v>
      </c>
      <c r="S116" s="35">
        <f>Main!F111*Mask!H$11</f>
        <v>0</v>
      </c>
      <c r="T116" s="35">
        <f>Main!G111*Mask!I$11</f>
        <v>0</v>
      </c>
      <c r="U116" s="35">
        <f>Main!H111*Mask!J$11</f>
        <v>0</v>
      </c>
      <c r="V116" s="35">
        <f>Main!I111*Mask!K$11</f>
        <v>0</v>
      </c>
      <c r="W116" s="35">
        <f>Main!J111*Mask!L$11</f>
        <v>0</v>
      </c>
      <c r="X116" s="35">
        <f>Main!K111*Mask!M$11</f>
        <v>0</v>
      </c>
      <c r="Y116" s="35">
        <f>Main!L111*Mask!N$11</f>
        <v>0</v>
      </c>
      <c r="Z116" s="35">
        <f>Main!M111*Mask!O$11</f>
        <v>0</v>
      </c>
      <c r="AA116" s="35">
        <f>Main!N111*Mask!P$11</f>
        <v>0</v>
      </c>
      <c r="AB116" s="35">
        <f>Main!O111*Mask!Q$11</f>
        <v>0</v>
      </c>
      <c r="AC116" s="35">
        <f>Main!P111*Mask!R$11</f>
        <v>0</v>
      </c>
      <c r="AD116" s="35">
        <f>Main!Q111*Mask!S$11</f>
        <v>0</v>
      </c>
      <c r="AE116" s="35">
        <f>Main!R111*Mask!T$11</f>
        <v>0</v>
      </c>
      <c r="AF116" s="35">
        <f>Main!S111*Mask!U$11</f>
        <v>0</v>
      </c>
      <c r="AG116" s="35">
        <f>Main!T111*Mask!V$11</f>
        <v>0</v>
      </c>
      <c r="AH116" s="35">
        <f>Main!U111*Mask!W$11</f>
        <v>0</v>
      </c>
      <c r="AI116" s="35">
        <f>Main!V111*Mask!X$11</f>
        <v>0</v>
      </c>
      <c r="AJ116" s="35">
        <f>Main!W111*Mask!Y$11</f>
        <v>0</v>
      </c>
      <c r="AK116" s="35">
        <f>Main!X111*Mask!Z$11</f>
        <v>0</v>
      </c>
      <c r="AL116" s="35">
        <f>Main!Y111*Mask!AA$11</f>
        <v>0</v>
      </c>
      <c r="AM116" s="35">
        <f>Main!Z111*Mask!AB$11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45</v>
      </c>
      <c r="Q117" s="138" t="str">
        <f ca="1">IF(Main!$AY112&lt;&gt;"#",$P117-Main!$AY112,"#")</f>
        <v>#</v>
      </c>
      <c r="R117" s="35">
        <f>Main!E112*Mask!G$11</f>
        <v>0</v>
      </c>
      <c r="S117" s="35">
        <f>Main!F112*Mask!H$11</f>
        <v>0</v>
      </c>
      <c r="T117" s="35">
        <f>Main!G112*Mask!I$11</f>
        <v>0</v>
      </c>
      <c r="U117" s="35">
        <f>Main!H112*Mask!J$11</f>
        <v>0</v>
      </c>
      <c r="V117" s="35">
        <f>Main!I112*Mask!K$11</f>
        <v>0</v>
      </c>
      <c r="W117" s="35">
        <f>Main!J112*Mask!L$11</f>
        <v>0</v>
      </c>
      <c r="X117" s="35">
        <f>Main!K112*Mask!M$11</f>
        <v>0</v>
      </c>
      <c r="Y117" s="35">
        <f>Main!L112*Mask!N$11</f>
        <v>0</v>
      </c>
      <c r="Z117" s="35">
        <f>Main!M112*Mask!O$11</f>
        <v>0</v>
      </c>
      <c r="AA117" s="35">
        <f>Main!N112*Mask!P$11</f>
        <v>0</v>
      </c>
      <c r="AB117" s="35">
        <f>Main!O112*Mask!Q$11</f>
        <v>0</v>
      </c>
      <c r="AC117" s="35">
        <f>Main!P112*Mask!R$11</f>
        <v>0</v>
      </c>
      <c r="AD117" s="35">
        <f>Main!Q112*Mask!S$11</f>
        <v>0</v>
      </c>
      <c r="AE117" s="35">
        <f>Main!R112*Mask!T$11</f>
        <v>0</v>
      </c>
      <c r="AF117" s="35">
        <f>Main!S112*Mask!U$11</f>
        <v>0</v>
      </c>
      <c r="AG117" s="35">
        <f>Main!T112*Mask!V$11</f>
        <v>0</v>
      </c>
      <c r="AH117" s="35">
        <f>Main!U112*Mask!W$11</f>
        <v>0</v>
      </c>
      <c r="AI117" s="35">
        <f>Main!V112*Mask!X$11</f>
        <v>0</v>
      </c>
      <c r="AJ117" s="35">
        <f>Main!W112*Mask!Y$11</f>
        <v>0</v>
      </c>
      <c r="AK117" s="35">
        <f>Main!X112*Mask!Z$11</f>
        <v>0</v>
      </c>
      <c r="AL117" s="35">
        <f>Main!Y112*Mask!AA$11</f>
        <v>0</v>
      </c>
      <c r="AM117" s="35">
        <f>Main!Z112*Mask!AB$11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45</v>
      </c>
      <c r="Q118" s="138" t="str">
        <f ca="1">IF(Main!$AY113&lt;&gt;"#",$P118-Main!$AY113,"#")</f>
        <v>#</v>
      </c>
      <c r="R118" s="35">
        <f>Main!E113*Mask!G$11</f>
        <v>0</v>
      </c>
      <c r="S118" s="35">
        <f>Main!F113*Mask!H$11</f>
        <v>0</v>
      </c>
      <c r="T118" s="35">
        <f>Main!G113*Mask!I$11</f>
        <v>0</v>
      </c>
      <c r="U118" s="35">
        <f>Main!H113*Mask!J$11</f>
        <v>0</v>
      </c>
      <c r="V118" s="35">
        <f>Main!I113*Mask!K$11</f>
        <v>0</v>
      </c>
      <c r="W118" s="35">
        <f>Main!J113*Mask!L$11</f>
        <v>0</v>
      </c>
      <c r="X118" s="35">
        <f>Main!K113*Mask!M$11</f>
        <v>0</v>
      </c>
      <c r="Y118" s="35">
        <f>Main!L113*Mask!N$11</f>
        <v>0</v>
      </c>
      <c r="Z118" s="35">
        <f>Main!M113*Mask!O$11</f>
        <v>0</v>
      </c>
      <c r="AA118" s="35">
        <f>Main!N113*Mask!P$11</f>
        <v>0</v>
      </c>
      <c r="AB118" s="35">
        <f>Main!O113*Mask!Q$11</f>
        <v>0</v>
      </c>
      <c r="AC118" s="35">
        <f>Main!P113*Mask!R$11</f>
        <v>0</v>
      </c>
      <c r="AD118" s="35">
        <f>Main!Q113*Mask!S$11</f>
        <v>0</v>
      </c>
      <c r="AE118" s="35">
        <f>Main!R113*Mask!T$11</f>
        <v>0</v>
      </c>
      <c r="AF118" s="35">
        <f>Main!S113*Mask!U$11</f>
        <v>0</v>
      </c>
      <c r="AG118" s="35">
        <f>Main!T113*Mask!V$11</f>
        <v>0</v>
      </c>
      <c r="AH118" s="35">
        <f>Main!U113*Mask!W$11</f>
        <v>0</v>
      </c>
      <c r="AI118" s="35">
        <f>Main!V113*Mask!X$11</f>
        <v>0</v>
      </c>
      <c r="AJ118" s="35">
        <f>Main!W113*Mask!Y$11</f>
        <v>0</v>
      </c>
      <c r="AK118" s="35">
        <f>Main!X113*Mask!Z$11</f>
        <v>0</v>
      </c>
      <c r="AL118" s="35">
        <f>Main!Y113*Mask!AA$11</f>
        <v>0</v>
      </c>
      <c r="AM118" s="35">
        <f>Main!Z113*Mask!AB$11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45</v>
      </c>
      <c r="Q119" s="138" t="str">
        <f ca="1">IF(Main!$AY114&lt;&gt;"#",$P119-Main!$AY114,"#")</f>
        <v>#</v>
      </c>
      <c r="R119" s="35">
        <f>Main!E114*Mask!G$11</f>
        <v>0</v>
      </c>
      <c r="S119" s="35">
        <f>Main!F114*Mask!H$11</f>
        <v>0</v>
      </c>
      <c r="T119" s="35">
        <f>Main!G114*Mask!I$11</f>
        <v>0</v>
      </c>
      <c r="U119" s="35">
        <f>Main!H114*Mask!J$11</f>
        <v>0</v>
      </c>
      <c r="V119" s="35">
        <f>Main!I114*Mask!K$11</f>
        <v>0</v>
      </c>
      <c r="W119" s="35">
        <f>Main!J114*Mask!L$11</f>
        <v>0</v>
      </c>
      <c r="X119" s="35">
        <f>Main!K114*Mask!M$11</f>
        <v>0</v>
      </c>
      <c r="Y119" s="35">
        <f>Main!L114*Mask!N$11</f>
        <v>0</v>
      </c>
      <c r="Z119" s="35">
        <f>Main!M114*Mask!O$11</f>
        <v>0</v>
      </c>
      <c r="AA119" s="35">
        <f>Main!N114*Mask!P$11</f>
        <v>0</v>
      </c>
      <c r="AB119" s="35">
        <f>Main!O114*Mask!Q$11</f>
        <v>0</v>
      </c>
      <c r="AC119" s="35">
        <f>Main!P114*Mask!R$11</f>
        <v>0</v>
      </c>
      <c r="AD119" s="35">
        <f>Main!Q114*Mask!S$11</f>
        <v>0</v>
      </c>
      <c r="AE119" s="35">
        <f>Main!R114*Mask!T$11</f>
        <v>0</v>
      </c>
      <c r="AF119" s="35">
        <f>Main!S114*Mask!U$11</f>
        <v>0</v>
      </c>
      <c r="AG119" s="35">
        <f>Main!T114*Mask!V$11</f>
        <v>0</v>
      </c>
      <c r="AH119" s="35">
        <f>Main!U114*Mask!W$11</f>
        <v>0</v>
      </c>
      <c r="AI119" s="35">
        <f>Main!V114*Mask!X$11</f>
        <v>0</v>
      </c>
      <c r="AJ119" s="35">
        <f>Main!W114*Mask!Y$11</f>
        <v>0</v>
      </c>
      <c r="AK119" s="35">
        <f>Main!X114*Mask!Z$11</f>
        <v>0</v>
      </c>
      <c r="AL119" s="35">
        <f>Main!Y114*Mask!AA$11</f>
        <v>0</v>
      </c>
      <c r="AM119" s="35">
        <f>Main!Z114*Mask!AB$11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45</v>
      </c>
      <c r="Q120" s="138" t="str">
        <f ca="1">IF(Main!$AY115&lt;&gt;"#",$P120-Main!$AY115,"#")</f>
        <v>#</v>
      </c>
      <c r="R120" s="35">
        <f>Main!E115*Mask!G$11</f>
        <v>0</v>
      </c>
      <c r="S120" s="35">
        <f>Main!F115*Mask!H$11</f>
        <v>0</v>
      </c>
      <c r="T120" s="35">
        <f>Main!G115*Mask!I$11</f>
        <v>0</v>
      </c>
      <c r="U120" s="35">
        <f>Main!H115*Mask!J$11</f>
        <v>0</v>
      </c>
      <c r="V120" s="35">
        <f>Main!I115*Mask!K$11</f>
        <v>0</v>
      </c>
      <c r="W120" s="35">
        <f>Main!J115*Mask!L$11</f>
        <v>0</v>
      </c>
      <c r="X120" s="35">
        <f>Main!K115*Mask!M$11</f>
        <v>0</v>
      </c>
      <c r="Y120" s="35">
        <f>Main!L115*Mask!N$11</f>
        <v>0</v>
      </c>
      <c r="Z120" s="35">
        <f>Main!M115*Mask!O$11</f>
        <v>0</v>
      </c>
      <c r="AA120" s="35">
        <f>Main!N115*Mask!P$11</f>
        <v>0</v>
      </c>
      <c r="AB120" s="35">
        <f>Main!O115*Mask!Q$11</f>
        <v>0</v>
      </c>
      <c r="AC120" s="35">
        <f>Main!P115*Mask!R$11</f>
        <v>0</v>
      </c>
      <c r="AD120" s="35">
        <f>Main!Q115*Mask!S$11</f>
        <v>0</v>
      </c>
      <c r="AE120" s="35">
        <f>Main!R115*Mask!T$11</f>
        <v>0</v>
      </c>
      <c r="AF120" s="35">
        <f>Main!S115*Mask!U$11</f>
        <v>0</v>
      </c>
      <c r="AG120" s="35">
        <f>Main!T115*Mask!V$11</f>
        <v>0</v>
      </c>
      <c r="AH120" s="35">
        <f>Main!U115*Mask!W$11</f>
        <v>0</v>
      </c>
      <c r="AI120" s="35">
        <f>Main!V115*Mask!X$11</f>
        <v>0</v>
      </c>
      <c r="AJ120" s="35">
        <f>Main!W115*Mask!Y$11</f>
        <v>0</v>
      </c>
      <c r="AK120" s="35">
        <f>Main!X115*Mask!Z$11</f>
        <v>0</v>
      </c>
      <c r="AL120" s="35">
        <f>Main!Y115*Mask!AA$11</f>
        <v>0</v>
      </c>
      <c r="AM120" s="35">
        <f>Main!Z115*Mask!AB$11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45</v>
      </c>
      <c r="Q121" s="138" t="str">
        <f ca="1">IF(Main!$AY116&lt;&gt;"#",$P121-Main!$AY116,"#")</f>
        <v>#</v>
      </c>
      <c r="R121" s="35">
        <f>Main!E116*Mask!G$11</f>
        <v>0</v>
      </c>
      <c r="S121" s="35">
        <f>Main!F116*Mask!H$11</f>
        <v>0</v>
      </c>
      <c r="T121" s="35">
        <f>Main!G116*Mask!I$11</f>
        <v>0</v>
      </c>
      <c r="U121" s="35">
        <f>Main!H116*Mask!J$11</f>
        <v>0</v>
      </c>
      <c r="V121" s="35">
        <f>Main!I116*Mask!K$11</f>
        <v>0</v>
      </c>
      <c r="W121" s="35">
        <f>Main!J116*Mask!L$11</f>
        <v>0</v>
      </c>
      <c r="X121" s="35">
        <f>Main!K116*Mask!M$11</f>
        <v>0</v>
      </c>
      <c r="Y121" s="35">
        <f>Main!L116*Mask!N$11</f>
        <v>0</v>
      </c>
      <c r="Z121" s="35">
        <f>Main!M116*Mask!O$11</f>
        <v>0</v>
      </c>
      <c r="AA121" s="35">
        <f>Main!N116*Mask!P$11</f>
        <v>0</v>
      </c>
      <c r="AB121" s="35">
        <f>Main!O116*Mask!Q$11</f>
        <v>0</v>
      </c>
      <c r="AC121" s="35">
        <f>Main!P116*Mask!R$11</f>
        <v>0</v>
      </c>
      <c r="AD121" s="35">
        <f>Main!Q116*Mask!S$11</f>
        <v>0</v>
      </c>
      <c r="AE121" s="35">
        <f>Main!R116*Mask!T$11</f>
        <v>0</v>
      </c>
      <c r="AF121" s="35">
        <f>Main!S116*Mask!U$11</f>
        <v>0</v>
      </c>
      <c r="AG121" s="35">
        <f>Main!T116*Mask!V$11</f>
        <v>0</v>
      </c>
      <c r="AH121" s="35">
        <f>Main!U116*Mask!W$11</f>
        <v>0</v>
      </c>
      <c r="AI121" s="35">
        <f>Main!V116*Mask!X$11</f>
        <v>0</v>
      </c>
      <c r="AJ121" s="35">
        <f>Main!W116*Mask!Y$11</f>
        <v>0</v>
      </c>
      <c r="AK121" s="35">
        <f>Main!X116*Mask!Z$11</f>
        <v>0</v>
      </c>
      <c r="AL121" s="35">
        <f>Main!Y116*Mask!AA$11</f>
        <v>0</v>
      </c>
      <c r="AM121" s="35">
        <f>Main!Z116*Mask!AB$11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45</v>
      </c>
      <c r="Q122" s="138" t="str">
        <f ca="1">IF(Main!$AY117&lt;&gt;"#",$P122-Main!$AY117,"#")</f>
        <v>#</v>
      </c>
      <c r="R122" s="35">
        <f>Main!E117*Mask!G$11</f>
        <v>0</v>
      </c>
      <c r="S122" s="35">
        <f>Main!F117*Mask!H$11</f>
        <v>0</v>
      </c>
      <c r="T122" s="35">
        <f>Main!G117*Mask!I$11</f>
        <v>0</v>
      </c>
      <c r="U122" s="35">
        <f>Main!H117*Mask!J$11</f>
        <v>0</v>
      </c>
      <c r="V122" s="35">
        <f>Main!I117*Mask!K$11</f>
        <v>0</v>
      </c>
      <c r="W122" s="35">
        <f>Main!J117*Mask!L$11</f>
        <v>0</v>
      </c>
      <c r="X122" s="35">
        <f>Main!K117*Mask!M$11</f>
        <v>0</v>
      </c>
      <c r="Y122" s="35">
        <f>Main!L117*Mask!N$11</f>
        <v>0</v>
      </c>
      <c r="Z122" s="35">
        <f>Main!M117*Mask!O$11</f>
        <v>0</v>
      </c>
      <c r="AA122" s="35">
        <f>Main!N117*Mask!P$11</f>
        <v>0</v>
      </c>
      <c r="AB122" s="35">
        <f>Main!O117*Mask!Q$11</f>
        <v>0</v>
      </c>
      <c r="AC122" s="35">
        <f>Main!P117*Mask!R$11</f>
        <v>0</v>
      </c>
      <c r="AD122" s="35">
        <f>Main!Q117*Mask!S$11</f>
        <v>0</v>
      </c>
      <c r="AE122" s="35">
        <f>Main!R117*Mask!T$11</f>
        <v>0</v>
      </c>
      <c r="AF122" s="35">
        <f>Main!S117*Mask!U$11</f>
        <v>0</v>
      </c>
      <c r="AG122" s="35">
        <f>Main!T117*Mask!V$11</f>
        <v>0</v>
      </c>
      <c r="AH122" s="35">
        <f>Main!U117*Mask!W$11</f>
        <v>0</v>
      </c>
      <c r="AI122" s="35">
        <f>Main!V117*Mask!X$11</f>
        <v>0</v>
      </c>
      <c r="AJ122" s="35">
        <f>Main!W117*Mask!Y$11</f>
        <v>0</v>
      </c>
      <c r="AK122" s="35">
        <f>Main!X117*Mask!Z$11</f>
        <v>0</v>
      </c>
      <c r="AL122" s="35">
        <f>Main!Y117*Mask!AA$11</f>
        <v>0</v>
      </c>
      <c r="AM122" s="35">
        <f>Main!Z117*Mask!AB$11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45</v>
      </c>
      <c r="Q123" s="138" t="str">
        <f ca="1">IF(Main!$AY118&lt;&gt;"#",$P123-Main!$AY118,"#")</f>
        <v>#</v>
      </c>
      <c r="R123" s="35">
        <f>Main!E118*Mask!G$11</f>
        <v>0</v>
      </c>
      <c r="S123" s="35">
        <f>Main!F118*Mask!H$11</f>
        <v>0</v>
      </c>
      <c r="T123" s="35">
        <f>Main!G118*Mask!I$11</f>
        <v>0</v>
      </c>
      <c r="U123" s="35">
        <f>Main!H118*Mask!J$11</f>
        <v>0</v>
      </c>
      <c r="V123" s="35">
        <f>Main!I118*Mask!K$11</f>
        <v>0</v>
      </c>
      <c r="W123" s="35">
        <f>Main!J118*Mask!L$11</f>
        <v>0</v>
      </c>
      <c r="X123" s="35">
        <f>Main!K118*Mask!M$11</f>
        <v>0</v>
      </c>
      <c r="Y123" s="35">
        <f>Main!L118*Mask!N$11</f>
        <v>0</v>
      </c>
      <c r="Z123" s="35">
        <f>Main!M118*Mask!O$11</f>
        <v>0</v>
      </c>
      <c r="AA123" s="35">
        <f>Main!N118*Mask!P$11</f>
        <v>0</v>
      </c>
      <c r="AB123" s="35">
        <f>Main!O118*Mask!Q$11</f>
        <v>0</v>
      </c>
      <c r="AC123" s="35">
        <f>Main!P118*Mask!R$11</f>
        <v>0</v>
      </c>
      <c r="AD123" s="35">
        <f>Main!Q118*Mask!S$11</f>
        <v>0</v>
      </c>
      <c r="AE123" s="35">
        <f>Main!R118*Mask!T$11</f>
        <v>0</v>
      </c>
      <c r="AF123" s="35">
        <f>Main!S118*Mask!U$11</f>
        <v>0</v>
      </c>
      <c r="AG123" s="35">
        <f>Main!T118*Mask!V$11</f>
        <v>0</v>
      </c>
      <c r="AH123" s="35">
        <f>Main!U118*Mask!W$11</f>
        <v>0</v>
      </c>
      <c r="AI123" s="35">
        <f>Main!V118*Mask!X$11</f>
        <v>0</v>
      </c>
      <c r="AJ123" s="35">
        <f>Main!W118*Mask!Y$11</f>
        <v>0</v>
      </c>
      <c r="AK123" s="35">
        <f>Main!X118*Mask!Z$11</f>
        <v>0</v>
      </c>
      <c r="AL123" s="35">
        <f>Main!Y118*Mask!AA$11</f>
        <v>0</v>
      </c>
      <c r="AM123" s="35">
        <f>Main!Z118*Mask!AB$11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45</v>
      </c>
      <c r="Q124" s="138" t="str">
        <f ca="1">IF(Main!$AY119&lt;&gt;"#",$P124-Main!$AY119,"#")</f>
        <v>#</v>
      </c>
      <c r="R124" s="35">
        <f>Main!E119*Mask!G$11</f>
        <v>0</v>
      </c>
      <c r="S124" s="35">
        <f>Main!F119*Mask!H$11</f>
        <v>0</v>
      </c>
      <c r="T124" s="35">
        <f>Main!G119*Mask!I$11</f>
        <v>0</v>
      </c>
      <c r="U124" s="35">
        <f>Main!H119*Mask!J$11</f>
        <v>0</v>
      </c>
      <c r="V124" s="35">
        <f>Main!I119*Mask!K$11</f>
        <v>0</v>
      </c>
      <c r="W124" s="35">
        <f>Main!J119*Mask!L$11</f>
        <v>0</v>
      </c>
      <c r="X124" s="35">
        <f>Main!K119*Mask!M$11</f>
        <v>0</v>
      </c>
      <c r="Y124" s="35">
        <f>Main!L119*Mask!N$11</f>
        <v>0</v>
      </c>
      <c r="Z124" s="35">
        <f>Main!M119*Mask!O$11</f>
        <v>0</v>
      </c>
      <c r="AA124" s="35">
        <f>Main!N119*Mask!P$11</f>
        <v>0</v>
      </c>
      <c r="AB124" s="35">
        <f>Main!O119*Mask!Q$11</f>
        <v>0</v>
      </c>
      <c r="AC124" s="35">
        <f>Main!P119*Mask!R$11</f>
        <v>0</v>
      </c>
      <c r="AD124" s="35">
        <f>Main!Q119*Mask!S$11</f>
        <v>0</v>
      </c>
      <c r="AE124" s="35">
        <f>Main!R119*Mask!T$11</f>
        <v>0</v>
      </c>
      <c r="AF124" s="35">
        <f>Main!S119*Mask!U$11</f>
        <v>0</v>
      </c>
      <c r="AG124" s="35">
        <f>Main!T119*Mask!V$11</f>
        <v>0</v>
      </c>
      <c r="AH124" s="35">
        <f>Main!U119*Mask!W$11</f>
        <v>0</v>
      </c>
      <c r="AI124" s="35">
        <f>Main!V119*Mask!X$11</f>
        <v>0</v>
      </c>
      <c r="AJ124" s="35">
        <f>Main!W119*Mask!Y$11</f>
        <v>0</v>
      </c>
      <c r="AK124" s="35">
        <f>Main!X119*Mask!Z$11</f>
        <v>0</v>
      </c>
      <c r="AL124" s="35">
        <f>Main!Y119*Mask!AA$11</f>
        <v>0</v>
      </c>
      <c r="AM124" s="35">
        <f>Main!Z119*Mask!AB$11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45</v>
      </c>
      <c r="Q125" s="138" t="str">
        <f ca="1">IF(Main!$AY120&lt;&gt;"#",$P125-Main!$AY120,"#")</f>
        <v>#</v>
      </c>
      <c r="R125" s="35">
        <f>Main!E120*Mask!G$11</f>
        <v>0</v>
      </c>
      <c r="S125" s="35">
        <f>Main!F120*Mask!H$11</f>
        <v>0</v>
      </c>
      <c r="T125" s="35">
        <f>Main!G120*Mask!I$11</f>
        <v>0</v>
      </c>
      <c r="U125" s="35">
        <f>Main!H120*Mask!J$11</f>
        <v>0</v>
      </c>
      <c r="V125" s="35">
        <f>Main!I120*Mask!K$11</f>
        <v>0</v>
      </c>
      <c r="W125" s="35">
        <f>Main!J120*Mask!L$11</f>
        <v>0</v>
      </c>
      <c r="X125" s="35">
        <f>Main!K120*Mask!M$11</f>
        <v>0</v>
      </c>
      <c r="Y125" s="35">
        <f>Main!L120*Mask!N$11</f>
        <v>0</v>
      </c>
      <c r="Z125" s="35">
        <f>Main!M120*Mask!O$11</f>
        <v>0</v>
      </c>
      <c r="AA125" s="35">
        <f>Main!N120*Mask!P$11</f>
        <v>0</v>
      </c>
      <c r="AB125" s="35">
        <f>Main!O120*Mask!Q$11</f>
        <v>0</v>
      </c>
      <c r="AC125" s="35">
        <f>Main!P120*Mask!R$11</f>
        <v>0</v>
      </c>
      <c r="AD125" s="35">
        <f>Main!Q120*Mask!S$11</f>
        <v>0</v>
      </c>
      <c r="AE125" s="35">
        <f>Main!R120*Mask!T$11</f>
        <v>0</v>
      </c>
      <c r="AF125" s="35">
        <f>Main!S120*Mask!U$11</f>
        <v>0</v>
      </c>
      <c r="AG125" s="35">
        <f>Main!T120*Mask!V$11</f>
        <v>0</v>
      </c>
      <c r="AH125" s="35">
        <f>Main!U120*Mask!W$11</f>
        <v>0</v>
      </c>
      <c r="AI125" s="35">
        <f>Main!V120*Mask!X$11</f>
        <v>0</v>
      </c>
      <c r="AJ125" s="35">
        <f>Main!W120*Mask!Y$11</f>
        <v>0</v>
      </c>
      <c r="AK125" s="35">
        <f>Main!X120*Mask!Z$11</f>
        <v>0</v>
      </c>
      <c r="AL125" s="35">
        <f>Main!Y120*Mask!AA$11</f>
        <v>0</v>
      </c>
      <c r="AM125" s="35">
        <f>Main!Z120*Mask!AB$11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45</v>
      </c>
      <c r="Q126" s="138" t="str">
        <f ca="1">IF(Main!$AY121&lt;&gt;"#",$P126-Main!$AY121,"#")</f>
        <v>#</v>
      </c>
      <c r="R126" s="35">
        <f>Main!E121*Mask!G$11</f>
        <v>0</v>
      </c>
      <c r="S126" s="35">
        <f>Main!F121*Mask!H$11</f>
        <v>0</v>
      </c>
      <c r="T126" s="35">
        <f>Main!G121*Mask!I$11</f>
        <v>0</v>
      </c>
      <c r="U126" s="35">
        <f>Main!H121*Mask!J$11</f>
        <v>0</v>
      </c>
      <c r="V126" s="35">
        <f>Main!I121*Mask!K$11</f>
        <v>0</v>
      </c>
      <c r="W126" s="35">
        <f>Main!J121*Mask!L$11</f>
        <v>0</v>
      </c>
      <c r="X126" s="35">
        <f>Main!K121*Mask!M$11</f>
        <v>0</v>
      </c>
      <c r="Y126" s="35">
        <f>Main!L121*Mask!N$11</f>
        <v>0</v>
      </c>
      <c r="Z126" s="35">
        <f>Main!M121*Mask!O$11</f>
        <v>0</v>
      </c>
      <c r="AA126" s="35">
        <f>Main!N121*Mask!P$11</f>
        <v>0</v>
      </c>
      <c r="AB126" s="35">
        <f>Main!O121*Mask!Q$11</f>
        <v>0</v>
      </c>
      <c r="AC126" s="35">
        <f>Main!P121*Mask!R$11</f>
        <v>0</v>
      </c>
      <c r="AD126" s="35">
        <f>Main!Q121*Mask!S$11</f>
        <v>0</v>
      </c>
      <c r="AE126" s="35">
        <f>Main!R121*Mask!T$11</f>
        <v>0</v>
      </c>
      <c r="AF126" s="35">
        <f>Main!S121*Mask!U$11</f>
        <v>0</v>
      </c>
      <c r="AG126" s="35">
        <f>Main!T121*Mask!V$11</f>
        <v>0</v>
      </c>
      <c r="AH126" s="35">
        <f>Main!U121*Mask!W$11</f>
        <v>0</v>
      </c>
      <c r="AI126" s="35">
        <f>Main!V121*Mask!X$11</f>
        <v>0</v>
      </c>
      <c r="AJ126" s="35">
        <f>Main!W121*Mask!Y$11</f>
        <v>0</v>
      </c>
      <c r="AK126" s="35">
        <f>Main!X121*Mask!Z$11</f>
        <v>0</v>
      </c>
      <c r="AL126" s="35">
        <f>Main!Y121*Mask!AA$11</f>
        <v>0</v>
      </c>
      <c r="AM126" s="35">
        <f>Main!Z121*Mask!AB$11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45</v>
      </c>
      <c r="Q127" s="138" t="str">
        <f ca="1">IF(Main!$AY122&lt;&gt;"#",$P127-Main!$AY122,"#")</f>
        <v>#</v>
      </c>
      <c r="R127" s="35">
        <f>Main!E122*Mask!G$11</f>
        <v>0</v>
      </c>
      <c r="S127" s="35">
        <f>Main!F122*Mask!H$11</f>
        <v>0</v>
      </c>
      <c r="T127" s="35">
        <f>Main!G122*Mask!I$11</f>
        <v>0</v>
      </c>
      <c r="U127" s="35">
        <f>Main!H122*Mask!J$11</f>
        <v>0</v>
      </c>
      <c r="V127" s="35">
        <f>Main!I122*Mask!K$11</f>
        <v>0</v>
      </c>
      <c r="W127" s="35">
        <f>Main!J122*Mask!L$11</f>
        <v>0</v>
      </c>
      <c r="X127" s="35">
        <f>Main!K122*Mask!M$11</f>
        <v>0</v>
      </c>
      <c r="Y127" s="35">
        <f>Main!L122*Mask!N$11</f>
        <v>0</v>
      </c>
      <c r="Z127" s="35">
        <f>Main!M122*Mask!O$11</f>
        <v>0</v>
      </c>
      <c r="AA127" s="35">
        <f>Main!N122*Mask!P$11</f>
        <v>0</v>
      </c>
      <c r="AB127" s="35">
        <f>Main!O122*Mask!Q$11</f>
        <v>0</v>
      </c>
      <c r="AC127" s="35">
        <f>Main!P122*Mask!R$11</f>
        <v>0</v>
      </c>
      <c r="AD127" s="35">
        <f>Main!Q122*Mask!S$11</f>
        <v>0</v>
      </c>
      <c r="AE127" s="35">
        <f>Main!R122*Mask!T$11</f>
        <v>0</v>
      </c>
      <c r="AF127" s="35">
        <f>Main!S122*Mask!U$11</f>
        <v>0</v>
      </c>
      <c r="AG127" s="35">
        <f>Main!T122*Mask!V$11</f>
        <v>0</v>
      </c>
      <c r="AH127" s="35">
        <f>Main!U122*Mask!W$11</f>
        <v>0</v>
      </c>
      <c r="AI127" s="35">
        <f>Main!V122*Mask!X$11</f>
        <v>0</v>
      </c>
      <c r="AJ127" s="35">
        <f>Main!W122*Mask!Y$11</f>
        <v>0</v>
      </c>
      <c r="AK127" s="35">
        <f>Main!X122*Mask!Z$11</f>
        <v>0</v>
      </c>
      <c r="AL127" s="35">
        <f>Main!Y122*Mask!AA$11</f>
        <v>0</v>
      </c>
      <c r="AM127" s="35">
        <f>Main!Z122*Mask!AB$11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45</v>
      </c>
      <c r="Q128" s="138" t="str">
        <f ca="1">IF(Main!$AY123&lt;&gt;"#",$P128-Main!$AY123,"#")</f>
        <v>#</v>
      </c>
      <c r="R128" s="35">
        <f>Main!E123*Mask!G$11</f>
        <v>0</v>
      </c>
      <c r="S128" s="35">
        <f>Main!F123*Mask!H$11</f>
        <v>0</v>
      </c>
      <c r="T128" s="35">
        <f>Main!G123*Mask!I$11</f>
        <v>0</v>
      </c>
      <c r="U128" s="35">
        <f>Main!H123*Mask!J$11</f>
        <v>0</v>
      </c>
      <c r="V128" s="35">
        <f>Main!I123*Mask!K$11</f>
        <v>0</v>
      </c>
      <c r="W128" s="35">
        <f>Main!J123*Mask!L$11</f>
        <v>0</v>
      </c>
      <c r="X128" s="35">
        <f>Main!K123*Mask!M$11</f>
        <v>0</v>
      </c>
      <c r="Y128" s="35">
        <f>Main!L123*Mask!N$11</f>
        <v>0</v>
      </c>
      <c r="Z128" s="35">
        <f>Main!M123*Mask!O$11</f>
        <v>0</v>
      </c>
      <c r="AA128" s="35">
        <f>Main!N123*Mask!P$11</f>
        <v>0</v>
      </c>
      <c r="AB128" s="35">
        <f>Main!O123*Mask!Q$11</f>
        <v>0</v>
      </c>
      <c r="AC128" s="35">
        <f>Main!P123*Mask!R$11</f>
        <v>0</v>
      </c>
      <c r="AD128" s="35">
        <f>Main!Q123*Mask!S$11</f>
        <v>0</v>
      </c>
      <c r="AE128" s="35">
        <f>Main!R123*Mask!T$11</f>
        <v>0</v>
      </c>
      <c r="AF128" s="35">
        <f>Main!S123*Mask!U$11</f>
        <v>0</v>
      </c>
      <c r="AG128" s="35">
        <f>Main!T123*Mask!V$11</f>
        <v>0</v>
      </c>
      <c r="AH128" s="35">
        <f>Main!U123*Mask!W$11</f>
        <v>0</v>
      </c>
      <c r="AI128" s="35">
        <f>Main!V123*Mask!X$11</f>
        <v>0</v>
      </c>
      <c r="AJ128" s="35">
        <f>Main!W123*Mask!Y$11</f>
        <v>0</v>
      </c>
      <c r="AK128" s="35">
        <f>Main!X123*Mask!Z$11</f>
        <v>0</v>
      </c>
      <c r="AL128" s="35">
        <f>Main!Y123*Mask!AA$11</f>
        <v>0</v>
      </c>
      <c r="AM128" s="35">
        <f>Main!Z123*Mask!AB$11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45</v>
      </c>
      <c r="Q129" s="138" t="str">
        <f ca="1">IF(Main!$AY124&lt;&gt;"#",$P129-Main!$AY124,"#")</f>
        <v>#</v>
      </c>
      <c r="R129" s="35">
        <f>Main!E124*Mask!G$11</f>
        <v>0</v>
      </c>
      <c r="S129" s="35">
        <f>Main!F124*Mask!H$11</f>
        <v>0</v>
      </c>
      <c r="T129" s="35">
        <f>Main!G124*Mask!I$11</f>
        <v>0</v>
      </c>
      <c r="U129" s="35">
        <f>Main!H124*Mask!J$11</f>
        <v>0</v>
      </c>
      <c r="V129" s="35">
        <f>Main!I124*Mask!K$11</f>
        <v>0</v>
      </c>
      <c r="W129" s="35">
        <f>Main!J124*Mask!L$11</f>
        <v>0</v>
      </c>
      <c r="X129" s="35">
        <f>Main!K124*Mask!M$11</f>
        <v>0</v>
      </c>
      <c r="Y129" s="35">
        <f>Main!L124*Mask!N$11</f>
        <v>0</v>
      </c>
      <c r="Z129" s="35">
        <f>Main!M124*Mask!O$11</f>
        <v>0</v>
      </c>
      <c r="AA129" s="35">
        <f>Main!N124*Mask!P$11</f>
        <v>0</v>
      </c>
      <c r="AB129" s="35">
        <f>Main!O124*Mask!Q$11</f>
        <v>0</v>
      </c>
      <c r="AC129" s="35">
        <f>Main!P124*Mask!R$11</f>
        <v>0</v>
      </c>
      <c r="AD129" s="35">
        <f>Main!Q124*Mask!S$11</f>
        <v>0</v>
      </c>
      <c r="AE129" s="35">
        <f>Main!R124*Mask!T$11</f>
        <v>0</v>
      </c>
      <c r="AF129" s="35">
        <f>Main!S124*Mask!U$11</f>
        <v>0</v>
      </c>
      <c r="AG129" s="35">
        <f>Main!T124*Mask!V$11</f>
        <v>0</v>
      </c>
      <c r="AH129" s="35">
        <f>Main!U124*Mask!W$11</f>
        <v>0</v>
      </c>
      <c r="AI129" s="35">
        <f>Main!V124*Mask!X$11</f>
        <v>0</v>
      </c>
      <c r="AJ129" s="35">
        <f>Main!W124*Mask!Y$11</f>
        <v>0</v>
      </c>
      <c r="AK129" s="35">
        <f>Main!X124*Mask!Z$11</f>
        <v>0</v>
      </c>
      <c r="AL129" s="35">
        <f>Main!Y124*Mask!AA$11</f>
        <v>0</v>
      </c>
      <c r="AM129" s="35">
        <f>Main!Z124*Mask!AB$11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45</v>
      </c>
      <c r="Q130" s="138" t="str">
        <f ca="1">IF(Main!$AY125&lt;&gt;"#",$P130-Main!$AY125,"#")</f>
        <v>#</v>
      </c>
      <c r="R130" s="35">
        <f>Main!E125*Mask!G$11</f>
        <v>0</v>
      </c>
      <c r="S130" s="35">
        <f>Main!F125*Mask!H$11</f>
        <v>0</v>
      </c>
      <c r="T130" s="35">
        <f>Main!G125*Mask!I$11</f>
        <v>0</v>
      </c>
      <c r="U130" s="35">
        <f>Main!H125*Mask!J$11</f>
        <v>0</v>
      </c>
      <c r="V130" s="35">
        <f>Main!I125*Mask!K$11</f>
        <v>0</v>
      </c>
      <c r="W130" s="35">
        <f>Main!J125*Mask!L$11</f>
        <v>0</v>
      </c>
      <c r="X130" s="35">
        <f>Main!K125*Mask!M$11</f>
        <v>0</v>
      </c>
      <c r="Y130" s="35">
        <f>Main!L125*Mask!N$11</f>
        <v>0</v>
      </c>
      <c r="Z130" s="35">
        <f>Main!M125*Mask!O$11</f>
        <v>0</v>
      </c>
      <c r="AA130" s="35">
        <f>Main!N125*Mask!P$11</f>
        <v>0</v>
      </c>
      <c r="AB130" s="35">
        <f>Main!O125*Mask!Q$11</f>
        <v>0</v>
      </c>
      <c r="AC130" s="35">
        <f>Main!P125*Mask!R$11</f>
        <v>0</v>
      </c>
      <c r="AD130" s="35">
        <f>Main!Q125*Mask!S$11</f>
        <v>0</v>
      </c>
      <c r="AE130" s="35">
        <f>Main!R125*Mask!T$11</f>
        <v>0</v>
      </c>
      <c r="AF130" s="35">
        <f>Main!S125*Mask!U$11</f>
        <v>0</v>
      </c>
      <c r="AG130" s="35">
        <f>Main!T125*Mask!V$11</f>
        <v>0</v>
      </c>
      <c r="AH130" s="35">
        <f>Main!U125*Mask!W$11</f>
        <v>0</v>
      </c>
      <c r="AI130" s="35">
        <f>Main!V125*Mask!X$11</f>
        <v>0</v>
      </c>
      <c r="AJ130" s="35">
        <f>Main!W125*Mask!Y$11</f>
        <v>0</v>
      </c>
      <c r="AK130" s="35">
        <f>Main!X125*Mask!Z$11</f>
        <v>0</v>
      </c>
      <c r="AL130" s="35">
        <f>Main!Y125*Mask!AA$11</f>
        <v>0</v>
      </c>
      <c r="AM130" s="35">
        <f>Main!Z125*Mask!AB$11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45</v>
      </c>
      <c r="Q131" s="138" t="str">
        <f ca="1">IF(Main!$AY126&lt;&gt;"#",$P131-Main!$AY126,"#")</f>
        <v>#</v>
      </c>
      <c r="R131" s="35">
        <f>Main!E126*Mask!G$11</f>
        <v>0</v>
      </c>
      <c r="S131" s="35">
        <f>Main!F126*Mask!H$11</f>
        <v>0</v>
      </c>
      <c r="T131" s="35">
        <f>Main!G126*Mask!I$11</f>
        <v>0</v>
      </c>
      <c r="U131" s="35">
        <f>Main!H126*Mask!J$11</f>
        <v>0</v>
      </c>
      <c r="V131" s="35">
        <f>Main!I126*Mask!K$11</f>
        <v>0</v>
      </c>
      <c r="W131" s="35">
        <f>Main!J126*Mask!L$11</f>
        <v>0</v>
      </c>
      <c r="X131" s="35">
        <f>Main!K126*Mask!M$11</f>
        <v>0</v>
      </c>
      <c r="Y131" s="35">
        <f>Main!L126*Mask!N$11</f>
        <v>0</v>
      </c>
      <c r="Z131" s="35">
        <f>Main!M126*Mask!O$11</f>
        <v>0</v>
      </c>
      <c r="AA131" s="35">
        <f>Main!N126*Mask!P$11</f>
        <v>0</v>
      </c>
      <c r="AB131" s="35">
        <f>Main!O126*Mask!Q$11</f>
        <v>0</v>
      </c>
      <c r="AC131" s="35">
        <f>Main!P126*Mask!R$11</f>
        <v>0</v>
      </c>
      <c r="AD131" s="35">
        <f>Main!Q126*Mask!S$11</f>
        <v>0</v>
      </c>
      <c r="AE131" s="35">
        <f>Main!R126*Mask!T$11</f>
        <v>0</v>
      </c>
      <c r="AF131" s="35">
        <f>Main!S126*Mask!U$11</f>
        <v>0</v>
      </c>
      <c r="AG131" s="35">
        <f>Main!T126*Mask!V$11</f>
        <v>0</v>
      </c>
      <c r="AH131" s="35">
        <f>Main!U126*Mask!W$11</f>
        <v>0</v>
      </c>
      <c r="AI131" s="35">
        <f>Main!V126*Mask!X$11</f>
        <v>0</v>
      </c>
      <c r="AJ131" s="35">
        <f>Main!W126*Mask!Y$11</f>
        <v>0</v>
      </c>
      <c r="AK131" s="35">
        <f>Main!X126*Mask!Z$11</f>
        <v>0</v>
      </c>
      <c r="AL131" s="35">
        <f>Main!Y126*Mask!AA$11</f>
        <v>0</v>
      </c>
      <c r="AM131" s="35">
        <f>Main!Z126*Mask!AB$11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45</v>
      </c>
      <c r="Q132" s="138" t="str">
        <f ca="1">IF(Main!$AY127&lt;&gt;"#",$P132-Main!$AY127,"#")</f>
        <v>#</v>
      </c>
      <c r="R132" s="35">
        <f>Main!E127*Mask!G$11</f>
        <v>0</v>
      </c>
      <c r="S132" s="35">
        <f>Main!F127*Mask!H$11</f>
        <v>0</v>
      </c>
      <c r="T132" s="35">
        <f>Main!G127*Mask!I$11</f>
        <v>0</v>
      </c>
      <c r="U132" s="35">
        <f>Main!H127*Mask!J$11</f>
        <v>0</v>
      </c>
      <c r="V132" s="35">
        <f>Main!I127*Mask!K$11</f>
        <v>0</v>
      </c>
      <c r="W132" s="35">
        <f>Main!J127*Mask!L$11</f>
        <v>0</v>
      </c>
      <c r="X132" s="35">
        <f>Main!K127*Mask!M$11</f>
        <v>0</v>
      </c>
      <c r="Y132" s="35">
        <f>Main!L127*Mask!N$11</f>
        <v>0</v>
      </c>
      <c r="Z132" s="35">
        <f>Main!M127*Mask!O$11</f>
        <v>0</v>
      </c>
      <c r="AA132" s="35">
        <f>Main!N127*Mask!P$11</f>
        <v>0</v>
      </c>
      <c r="AB132" s="35">
        <f>Main!O127*Mask!Q$11</f>
        <v>0</v>
      </c>
      <c r="AC132" s="35">
        <f>Main!P127*Mask!R$11</f>
        <v>0</v>
      </c>
      <c r="AD132" s="35">
        <f>Main!Q127*Mask!S$11</f>
        <v>0</v>
      </c>
      <c r="AE132" s="35">
        <f>Main!R127*Mask!T$11</f>
        <v>0</v>
      </c>
      <c r="AF132" s="35">
        <f>Main!S127*Mask!U$11</f>
        <v>0</v>
      </c>
      <c r="AG132" s="35">
        <f>Main!T127*Mask!V$11</f>
        <v>0</v>
      </c>
      <c r="AH132" s="35">
        <f>Main!U127*Mask!W$11</f>
        <v>0</v>
      </c>
      <c r="AI132" s="35">
        <f>Main!V127*Mask!X$11</f>
        <v>0</v>
      </c>
      <c r="AJ132" s="35">
        <f>Main!W127*Mask!Y$11</f>
        <v>0</v>
      </c>
      <c r="AK132" s="35">
        <f>Main!X127*Mask!Z$11</f>
        <v>0</v>
      </c>
      <c r="AL132" s="35">
        <f>Main!Y127*Mask!AA$11</f>
        <v>0</v>
      </c>
      <c r="AM132" s="35">
        <f>Main!Z127*Mask!AB$11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45</v>
      </c>
      <c r="Q133" s="138" t="str">
        <f ca="1">IF(Main!$AY128&lt;&gt;"#",$P133-Main!$AY128,"#")</f>
        <v>#</v>
      </c>
      <c r="R133" s="35">
        <f>Main!E128*Mask!G$11</f>
        <v>0</v>
      </c>
      <c r="S133" s="35">
        <f>Main!F128*Mask!H$11</f>
        <v>0</v>
      </c>
      <c r="T133" s="35">
        <f>Main!G128*Mask!I$11</f>
        <v>0</v>
      </c>
      <c r="U133" s="35">
        <f>Main!H128*Mask!J$11</f>
        <v>0</v>
      </c>
      <c r="V133" s="35">
        <f>Main!I128*Mask!K$11</f>
        <v>0</v>
      </c>
      <c r="W133" s="35">
        <f>Main!J128*Mask!L$11</f>
        <v>0</v>
      </c>
      <c r="X133" s="35">
        <f>Main!K128*Mask!M$11</f>
        <v>0</v>
      </c>
      <c r="Y133" s="35">
        <f>Main!L128*Mask!N$11</f>
        <v>0</v>
      </c>
      <c r="Z133" s="35">
        <f>Main!M128*Mask!O$11</f>
        <v>0</v>
      </c>
      <c r="AA133" s="35">
        <f>Main!N128*Mask!P$11</f>
        <v>0</v>
      </c>
      <c r="AB133" s="35">
        <f>Main!O128*Mask!Q$11</f>
        <v>0</v>
      </c>
      <c r="AC133" s="35">
        <f>Main!P128*Mask!R$11</f>
        <v>0</v>
      </c>
      <c r="AD133" s="35">
        <f>Main!Q128*Mask!S$11</f>
        <v>0</v>
      </c>
      <c r="AE133" s="35">
        <f>Main!R128*Mask!T$11</f>
        <v>0</v>
      </c>
      <c r="AF133" s="35">
        <f>Main!S128*Mask!U$11</f>
        <v>0</v>
      </c>
      <c r="AG133" s="35">
        <f>Main!T128*Mask!V$11</f>
        <v>0</v>
      </c>
      <c r="AH133" s="35">
        <f>Main!U128*Mask!W$11</f>
        <v>0</v>
      </c>
      <c r="AI133" s="35">
        <f>Main!V128*Mask!X$11</f>
        <v>0</v>
      </c>
      <c r="AJ133" s="35">
        <f>Main!W128*Mask!Y$11</f>
        <v>0</v>
      </c>
      <c r="AK133" s="35">
        <f>Main!X128*Mask!Z$11</f>
        <v>0</v>
      </c>
      <c r="AL133" s="35">
        <f>Main!Y128*Mask!AA$11</f>
        <v>0</v>
      </c>
      <c r="AM133" s="35">
        <f>Main!Z128*Mask!AB$11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45</v>
      </c>
      <c r="Q134" s="138" t="str">
        <f ca="1">IF(Main!$AY129&lt;&gt;"#",$P134-Main!$AY129,"#")</f>
        <v>#</v>
      </c>
      <c r="R134" s="35">
        <f>Main!E129*Mask!G$11</f>
        <v>0</v>
      </c>
      <c r="S134" s="35">
        <f>Main!F129*Mask!H$11</f>
        <v>0</v>
      </c>
      <c r="T134" s="35">
        <f>Main!G129*Mask!I$11</f>
        <v>0</v>
      </c>
      <c r="U134" s="35">
        <f>Main!H129*Mask!J$11</f>
        <v>0</v>
      </c>
      <c r="V134" s="35">
        <f>Main!I129*Mask!K$11</f>
        <v>0</v>
      </c>
      <c r="W134" s="35">
        <f>Main!J129*Mask!L$11</f>
        <v>0</v>
      </c>
      <c r="X134" s="35">
        <f>Main!K129*Mask!M$11</f>
        <v>0</v>
      </c>
      <c r="Y134" s="35">
        <f>Main!L129*Mask!N$11</f>
        <v>0</v>
      </c>
      <c r="Z134" s="35">
        <f>Main!M129*Mask!O$11</f>
        <v>0</v>
      </c>
      <c r="AA134" s="35">
        <f>Main!N129*Mask!P$11</f>
        <v>0</v>
      </c>
      <c r="AB134" s="35">
        <f>Main!O129*Mask!Q$11</f>
        <v>0</v>
      </c>
      <c r="AC134" s="35">
        <f>Main!P129*Mask!R$11</f>
        <v>0</v>
      </c>
      <c r="AD134" s="35">
        <f>Main!Q129*Mask!S$11</f>
        <v>0</v>
      </c>
      <c r="AE134" s="35">
        <f>Main!R129*Mask!T$11</f>
        <v>0</v>
      </c>
      <c r="AF134" s="35">
        <f>Main!S129*Mask!U$11</f>
        <v>0</v>
      </c>
      <c r="AG134" s="35">
        <f>Main!T129*Mask!V$11</f>
        <v>0</v>
      </c>
      <c r="AH134" s="35">
        <f>Main!U129*Mask!W$11</f>
        <v>0</v>
      </c>
      <c r="AI134" s="35">
        <f>Main!V129*Mask!X$11</f>
        <v>0</v>
      </c>
      <c r="AJ134" s="35">
        <f>Main!W129*Mask!Y$11</f>
        <v>0</v>
      </c>
      <c r="AK134" s="35">
        <f>Main!X129*Mask!Z$11</f>
        <v>0</v>
      </c>
      <c r="AL134" s="35">
        <f>Main!Y129*Mask!AA$11</f>
        <v>0</v>
      </c>
      <c r="AM134" s="35">
        <f>Main!Z129*Mask!AB$11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45</v>
      </c>
      <c r="Q135" s="138" t="str">
        <f ca="1">IF(Main!$AY130&lt;&gt;"#",$P135-Main!$AY130,"#")</f>
        <v>#</v>
      </c>
      <c r="R135" s="35">
        <f>Main!E130*Mask!G$11</f>
        <v>0</v>
      </c>
      <c r="S135" s="35">
        <f>Main!F130*Mask!H$11</f>
        <v>0</v>
      </c>
      <c r="T135" s="35">
        <f>Main!G130*Mask!I$11</f>
        <v>0</v>
      </c>
      <c r="U135" s="35">
        <f>Main!H130*Mask!J$11</f>
        <v>0</v>
      </c>
      <c r="V135" s="35">
        <f>Main!I130*Mask!K$11</f>
        <v>0</v>
      </c>
      <c r="W135" s="35">
        <f>Main!J130*Mask!L$11</f>
        <v>0</v>
      </c>
      <c r="X135" s="35">
        <f>Main!K130*Mask!M$11</f>
        <v>0</v>
      </c>
      <c r="Y135" s="35">
        <f>Main!L130*Mask!N$11</f>
        <v>0</v>
      </c>
      <c r="Z135" s="35">
        <f>Main!M130*Mask!O$11</f>
        <v>0</v>
      </c>
      <c r="AA135" s="35">
        <f>Main!N130*Mask!P$11</f>
        <v>0</v>
      </c>
      <c r="AB135" s="35">
        <f>Main!O130*Mask!Q$11</f>
        <v>0</v>
      </c>
      <c r="AC135" s="35">
        <f>Main!P130*Mask!R$11</f>
        <v>0</v>
      </c>
      <c r="AD135" s="35">
        <f>Main!Q130*Mask!S$11</f>
        <v>0</v>
      </c>
      <c r="AE135" s="35">
        <f>Main!R130*Mask!T$11</f>
        <v>0</v>
      </c>
      <c r="AF135" s="35">
        <f>Main!S130*Mask!U$11</f>
        <v>0</v>
      </c>
      <c r="AG135" s="35">
        <f>Main!T130*Mask!V$11</f>
        <v>0</v>
      </c>
      <c r="AH135" s="35">
        <f>Main!U130*Mask!W$11</f>
        <v>0</v>
      </c>
      <c r="AI135" s="35">
        <f>Main!V130*Mask!X$11</f>
        <v>0</v>
      </c>
      <c r="AJ135" s="35">
        <f>Main!W130*Mask!Y$11</f>
        <v>0</v>
      </c>
      <c r="AK135" s="35">
        <f>Main!X130*Mask!Z$11</f>
        <v>0</v>
      </c>
      <c r="AL135" s="35">
        <f>Main!Y130*Mask!AA$11</f>
        <v>0</v>
      </c>
      <c r="AM135" s="35">
        <f>Main!Z130*Mask!AB$11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45</v>
      </c>
      <c r="Q136" s="138" t="str">
        <f ca="1">IF(Main!$AY131&lt;&gt;"#",$P136-Main!$AY131,"#")</f>
        <v>#</v>
      </c>
      <c r="R136" s="35">
        <f>Main!E131*Mask!G$11</f>
        <v>0</v>
      </c>
      <c r="S136" s="35">
        <f>Main!F131*Mask!H$11</f>
        <v>0</v>
      </c>
      <c r="T136" s="35">
        <f>Main!G131*Mask!I$11</f>
        <v>0</v>
      </c>
      <c r="U136" s="35">
        <f>Main!H131*Mask!J$11</f>
        <v>0</v>
      </c>
      <c r="V136" s="35">
        <f>Main!I131*Mask!K$11</f>
        <v>0</v>
      </c>
      <c r="W136" s="35">
        <f>Main!J131*Mask!L$11</f>
        <v>0</v>
      </c>
      <c r="X136" s="35">
        <f>Main!K131*Mask!M$11</f>
        <v>0</v>
      </c>
      <c r="Y136" s="35">
        <f>Main!L131*Mask!N$11</f>
        <v>0</v>
      </c>
      <c r="Z136" s="35">
        <f>Main!M131*Mask!O$11</f>
        <v>0</v>
      </c>
      <c r="AA136" s="35">
        <f>Main!N131*Mask!P$11</f>
        <v>0</v>
      </c>
      <c r="AB136" s="35">
        <f>Main!O131*Mask!Q$11</f>
        <v>0</v>
      </c>
      <c r="AC136" s="35">
        <f>Main!P131*Mask!R$11</f>
        <v>0</v>
      </c>
      <c r="AD136" s="35">
        <f>Main!Q131*Mask!S$11</f>
        <v>0</v>
      </c>
      <c r="AE136" s="35">
        <f>Main!R131*Mask!T$11</f>
        <v>0</v>
      </c>
      <c r="AF136" s="35">
        <f>Main!S131*Mask!U$11</f>
        <v>0</v>
      </c>
      <c r="AG136" s="35">
        <f>Main!T131*Mask!V$11</f>
        <v>0</v>
      </c>
      <c r="AH136" s="35">
        <f>Main!U131*Mask!W$11</f>
        <v>0</v>
      </c>
      <c r="AI136" s="35">
        <f>Main!V131*Mask!X$11</f>
        <v>0</v>
      </c>
      <c r="AJ136" s="35">
        <f>Main!W131*Mask!Y$11</f>
        <v>0</v>
      </c>
      <c r="AK136" s="35">
        <f>Main!X131*Mask!Z$11</f>
        <v>0</v>
      </c>
      <c r="AL136" s="35">
        <f>Main!Y131*Mask!AA$11</f>
        <v>0</v>
      </c>
      <c r="AM136" s="35">
        <f>Main!Z131*Mask!AB$11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45</v>
      </c>
      <c r="Q137" s="138" t="str">
        <f ca="1">IF(Main!$AY132&lt;&gt;"#",$P137-Main!$AY132,"#")</f>
        <v>#</v>
      </c>
      <c r="R137" s="35">
        <f>Main!E132*Mask!G$11</f>
        <v>0</v>
      </c>
      <c r="S137" s="35">
        <f>Main!F132*Mask!H$11</f>
        <v>0</v>
      </c>
      <c r="T137" s="35">
        <f>Main!G132*Mask!I$11</f>
        <v>0</v>
      </c>
      <c r="U137" s="35">
        <f>Main!H132*Mask!J$11</f>
        <v>0</v>
      </c>
      <c r="V137" s="35">
        <f>Main!I132*Mask!K$11</f>
        <v>0</v>
      </c>
      <c r="W137" s="35">
        <f>Main!J132*Mask!L$11</f>
        <v>0</v>
      </c>
      <c r="X137" s="35">
        <f>Main!K132*Mask!M$11</f>
        <v>0</v>
      </c>
      <c r="Y137" s="35">
        <f>Main!L132*Mask!N$11</f>
        <v>0</v>
      </c>
      <c r="Z137" s="35">
        <f>Main!M132*Mask!O$11</f>
        <v>0</v>
      </c>
      <c r="AA137" s="35">
        <f>Main!N132*Mask!P$11</f>
        <v>0</v>
      </c>
      <c r="AB137" s="35">
        <f>Main!O132*Mask!Q$11</f>
        <v>0</v>
      </c>
      <c r="AC137" s="35">
        <f>Main!P132*Mask!R$11</f>
        <v>0</v>
      </c>
      <c r="AD137" s="35">
        <f>Main!Q132*Mask!S$11</f>
        <v>0</v>
      </c>
      <c r="AE137" s="35">
        <f>Main!R132*Mask!T$11</f>
        <v>0</v>
      </c>
      <c r="AF137" s="35">
        <f>Main!S132*Mask!U$11</f>
        <v>0</v>
      </c>
      <c r="AG137" s="35">
        <f>Main!T132*Mask!V$11</f>
        <v>0</v>
      </c>
      <c r="AH137" s="35">
        <f>Main!U132*Mask!W$11</f>
        <v>0</v>
      </c>
      <c r="AI137" s="35">
        <f>Main!V132*Mask!X$11</f>
        <v>0</v>
      </c>
      <c r="AJ137" s="35">
        <f>Main!W132*Mask!Y$11</f>
        <v>0</v>
      </c>
      <c r="AK137" s="35">
        <f>Main!X132*Mask!Z$11</f>
        <v>0</v>
      </c>
      <c r="AL137" s="35">
        <f>Main!Y132*Mask!AA$11</f>
        <v>0</v>
      </c>
      <c r="AM137" s="35">
        <f>Main!Z132*Mask!AB$11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45</v>
      </c>
      <c r="Q138" s="138" t="str">
        <f ca="1">IF(Main!$AY133&lt;&gt;"#",$P138-Main!$AY133,"#")</f>
        <v>#</v>
      </c>
      <c r="R138" s="35">
        <f>Main!E133*Mask!G$11</f>
        <v>0</v>
      </c>
      <c r="S138" s="35">
        <f>Main!F133*Mask!H$11</f>
        <v>0</v>
      </c>
      <c r="T138" s="35">
        <f>Main!G133*Mask!I$11</f>
        <v>0</v>
      </c>
      <c r="U138" s="35">
        <f>Main!H133*Mask!J$11</f>
        <v>0</v>
      </c>
      <c r="V138" s="35">
        <f>Main!I133*Mask!K$11</f>
        <v>0</v>
      </c>
      <c r="W138" s="35">
        <f>Main!J133*Mask!L$11</f>
        <v>0</v>
      </c>
      <c r="X138" s="35">
        <f>Main!K133*Mask!M$11</f>
        <v>0</v>
      </c>
      <c r="Y138" s="35">
        <f>Main!L133*Mask!N$11</f>
        <v>0</v>
      </c>
      <c r="Z138" s="35">
        <f>Main!M133*Mask!O$11</f>
        <v>0</v>
      </c>
      <c r="AA138" s="35">
        <f>Main!N133*Mask!P$11</f>
        <v>0</v>
      </c>
      <c r="AB138" s="35">
        <f>Main!O133*Mask!Q$11</f>
        <v>0</v>
      </c>
      <c r="AC138" s="35">
        <f>Main!P133*Mask!R$11</f>
        <v>0</v>
      </c>
      <c r="AD138" s="35">
        <f>Main!Q133*Mask!S$11</f>
        <v>0</v>
      </c>
      <c r="AE138" s="35">
        <f>Main!R133*Mask!T$11</f>
        <v>0</v>
      </c>
      <c r="AF138" s="35">
        <f>Main!S133*Mask!U$11</f>
        <v>0</v>
      </c>
      <c r="AG138" s="35">
        <f>Main!T133*Mask!V$11</f>
        <v>0</v>
      </c>
      <c r="AH138" s="35">
        <f>Main!U133*Mask!W$11</f>
        <v>0</v>
      </c>
      <c r="AI138" s="35">
        <f>Main!V133*Mask!X$11</f>
        <v>0</v>
      </c>
      <c r="AJ138" s="35">
        <f>Main!W133*Mask!Y$11</f>
        <v>0</v>
      </c>
      <c r="AK138" s="35">
        <f>Main!X133*Mask!Z$11</f>
        <v>0</v>
      </c>
      <c r="AL138" s="35">
        <f>Main!Y133*Mask!AA$11</f>
        <v>0</v>
      </c>
      <c r="AM138" s="35">
        <f>Main!Z133*Mask!AB$11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45</v>
      </c>
      <c r="Q139" s="138" t="str">
        <f ca="1">IF(Main!$AY134&lt;&gt;"#",$P139-Main!$AY134,"#")</f>
        <v>#</v>
      </c>
      <c r="R139" s="35">
        <f>Main!E134*Mask!G$11</f>
        <v>0</v>
      </c>
      <c r="S139" s="35">
        <f>Main!F134*Mask!H$11</f>
        <v>0</v>
      </c>
      <c r="T139" s="35">
        <f>Main!G134*Mask!I$11</f>
        <v>0</v>
      </c>
      <c r="U139" s="35">
        <f>Main!H134*Mask!J$11</f>
        <v>0</v>
      </c>
      <c r="V139" s="35">
        <f>Main!I134*Mask!K$11</f>
        <v>0</v>
      </c>
      <c r="W139" s="35">
        <f>Main!J134*Mask!L$11</f>
        <v>0</v>
      </c>
      <c r="X139" s="35">
        <f>Main!K134*Mask!M$11</f>
        <v>0</v>
      </c>
      <c r="Y139" s="35">
        <f>Main!L134*Mask!N$11</f>
        <v>0</v>
      </c>
      <c r="Z139" s="35">
        <f>Main!M134*Mask!O$11</f>
        <v>0</v>
      </c>
      <c r="AA139" s="35">
        <f>Main!N134*Mask!P$11</f>
        <v>0</v>
      </c>
      <c r="AB139" s="35">
        <f>Main!O134*Mask!Q$11</f>
        <v>0</v>
      </c>
      <c r="AC139" s="35">
        <f>Main!P134*Mask!R$11</f>
        <v>0</v>
      </c>
      <c r="AD139" s="35">
        <f>Main!Q134*Mask!S$11</f>
        <v>0</v>
      </c>
      <c r="AE139" s="35">
        <f>Main!R134*Mask!T$11</f>
        <v>0</v>
      </c>
      <c r="AF139" s="35">
        <f>Main!S134*Mask!U$11</f>
        <v>0</v>
      </c>
      <c r="AG139" s="35">
        <f>Main!T134*Mask!V$11</f>
        <v>0</v>
      </c>
      <c r="AH139" s="35">
        <f>Main!U134*Mask!W$11</f>
        <v>0</v>
      </c>
      <c r="AI139" s="35">
        <f>Main!V134*Mask!X$11</f>
        <v>0</v>
      </c>
      <c r="AJ139" s="35">
        <f>Main!W134*Mask!Y$11</f>
        <v>0</v>
      </c>
      <c r="AK139" s="35">
        <f>Main!X134*Mask!Z$11</f>
        <v>0</v>
      </c>
      <c r="AL139" s="35">
        <f>Main!Y134*Mask!AA$11</f>
        <v>0</v>
      </c>
      <c r="AM139" s="35">
        <f>Main!Z134*Mask!AB$11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45</v>
      </c>
      <c r="Q140" s="138" t="str">
        <f ca="1">IF(Main!$AY135&lt;&gt;"#",$P140-Main!$AY135,"#")</f>
        <v>#</v>
      </c>
      <c r="R140" s="35">
        <f>Main!E135*Mask!G$11</f>
        <v>0</v>
      </c>
      <c r="S140" s="35">
        <f>Main!F135*Mask!H$11</f>
        <v>0</v>
      </c>
      <c r="T140" s="35">
        <f>Main!G135*Mask!I$11</f>
        <v>0</v>
      </c>
      <c r="U140" s="35">
        <f>Main!H135*Mask!J$11</f>
        <v>0</v>
      </c>
      <c r="V140" s="35">
        <f>Main!I135*Mask!K$11</f>
        <v>0</v>
      </c>
      <c r="W140" s="35">
        <f>Main!J135*Mask!L$11</f>
        <v>0</v>
      </c>
      <c r="X140" s="35">
        <f>Main!K135*Mask!M$11</f>
        <v>0</v>
      </c>
      <c r="Y140" s="35">
        <f>Main!L135*Mask!N$11</f>
        <v>0</v>
      </c>
      <c r="Z140" s="35">
        <f>Main!M135*Mask!O$11</f>
        <v>0</v>
      </c>
      <c r="AA140" s="35">
        <f>Main!N135*Mask!P$11</f>
        <v>0</v>
      </c>
      <c r="AB140" s="35">
        <f>Main!O135*Mask!Q$11</f>
        <v>0</v>
      </c>
      <c r="AC140" s="35">
        <f>Main!P135*Mask!R$11</f>
        <v>0</v>
      </c>
      <c r="AD140" s="35">
        <f>Main!Q135*Mask!S$11</f>
        <v>0</v>
      </c>
      <c r="AE140" s="35">
        <f>Main!R135*Mask!T$11</f>
        <v>0</v>
      </c>
      <c r="AF140" s="35">
        <f>Main!S135*Mask!U$11</f>
        <v>0</v>
      </c>
      <c r="AG140" s="35">
        <f>Main!T135*Mask!V$11</f>
        <v>0</v>
      </c>
      <c r="AH140" s="35">
        <f>Main!U135*Mask!W$11</f>
        <v>0</v>
      </c>
      <c r="AI140" s="35">
        <f>Main!V135*Mask!X$11</f>
        <v>0</v>
      </c>
      <c r="AJ140" s="35">
        <f>Main!W135*Mask!Y$11</f>
        <v>0</v>
      </c>
      <c r="AK140" s="35">
        <f>Main!X135*Mask!Z$11</f>
        <v>0</v>
      </c>
      <c r="AL140" s="35">
        <f>Main!Y135*Mask!AA$11</f>
        <v>0</v>
      </c>
      <c r="AM140" s="35">
        <f>Main!Z135*Mask!AB$11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45</v>
      </c>
      <c r="Q141" s="138" t="str">
        <f ca="1">IF(Main!$AY136&lt;&gt;"#",$P141-Main!$AY136,"#")</f>
        <v>#</v>
      </c>
      <c r="R141" s="35">
        <f>Main!E136*Mask!G$11</f>
        <v>0</v>
      </c>
      <c r="S141" s="35">
        <f>Main!F136*Mask!H$11</f>
        <v>0</v>
      </c>
      <c r="T141" s="35">
        <f>Main!G136*Mask!I$11</f>
        <v>0</v>
      </c>
      <c r="U141" s="35">
        <f>Main!H136*Mask!J$11</f>
        <v>0</v>
      </c>
      <c r="V141" s="35">
        <f>Main!I136*Mask!K$11</f>
        <v>0</v>
      </c>
      <c r="W141" s="35">
        <f>Main!J136*Mask!L$11</f>
        <v>0</v>
      </c>
      <c r="X141" s="35">
        <f>Main!K136*Mask!M$11</f>
        <v>0</v>
      </c>
      <c r="Y141" s="35">
        <f>Main!L136*Mask!N$11</f>
        <v>0</v>
      </c>
      <c r="Z141" s="35">
        <f>Main!M136*Mask!O$11</f>
        <v>0</v>
      </c>
      <c r="AA141" s="35">
        <f>Main!N136*Mask!P$11</f>
        <v>0</v>
      </c>
      <c r="AB141" s="35">
        <f>Main!O136*Mask!Q$11</f>
        <v>0</v>
      </c>
      <c r="AC141" s="35">
        <f>Main!P136*Mask!R$11</f>
        <v>0</v>
      </c>
      <c r="AD141" s="35">
        <f>Main!Q136*Mask!S$11</f>
        <v>0</v>
      </c>
      <c r="AE141" s="35">
        <f>Main!R136*Mask!T$11</f>
        <v>0</v>
      </c>
      <c r="AF141" s="35">
        <f>Main!S136*Mask!U$11</f>
        <v>0</v>
      </c>
      <c r="AG141" s="35">
        <f>Main!T136*Mask!V$11</f>
        <v>0</v>
      </c>
      <c r="AH141" s="35">
        <f>Main!U136*Mask!W$11</f>
        <v>0</v>
      </c>
      <c r="AI141" s="35">
        <f>Main!V136*Mask!X$11</f>
        <v>0</v>
      </c>
      <c r="AJ141" s="35">
        <f>Main!W136*Mask!Y$11</f>
        <v>0</v>
      </c>
      <c r="AK141" s="35">
        <f>Main!X136*Mask!Z$11</f>
        <v>0</v>
      </c>
      <c r="AL141" s="35">
        <f>Main!Y136*Mask!AA$11</f>
        <v>0</v>
      </c>
      <c r="AM141" s="35">
        <f>Main!Z136*Mask!AB$11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45</v>
      </c>
      <c r="Q142" s="138" t="str">
        <f ca="1">IF(Main!$AY137&lt;&gt;"#",$P142-Main!$AY137,"#")</f>
        <v>#</v>
      </c>
      <c r="R142" s="35">
        <f>Main!E137*Mask!G$11</f>
        <v>0</v>
      </c>
      <c r="S142" s="35">
        <f>Main!F137*Mask!H$11</f>
        <v>0</v>
      </c>
      <c r="T142" s="35">
        <f>Main!G137*Mask!I$11</f>
        <v>0</v>
      </c>
      <c r="U142" s="35">
        <f>Main!H137*Mask!J$11</f>
        <v>0</v>
      </c>
      <c r="V142" s="35">
        <f>Main!I137*Mask!K$11</f>
        <v>0</v>
      </c>
      <c r="W142" s="35">
        <f>Main!J137*Mask!L$11</f>
        <v>0</v>
      </c>
      <c r="X142" s="35">
        <f>Main!K137*Mask!M$11</f>
        <v>0</v>
      </c>
      <c r="Y142" s="35">
        <f>Main!L137*Mask!N$11</f>
        <v>0</v>
      </c>
      <c r="Z142" s="35">
        <f>Main!M137*Mask!O$11</f>
        <v>0</v>
      </c>
      <c r="AA142" s="35">
        <f>Main!N137*Mask!P$11</f>
        <v>0</v>
      </c>
      <c r="AB142" s="35">
        <f>Main!O137*Mask!Q$11</f>
        <v>0</v>
      </c>
      <c r="AC142" s="35">
        <f>Main!P137*Mask!R$11</f>
        <v>0</v>
      </c>
      <c r="AD142" s="35">
        <f>Main!Q137*Mask!S$11</f>
        <v>0</v>
      </c>
      <c r="AE142" s="35">
        <f>Main!R137*Mask!T$11</f>
        <v>0</v>
      </c>
      <c r="AF142" s="35">
        <f>Main!S137*Mask!U$11</f>
        <v>0</v>
      </c>
      <c r="AG142" s="35">
        <f>Main!T137*Mask!V$11</f>
        <v>0</v>
      </c>
      <c r="AH142" s="35">
        <f>Main!U137*Mask!W$11</f>
        <v>0</v>
      </c>
      <c r="AI142" s="35">
        <f>Main!V137*Mask!X$11</f>
        <v>0</v>
      </c>
      <c r="AJ142" s="35">
        <f>Main!W137*Mask!Y$11</f>
        <v>0</v>
      </c>
      <c r="AK142" s="35">
        <f>Main!X137*Mask!Z$11</f>
        <v>0</v>
      </c>
      <c r="AL142" s="35">
        <f>Main!Y137*Mask!AA$11</f>
        <v>0</v>
      </c>
      <c r="AM142" s="35">
        <f>Main!Z137*Mask!AB$11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45</v>
      </c>
      <c r="Q143" s="138" t="str">
        <f ca="1">IF(Main!$AY138&lt;&gt;"#",$P143-Main!$AY138,"#")</f>
        <v>#</v>
      </c>
      <c r="R143" s="35">
        <f>Main!E138*Mask!G$11</f>
        <v>0</v>
      </c>
      <c r="S143" s="35">
        <f>Main!F138*Mask!H$11</f>
        <v>0</v>
      </c>
      <c r="T143" s="35">
        <f>Main!G138*Mask!I$11</f>
        <v>0</v>
      </c>
      <c r="U143" s="35">
        <f>Main!H138*Mask!J$11</f>
        <v>0</v>
      </c>
      <c r="V143" s="35">
        <f>Main!I138*Mask!K$11</f>
        <v>0</v>
      </c>
      <c r="W143" s="35">
        <f>Main!J138*Mask!L$11</f>
        <v>0</v>
      </c>
      <c r="X143" s="35">
        <f>Main!K138*Mask!M$11</f>
        <v>0</v>
      </c>
      <c r="Y143" s="35">
        <f>Main!L138*Mask!N$11</f>
        <v>0</v>
      </c>
      <c r="Z143" s="35">
        <f>Main!M138*Mask!O$11</f>
        <v>0</v>
      </c>
      <c r="AA143" s="35">
        <f>Main!N138*Mask!P$11</f>
        <v>0</v>
      </c>
      <c r="AB143" s="35">
        <f>Main!O138*Mask!Q$11</f>
        <v>0</v>
      </c>
      <c r="AC143" s="35">
        <f>Main!P138*Mask!R$11</f>
        <v>0</v>
      </c>
      <c r="AD143" s="35">
        <f>Main!Q138*Mask!S$11</f>
        <v>0</v>
      </c>
      <c r="AE143" s="35">
        <f>Main!R138*Mask!T$11</f>
        <v>0</v>
      </c>
      <c r="AF143" s="35">
        <f>Main!S138*Mask!U$11</f>
        <v>0</v>
      </c>
      <c r="AG143" s="35">
        <f>Main!T138*Mask!V$11</f>
        <v>0</v>
      </c>
      <c r="AH143" s="35">
        <f>Main!U138*Mask!W$11</f>
        <v>0</v>
      </c>
      <c r="AI143" s="35">
        <f>Main!V138*Mask!X$11</f>
        <v>0</v>
      </c>
      <c r="AJ143" s="35">
        <f>Main!W138*Mask!Y$11</f>
        <v>0</v>
      </c>
      <c r="AK143" s="35">
        <f>Main!X138*Mask!Z$11</f>
        <v>0</v>
      </c>
      <c r="AL143" s="35">
        <f>Main!Y138*Mask!AA$11</f>
        <v>0</v>
      </c>
      <c r="AM143" s="35">
        <f>Main!Z138*Mask!AB$11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45</v>
      </c>
      <c r="Q144" s="138" t="str">
        <f ca="1">IF(Main!$AY139&lt;&gt;"#",$P144-Main!$AY139,"#")</f>
        <v>#</v>
      </c>
      <c r="R144" s="35">
        <f>Main!E139*Mask!G$11</f>
        <v>0</v>
      </c>
      <c r="S144" s="35">
        <f>Main!F139*Mask!H$11</f>
        <v>0</v>
      </c>
      <c r="T144" s="35">
        <f>Main!G139*Mask!I$11</f>
        <v>0</v>
      </c>
      <c r="U144" s="35">
        <f>Main!H139*Mask!J$11</f>
        <v>0</v>
      </c>
      <c r="V144" s="35">
        <f>Main!I139*Mask!K$11</f>
        <v>0</v>
      </c>
      <c r="W144" s="35">
        <f>Main!J139*Mask!L$11</f>
        <v>0</v>
      </c>
      <c r="X144" s="35">
        <f>Main!K139*Mask!M$11</f>
        <v>0</v>
      </c>
      <c r="Y144" s="35">
        <f>Main!L139*Mask!N$11</f>
        <v>0</v>
      </c>
      <c r="Z144" s="35">
        <f>Main!M139*Mask!O$11</f>
        <v>0</v>
      </c>
      <c r="AA144" s="35">
        <f>Main!N139*Mask!P$11</f>
        <v>0</v>
      </c>
      <c r="AB144" s="35">
        <f>Main!O139*Mask!Q$11</f>
        <v>0</v>
      </c>
      <c r="AC144" s="35">
        <f>Main!P139*Mask!R$11</f>
        <v>0</v>
      </c>
      <c r="AD144" s="35">
        <f>Main!Q139*Mask!S$11</f>
        <v>0</v>
      </c>
      <c r="AE144" s="35">
        <f>Main!R139*Mask!T$11</f>
        <v>0</v>
      </c>
      <c r="AF144" s="35">
        <f>Main!S139*Mask!U$11</f>
        <v>0</v>
      </c>
      <c r="AG144" s="35">
        <f>Main!T139*Mask!V$11</f>
        <v>0</v>
      </c>
      <c r="AH144" s="35">
        <f>Main!U139*Mask!W$11</f>
        <v>0</v>
      </c>
      <c r="AI144" s="35">
        <f>Main!V139*Mask!X$11</f>
        <v>0</v>
      </c>
      <c r="AJ144" s="35">
        <f>Main!W139*Mask!Y$11</f>
        <v>0</v>
      </c>
      <c r="AK144" s="35">
        <f>Main!X139*Mask!Z$11</f>
        <v>0</v>
      </c>
      <c r="AL144" s="35">
        <f>Main!Y139*Mask!AA$11</f>
        <v>0</v>
      </c>
      <c r="AM144" s="35">
        <f>Main!Z139*Mask!AB$11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45</v>
      </c>
      <c r="Q145" s="138" t="str">
        <f ca="1">IF(Main!$AY140&lt;&gt;"#",$P145-Main!$AY140,"#")</f>
        <v>#</v>
      </c>
      <c r="R145" s="35">
        <f>Main!E140*Mask!G$11</f>
        <v>0</v>
      </c>
      <c r="S145" s="35">
        <f>Main!F140*Mask!H$11</f>
        <v>0</v>
      </c>
      <c r="T145" s="35">
        <f>Main!G140*Mask!I$11</f>
        <v>0</v>
      </c>
      <c r="U145" s="35">
        <f>Main!H140*Mask!J$11</f>
        <v>0</v>
      </c>
      <c r="V145" s="35">
        <f>Main!I140*Mask!K$11</f>
        <v>0</v>
      </c>
      <c r="W145" s="35">
        <f>Main!J140*Mask!L$11</f>
        <v>0</v>
      </c>
      <c r="X145" s="35">
        <f>Main!K140*Mask!M$11</f>
        <v>0</v>
      </c>
      <c r="Y145" s="35">
        <f>Main!L140*Mask!N$11</f>
        <v>0</v>
      </c>
      <c r="Z145" s="35">
        <f>Main!M140*Mask!O$11</f>
        <v>0</v>
      </c>
      <c r="AA145" s="35">
        <f>Main!N140*Mask!P$11</f>
        <v>0</v>
      </c>
      <c r="AB145" s="35">
        <f>Main!O140*Mask!Q$11</f>
        <v>0</v>
      </c>
      <c r="AC145" s="35">
        <f>Main!P140*Mask!R$11</f>
        <v>0</v>
      </c>
      <c r="AD145" s="35">
        <f>Main!Q140*Mask!S$11</f>
        <v>0</v>
      </c>
      <c r="AE145" s="35">
        <f>Main!R140*Mask!T$11</f>
        <v>0</v>
      </c>
      <c r="AF145" s="35">
        <f>Main!S140*Mask!U$11</f>
        <v>0</v>
      </c>
      <c r="AG145" s="35">
        <f>Main!T140*Mask!V$11</f>
        <v>0</v>
      </c>
      <c r="AH145" s="35">
        <f>Main!U140*Mask!W$11</f>
        <v>0</v>
      </c>
      <c r="AI145" s="35">
        <f>Main!V140*Mask!X$11</f>
        <v>0</v>
      </c>
      <c r="AJ145" s="35">
        <f>Main!W140*Mask!Y$11</f>
        <v>0</v>
      </c>
      <c r="AK145" s="35">
        <f>Main!X140*Mask!Z$11</f>
        <v>0</v>
      </c>
      <c r="AL145" s="35">
        <f>Main!Y140*Mask!AA$11</f>
        <v>0</v>
      </c>
      <c r="AM145" s="35">
        <f>Main!Z140*Mask!AB$11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45</v>
      </c>
      <c r="Q146" s="138" t="str">
        <f ca="1">IF(Main!$AY141&lt;&gt;"#",$P146-Main!$AY141,"#")</f>
        <v>#</v>
      </c>
      <c r="R146" s="35">
        <f>Main!E141*Mask!G$11</f>
        <v>0</v>
      </c>
      <c r="S146" s="35">
        <f>Main!F141*Mask!H$11</f>
        <v>0</v>
      </c>
      <c r="T146" s="35">
        <f>Main!G141*Mask!I$11</f>
        <v>0</v>
      </c>
      <c r="U146" s="35">
        <f>Main!H141*Mask!J$11</f>
        <v>0</v>
      </c>
      <c r="V146" s="35">
        <f>Main!I141*Mask!K$11</f>
        <v>0</v>
      </c>
      <c r="W146" s="35">
        <f>Main!J141*Mask!L$11</f>
        <v>0</v>
      </c>
      <c r="X146" s="35">
        <f>Main!K141*Mask!M$11</f>
        <v>0</v>
      </c>
      <c r="Y146" s="35">
        <f>Main!L141*Mask!N$11</f>
        <v>0</v>
      </c>
      <c r="Z146" s="35">
        <f>Main!M141*Mask!O$11</f>
        <v>0</v>
      </c>
      <c r="AA146" s="35">
        <f>Main!N141*Mask!P$11</f>
        <v>0</v>
      </c>
      <c r="AB146" s="35">
        <f>Main!O141*Mask!Q$11</f>
        <v>0</v>
      </c>
      <c r="AC146" s="35">
        <f>Main!P141*Mask!R$11</f>
        <v>0</v>
      </c>
      <c r="AD146" s="35">
        <f>Main!Q141*Mask!S$11</f>
        <v>0</v>
      </c>
      <c r="AE146" s="35">
        <f>Main!R141*Mask!T$11</f>
        <v>0</v>
      </c>
      <c r="AF146" s="35">
        <f>Main!S141*Mask!U$11</f>
        <v>0</v>
      </c>
      <c r="AG146" s="35">
        <f>Main!T141*Mask!V$11</f>
        <v>0</v>
      </c>
      <c r="AH146" s="35">
        <f>Main!U141*Mask!W$11</f>
        <v>0</v>
      </c>
      <c r="AI146" s="35">
        <f>Main!V141*Mask!X$11</f>
        <v>0</v>
      </c>
      <c r="AJ146" s="35">
        <f>Main!W141*Mask!Y$11</f>
        <v>0</v>
      </c>
      <c r="AK146" s="35">
        <f>Main!X141*Mask!Z$11</f>
        <v>0</v>
      </c>
      <c r="AL146" s="35">
        <f>Main!Y141*Mask!AA$11</f>
        <v>0</v>
      </c>
      <c r="AM146" s="35">
        <f>Main!Z141*Mask!AB$11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45</v>
      </c>
      <c r="Q147" s="138" t="str">
        <f ca="1">IF(Main!$AY142&lt;&gt;"#",$P147-Main!$AY142,"#")</f>
        <v>#</v>
      </c>
      <c r="R147" s="35">
        <f>Main!E142*Mask!G$11</f>
        <v>0</v>
      </c>
      <c r="S147" s="35">
        <f>Main!F142*Mask!H$11</f>
        <v>0</v>
      </c>
      <c r="T147" s="35">
        <f>Main!G142*Mask!I$11</f>
        <v>0</v>
      </c>
      <c r="U147" s="35">
        <f>Main!H142*Mask!J$11</f>
        <v>0</v>
      </c>
      <c r="V147" s="35">
        <f>Main!I142*Mask!K$11</f>
        <v>0</v>
      </c>
      <c r="W147" s="35">
        <f>Main!J142*Mask!L$11</f>
        <v>0</v>
      </c>
      <c r="X147" s="35">
        <f>Main!K142*Mask!M$11</f>
        <v>0</v>
      </c>
      <c r="Y147" s="35">
        <f>Main!L142*Mask!N$11</f>
        <v>0</v>
      </c>
      <c r="Z147" s="35">
        <f>Main!M142*Mask!O$11</f>
        <v>0</v>
      </c>
      <c r="AA147" s="35">
        <f>Main!N142*Mask!P$11</f>
        <v>0</v>
      </c>
      <c r="AB147" s="35">
        <f>Main!O142*Mask!Q$11</f>
        <v>0</v>
      </c>
      <c r="AC147" s="35">
        <f>Main!P142*Mask!R$11</f>
        <v>0</v>
      </c>
      <c r="AD147" s="35">
        <f>Main!Q142*Mask!S$11</f>
        <v>0</v>
      </c>
      <c r="AE147" s="35">
        <f>Main!R142*Mask!T$11</f>
        <v>0</v>
      </c>
      <c r="AF147" s="35">
        <f>Main!S142*Mask!U$11</f>
        <v>0</v>
      </c>
      <c r="AG147" s="35">
        <f>Main!T142*Mask!V$11</f>
        <v>0</v>
      </c>
      <c r="AH147" s="35">
        <f>Main!U142*Mask!W$11</f>
        <v>0</v>
      </c>
      <c r="AI147" s="35">
        <f>Main!V142*Mask!X$11</f>
        <v>0</v>
      </c>
      <c r="AJ147" s="35">
        <f>Main!W142*Mask!Y$11</f>
        <v>0</v>
      </c>
      <c r="AK147" s="35">
        <f>Main!X142*Mask!Z$11</f>
        <v>0</v>
      </c>
      <c r="AL147" s="35">
        <f>Main!Y142*Mask!AA$11</f>
        <v>0</v>
      </c>
      <c r="AM147" s="35">
        <f>Main!Z142*Mask!AB$11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45</v>
      </c>
      <c r="Q148" s="138" t="str">
        <f ca="1">IF(Main!$AY143&lt;&gt;"#",$P148-Main!$AY143,"#")</f>
        <v>#</v>
      </c>
      <c r="R148" s="35">
        <f>Main!E143*Mask!G$11</f>
        <v>0</v>
      </c>
      <c r="S148" s="35">
        <f>Main!F143*Mask!H$11</f>
        <v>0</v>
      </c>
      <c r="T148" s="35">
        <f>Main!G143*Mask!I$11</f>
        <v>0</v>
      </c>
      <c r="U148" s="35">
        <f>Main!H143*Mask!J$11</f>
        <v>0</v>
      </c>
      <c r="V148" s="35">
        <f>Main!I143*Mask!K$11</f>
        <v>0</v>
      </c>
      <c r="W148" s="35">
        <f>Main!J143*Mask!L$11</f>
        <v>0</v>
      </c>
      <c r="X148" s="35">
        <f>Main!K143*Mask!M$11</f>
        <v>0</v>
      </c>
      <c r="Y148" s="35">
        <f>Main!L143*Mask!N$11</f>
        <v>0</v>
      </c>
      <c r="Z148" s="35">
        <f>Main!M143*Mask!O$11</f>
        <v>0</v>
      </c>
      <c r="AA148" s="35">
        <f>Main!N143*Mask!P$11</f>
        <v>0</v>
      </c>
      <c r="AB148" s="35">
        <f>Main!O143*Mask!Q$11</f>
        <v>0</v>
      </c>
      <c r="AC148" s="35">
        <f>Main!P143*Mask!R$11</f>
        <v>0</v>
      </c>
      <c r="AD148" s="35">
        <f>Main!Q143*Mask!S$11</f>
        <v>0</v>
      </c>
      <c r="AE148" s="35">
        <f>Main!R143*Mask!T$11</f>
        <v>0</v>
      </c>
      <c r="AF148" s="35">
        <f>Main!S143*Mask!U$11</f>
        <v>0</v>
      </c>
      <c r="AG148" s="35">
        <f>Main!T143*Mask!V$11</f>
        <v>0</v>
      </c>
      <c r="AH148" s="35">
        <f>Main!U143*Mask!W$11</f>
        <v>0</v>
      </c>
      <c r="AI148" s="35">
        <f>Main!V143*Mask!X$11</f>
        <v>0</v>
      </c>
      <c r="AJ148" s="35">
        <f>Main!W143*Mask!Y$11</f>
        <v>0</v>
      </c>
      <c r="AK148" s="35">
        <f>Main!X143*Mask!Z$11</f>
        <v>0</v>
      </c>
      <c r="AL148" s="35">
        <f>Main!Y143*Mask!AA$11</f>
        <v>0</v>
      </c>
      <c r="AM148" s="35">
        <f>Main!Z143*Mask!AB$11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45</v>
      </c>
      <c r="Q149" s="138" t="str">
        <f ca="1">IF(Main!$AY144&lt;&gt;"#",$P149-Main!$AY144,"#")</f>
        <v>#</v>
      </c>
      <c r="R149" s="35">
        <f>Main!E144*Mask!G$11</f>
        <v>0</v>
      </c>
      <c r="S149" s="35">
        <f>Main!F144*Mask!H$11</f>
        <v>0</v>
      </c>
      <c r="T149" s="35">
        <f>Main!G144*Mask!I$11</f>
        <v>0</v>
      </c>
      <c r="U149" s="35">
        <f>Main!H144*Mask!J$11</f>
        <v>0</v>
      </c>
      <c r="V149" s="35">
        <f>Main!I144*Mask!K$11</f>
        <v>0</v>
      </c>
      <c r="W149" s="35">
        <f>Main!J144*Mask!L$11</f>
        <v>0</v>
      </c>
      <c r="X149" s="35">
        <f>Main!K144*Mask!M$11</f>
        <v>0</v>
      </c>
      <c r="Y149" s="35">
        <f>Main!L144*Mask!N$11</f>
        <v>0</v>
      </c>
      <c r="Z149" s="35">
        <f>Main!M144*Mask!O$11</f>
        <v>0</v>
      </c>
      <c r="AA149" s="35">
        <f>Main!N144*Mask!P$11</f>
        <v>0</v>
      </c>
      <c r="AB149" s="35">
        <f>Main!O144*Mask!Q$11</f>
        <v>0</v>
      </c>
      <c r="AC149" s="35">
        <f>Main!P144*Mask!R$11</f>
        <v>0</v>
      </c>
      <c r="AD149" s="35">
        <f>Main!Q144*Mask!S$11</f>
        <v>0</v>
      </c>
      <c r="AE149" s="35">
        <f>Main!R144*Mask!T$11</f>
        <v>0</v>
      </c>
      <c r="AF149" s="35">
        <f>Main!S144*Mask!U$11</f>
        <v>0</v>
      </c>
      <c r="AG149" s="35">
        <f>Main!T144*Mask!V$11</f>
        <v>0</v>
      </c>
      <c r="AH149" s="35">
        <f>Main!U144*Mask!W$11</f>
        <v>0</v>
      </c>
      <c r="AI149" s="35">
        <f>Main!V144*Mask!X$11</f>
        <v>0</v>
      </c>
      <c r="AJ149" s="35">
        <f>Main!W144*Mask!Y$11</f>
        <v>0</v>
      </c>
      <c r="AK149" s="35">
        <f>Main!X144*Mask!Z$11</f>
        <v>0</v>
      </c>
      <c r="AL149" s="35">
        <f>Main!Y144*Mask!AA$11</f>
        <v>0</v>
      </c>
      <c r="AM149" s="35">
        <f>Main!Z144*Mask!AB$11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45</v>
      </c>
      <c r="Q150" s="138" t="str">
        <f ca="1">IF(Main!$AY145&lt;&gt;"#",$P150-Main!$AY145,"#")</f>
        <v>#</v>
      </c>
      <c r="R150" s="35">
        <f>Main!E145*Mask!G$11</f>
        <v>0</v>
      </c>
      <c r="S150" s="35">
        <f>Main!F145*Mask!H$11</f>
        <v>0</v>
      </c>
      <c r="T150" s="35">
        <f>Main!G145*Mask!I$11</f>
        <v>0</v>
      </c>
      <c r="U150" s="35">
        <f>Main!H145*Mask!J$11</f>
        <v>0</v>
      </c>
      <c r="V150" s="35">
        <f>Main!I145*Mask!K$11</f>
        <v>0</v>
      </c>
      <c r="W150" s="35">
        <f>Main!J145*Mask!L$11</f>
        <v>0</v>
      </c>
      <c r="X150" s="35">
        <f>Main!K145*Mask!M$11</f>
        <v>0</v>
      </c>
      <c r="Y150" s="35">
        <f>Main!L145*Mask!N$11</f>
        <v>0</v>
      </c>
      <c r="Z150" s="35">
        <f>Main!M145*Mask!O$11</f>
        <v>0</v>
      </c>
      <c r="AA150" s="35">
        <f>Main!N145*Mask!P$11</f>
        <v>0</v>
      </c>
      <c r="AB150" s="35">
        <f>Main!O145*Mask!Q$11</f>
        <v>0</v>
      </c>
      <c r="AC150" s="35">
        <f>Main!P145*Mask!R$11</f>
        <v>0</v>
      </c>
      <c r="AD150" s="35">
        <f>Main!Q145*Mask!S$11</f>
        <v>0</v>
      </c>
      <c r="AE150" s="35">
        <f>Main!R145*Mask!T$11</f>
        <v>0</v>
      </c>
      <c r="AF150" s="35">
        <f>Main!S145*Mask!U$11</f>
        <v>0</v>
      </c>
      <c r="AG150" s="35">
        <f>Main!T145*Mask!V$11</f>
        <v>0</v>
      </c>
      <c r="AH150" s="35">
        <f>Main!U145*Mask!W$11</f>
        <v>0</v>
      </c>
      <c r="AI150" s="35">
        <f>Main!V145*Mask!X$11</f>
        <v>0</v>
      </c>
      <c r="AJ150" s="35">
        <f>Main!W145*Mask!Y$11</f>
        <v>0</v>
      </c>
      <c r="AK150" s="35">
        <f>Main!X145*Mask!Z$11</f>
        <v>0</v>
      </c>
      <c r="AL150" s="35">
        <f>Main!Y145*Mask!AA$11</f>
        <v>0</v>
      </c>
      <c r="AM150" s="35">
        <f>Main!Z145*Mask!AB$11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45</v>
      </c>
      <c r="Q151" s="138" t="str">
        <f ca="1">IF(Main!$AY146&lt;&gt;"#",$P151-Main!$AY146,"#")</f>
        <v>#</v>
      </c>
      <c r="R151" s="35">
        <f>Main!E146*Mask!G$11</f>
        <v>0</v>
      </c>
      <c r="S151" s="35">
        <f>Main!F146*Mask!H$11</f>
        <v>0</v>
      </c>
      <c r="T151" s="35">
        <f>Main!G146*Mask!I$11</f>
        <v>0</v>
      </c>
      <c r="U151" s="35">
        <f>Main!H146*Mask!J$11</f>
        <v>0</v>
      </c>
      <c r="V151" s="35">
        <f>Main!I146*Mask!K$11</f>
        <v>0</v>
      </c>
      <c r="W151" s="35">
        <f>Main!J146*Mask!L$11</f>
        <v>0</v>
      </c>
      <c r="X151" s="35">
        <f>Main!K146*Mask!M$11</f>
        <v>0</v>
      </c>
      <c r="Y151" s="35">
        <f>Main!L146*Mask!N$11</f>
        <v>0</v>
      </c>
      <c r="Z151" s="35">
        <f>Main!M146*Mask!O$11</f>
        <v>0</v>
      </c>
      <c r="AA151" s="35">
        <f>Main!N146*Mask!P$11</f>
        <v>0</v>
      </c>
      <c r="AB151" s="35">
        <f>Main!O146*Mask!Q$11</f>
        <v>0</v>
      </c>
      <c r="AC151" s="35">
        <f>Main!P146*Mask!R$11</f>
        <v>0</v>
      </c>
      <c r="AD151" s="35">
        <f>Main!Q146*Mask!S$11</f>
        <v>0</v>
      </c>
      <c r="AE151" s="35">
        <f>Main!R146*Mask!T$11</f>
        <v>0</v>
      </c>
      <c r="AF151" s="35">
        <f>Main!S146*Mask!U$11</f>
        <v>0</v>
      </c>
      <c r="AG151" s="35">
        <f>Main!T146*Mask!V$11</f>
        <v>0</v>
      </c>
      <c r="AH151" s="35">
        <f>Main!U146*Mask!W$11</f>
        <v>0</v>
      </c>
      <c r="AI151" s="35">
        <f>Main!V146*Mask!X$11</f>
        <v>0</v>
      </c>
      <c r="AJ151" s="35">
        <f>Main!W146*Mask!Y$11</f>
        <v>0</v>
      </c>
      <c r="AK151" s="35">
        <f>Main!X146*Mask!Z$11</f>
        <v>0</v>
      </c>
      <c r="AL151" s="35">
        <f>Main!Y146*Mask!AA$11</f>
        <v>0</v>
      </c>
      <c r="AM151" s="35">
        <f>Main!Z146*Mask!AB$11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45</v>
      </c>
      <c r="Q152" s="138" t="str">
        <f ca="1">IF(Main!$AY147&lt;&gt;"#",$P152-Main!$AY147,"#")</f>
        <v>#</v>
      </c>
      <c r="R152" s="35">
        <f>Main!E147*Mask!G$11</f>
        <v>0</v>
      </c>
      <c r="S152" s="35">
        <f>Main!F147*Mask!H$11</f>
        <v>0</v>
      </c>
      <c r="T152" s="35">
        <f>Main!G147*Mask!I$11</f>
        <v>0</v>
      </c>
      <c r="U152" s="35">
        <f>Main!H147*Mask!J$11</f>
        <v>0</v>
      </c>
      <c r="V152" s="35">
        <f>Main!I147*Mask!K$11</f>
        <v>0</v>
      </c>
      <c r="W152" s="35">
        <f>Main!J147*Mask!L$11</f>
        <v>0</v>
      </c>
      <c r="X152" s="35">
        <f>Main!K147*Mask!M$11</f>
        <v>0</v>
      </c>
      <c r="Y152" s="35">
        <f>Main!L147*Mask!N$11</f>
        <v>0</v>
      </c>
      <c r="Z152" s="35">
        <f>Main!M147*Mask!O$11</f>
        <v>0</v>
      </c>
      <c r="AA152" s="35">
        <f>Main!N147*Mask!P$11</f>
        <v>0</v>
      </c>
      <c r="AB152" s="35">
        <f>Main!O147*Mask!Q$11</f>
        <v>0</v>
      </c>
      <c r="AC152" s="35">
        <f>Main!P147*Mask!R$11</f>
        <v>0</v>
      </c>
      <c r="AD152" s="35">
        <f>Main!Q147*Mask!S$11</f>
        <v>0</v>
      </c>
      <c r="AE152" s="35">
        <f>Main!R147*Mask!T$11</f>
        <v>0</v>
      </c>
      <c r="AF152" s="35">
        <f>Main!S147*Mask!U$11</f>
        <v>0</v>
      </c>
      <c r="AG152" s="35">
        <f>Main!T147*Mask!V$11</f>
        <v>0</v>
      </c>
      <c r="AH152" s="35">
        <f>Main!U147*Mask!W$11</f>
        <v>0</v>
      </c>
      <c r="AI152" s="35">
        <f>Main!V147*Mask!X$11</f>
        <v>0</v>
      </c>
      <c r="AJ152" s="35">
        <f>Main!W147*Mask!Y$11</f>
        <v>0</v>
      </c>
      <c r="AK152" s="35">
        <f>Main!X147*Mask!Z$11</f>
        <v>0</v>
      </c>
      <c r="AL152" s="35">
        <f>Main!Y147*Mask!AA$11</f>
        <v>0</v>
      </c>
      <c r="AM152" s="35">
        <f>Main!Z147*Mask!AB$11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45</v>
      </c>
      <c r="Q153" s="138" t="str">
        <f ca="1">IF(Main!$AY148&lt;&gt;"#",$P153-Main!$AY148,"#")</f>
        <v>#</v>
      </c>
      <c r="R153" s="35">
        <f>Main!E148*Mask!G$11</f>
        <v>0</v>
      </c>
      <c r="S153" s="35">
        <f>Main!F148*Mask!H$11</f>
        <v>0</v>
      </c>
      <c r="T153" s="35">
        <f>Main!G148*Mask!I$11</f>
        <v>0</v>
      </c>
      <c r="U153" s="35">
        <f>Main!H148*Mask!J$11</f>
        <v>0</v>
      </c>
      <c r="V153" s="35">
        <f>Main!I148*Mask!K$11</f>
        <v>0</v>
      </c>
      <c r="W153" s="35">
        <f>Main!J148*Mask!L$11</f>
        <v>0</v>
      </c>
      <c r="X153" s="35">
        <f>Main!K148*Mask!M$11</f>
        <v>0</v>
      </c>
      <c r="Y153" s="35">
        <f>Main!L148*Mask!N$11</f>
        <v>0</v>
      </c>
      <c r="Z153" s="35">
        <f>Main!M148*Mask!O$11</f>
        <v>0</v>
      </c>
      <c r="AA153" s="35">
        <f>Main!N148*Mask!P$11</f>
        <v>0</v>
      </c>
      <c r="AB153" s="35">
        <f>Main!O148*Mask!Q$11</f>
        <v>0</v>
      </c>
      <c r="AC153" s="35">
        <f>Main!P148*Mask!R$11</f>
        <v>0</v>
      </c>
      <c r="AD153" s="35">
        <f>Main!Q148*Mask!S$11</f>
        <v>0</v>
      </c>
      <c r="AE153" s="35">
        <f>Main!R148*Mask!T$11</f>
        <v>0</v>
      </c>
      <c r="AF153" s="35">
        <f>Main!S148*Mask!U$11</f>
        <v>0</v>
      </c>
      <c r="AG153" s="35">
        <f>Main!T148*Mask!V$11</f>
        <v>0</v>
      </c>
      <c r="AH153" s="35">
        <f>Main!U148*Mask!W$11</f>
        <v>0</v>
      </c>
      <c r="AI153" s="35">
        <f>Main!V148*Mask!X$11</f>
        <v>0</v>
      </c>
      <c r="AJ153" s="35">
        <f>Main!W148*Mask!Y$11</f>
        <v>0</v>
      </c>
      <c r="AK153" s="35">
        <f>Main!X148*Mask!Z$11</f>
        <v>0</v>
      </c>
      <c r="AL153" s="35">
        <f>Main!Y148*Mask!AA$11</f>
        <v>0</v>
      </c>
      <c r="AM153" s="35">
        <f>Main!Z148*Mask!AB$11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45</v>
      </c>
      <c r="Q154" s="138" t="str">
        <f ca="1">IF(Main!$AY149&lt;&gt;"#",$P154-Main!$AY149,"#")</f>
        <v>#</v>
      </c>
      <c r="R154" s="35">
        <f>Main!E149*Mask!G$11</f>
        <v>0</v>
      </c>
      <c r="S154" s="35">
        <f>Main!F149*Mask!H$11</f>
        <v>0</v>
      </c>
      <c r="T154" s="35">
        <f>Main!G149*Mask!I$11</f>
        <v>0</v>
      </c>
      <c r="U154" s="35">
        <f>Main!H149*Mask!J$11</f>
        <v>0</v>
      </c>
      <c r="V154" s="35">
        <f>Main!I149*Mask!K$11</f>
        <v>0</v>
      </c>
      <c r="W154" s="35">
        <f>Main!J149*Mask!L$11</f>
        <v>0</v>
      </c>
      <c r="X154" s="35">
        <f>Main!K149*Mask!M$11</f>
        <v>0</v>
      </c>
      <c r="Y154" s="35">
        <f>Main!L149*Mask!N$11</f>
        <v>0</v>
      </c>
      <c r="Z154" s="35">
        <f>Main!M149*Mask!O$11</f>
        <v>0</v>
      </c>
      <c r="AA154" s="35">
        <f>Main!N149*Mask!P$11</f>
        <v>0</v>
      </c>
      <c r="AB154" s="35">
        <f>Main!O149*Mask!Q$11</f>
        <v>0</v>
      </c>
      <c r="AC154" s="35">
        <f>Main!P149*Mask!R$11</f>
        <v>0</v>
      </c>
      <c r="AD154" s="35">
        <f>Main!Q149*Mask!S$11</f>
        <v>0</v>
      </c>
      <c r="AE154" s="35">
        <f>Main!R149*Mask!T$11</f>
        <v>0</v>
      </c>
      <c r="AF154" s="35">
        <f>Main!S149*Mask!U$11</f>
        <v>0</v>
      </c>
      <c r="AG154" s="35">
        <f>Main!T149*Mask!V$11</f>
        <v>0</v>
      </c>
      <c r="AH154" s="35">
        <f>Main!U149*Mask!W$11</f>
        <v>0</v>
      </c>
      <c r="AI154" s="35">
        <f>Main!V149*Mask!X$11</f>
        <v>0</v>
      </c>
      <c r="AJ154" s="35">
        <f>Main!W149*Mask!Y$11</f>
        <v>0</v>
      </c>
      <c r="AK154" s="35">
        <f>Main!X149*Mask!Z$11</f>
        <v>0</v>
      </c>
      <c r="AL154" s="35">
        <f>Main!Y149*Mask!AA$11</f>
        <v>0</v>
      </c>
      <c r="AM154" s="35">
        <f>Main!Z149*Mask!AB$11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45</v>
      </c>
      <c r="Q155" s="138" t="str">
        <f ca="1">IF(Main!$AY150&lt;&gt;"#",$P155-Main!$AY150,"#")</f>
        <v>#</v>
      </c>
      <c r="R155" s="35">
        <f>Main!E150*Mask!G$11</f>
        <v>0</v>
      </c>
      <c r="S155" s="35">
        <f>Main!F150*Mask!H$11</f>
        <v>0</v>
      </c>
      <c r="T155" s="35">
        <f>Main!G150*Mask!I$11</f>
        <v>0</v>
      </c>
      <c r="U155" s="35">
        <f>Main!H150*Mask!J$11</f>
        <v>0</v>
      </c>
      <c r="V155" s="35">
        <f>Main!I150*Mask!K$11</f>
        <v>0</v>
      </c>
      <c r="W155" s="35">
        <f>Main!J150*Mask!L$11</f>
        <v>0</v>
      </c>
      <c r="X155" s="35">
        <f>Main!K150*Mask!M$11</f>
        <v>0</v>
      </c>
      <c r="Y155" s="35">
        <f>Main!L150*Mask!N$11</f>
        <v>0</v>
      </c>
      <c r="Z155" s="35">
        <f>Main!M150*Mask!O$11</f>
        <v>0</v>
      </c>
      <c r="AA155" s="35">
        <f>Main!N150*Mask!P$11</f>
        <v>0</v>
      </c>
      <c r="AB155" s="35">
        <f>Main!O150*Mask!Q$11</f>
        <v>0</v>
      </c>
      <c r="AC155" s="35">
        <f>Main!P150*Mask!R$11</f>
        <v>0</v>
      </c>
      <c r="AD155" s="35">
        <f>Main!Q150*Mask!S$11</f>
        <v>0</v>
      </c>
      <c r="AE155" s="35">
        <f>Main!R150*Mask!T$11</f>
        <v>0</v>
      </c>
      <c r="AF155" s="35">
        <f>Main!S150*Mask!U$11</f>
        <v>0</v>
      </c>
      <c r="AG155" s="35">
        <f>Main!T150*Mask!V$11</f>
        <v>0</v>
      </c>
      <c r="AH155" s="35">
        <f>Main!U150*Mask!W$11</f>
        <v>0</v>
      </c>
      <c r="AI155" s="35">
        <f>Main!V150*Mask!X$11</f>
        <v>0</v>
      </c>
      <c r="AJ155" s="35">
        <f>Main!W150*Mask!Y$11</f>
        <v>0</v>
      </c>
      <c r="AK155" s="35">
        <f>Main!X150*Mask!Z$11</f>
        <v>0</v>
      </c>
      <c r="AL155" s="35">
        <f>Main!Y150*Mask!AA$11</f>
        <v>0</v>
      </c>
      <c r="AM155" s="35">
        <f>Main!Z150*Mask!AB$11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9" priority="8">
      <formula>$M$3</formula>
    </cfRule>
  </conditionalFormatting>
  <conditionalFormatting sqref="I4">
    <cfRule type="expression" dxfId="98" priority="7">
      <formula>$M$3</formula>
    </cfRule>
  </conditionalFormatting>
  <conditionalFormatting sqref="I4">
    <cfRule type="expression" dxfId="97" priority="6">
      <formula>$M$3</formula>
    </cfRule>
  </conditionalFormatting>
  <conditionalFormatting sqref="F7:G7">
    <cfRule type="expression" dxfId="96" priority="5">
      <formula>$M$6</formula>
    </cfRule>
  </conditionalFormatting>
  <conditionalFormatting sqref="I4">
    <cfRule type="expression" dxfId="95" priority="4">
      <formula>$M$3</formula>
    </cfRule>
  </conditionalFormatting>
  <conditionalFormatting sqref="F11:G60">
    <cfRule type="expression" dxfId="94" priority="3">
      <formula>F11&lt;&gt;L70</formula>
    </cfRule>
  </conditionalFormatting>
  <conditionalFormatting sqref="F7:G7">
    <cfRule type="expression" dxfId="93" priority="2">
      <formula>$M$6</formula>
    </cfRule>
  </conditionalFormatting>
  <conditionalFormatting sqref="A1:A3 B1:D2">
    <cfRule type="expression" dxfId="92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Contests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Mask</vt:lpstr>
      <vt:lpstr>World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Man</cp:lastModifiedBy>
  <cp:revision>86</cp:revision>
  <cp:lastPrinted>2012-09-13T20:41:03Z</cp:lastPrinted>
  <dcterms:created xsi:type="dcterms:W3CDTF">2012-07-11T10:11:14Z</dcterms:created>
  <dcterms:modified xsi:type="dcterms:W3CDTF">2012-12-07T15:15:13Z</dcterms:modified>
</cp:coreProperties>
</file>